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380" yWindow="300" windowWidth="20865" windowHeight="11235" tabRatio="674"/>
  </bookViews>
  <sheets>
    <sheet name="A Instructions" sheetId="3" r:id="rId1"/>
    <sheet name="B Budget - Coprod artistique" sheetId="2" r:id="rId2"/>
    <sheet name="C Déplacement coprod artistique" sheetId="4" r:id="rId3"/>
    <sheet name="D Budget - Coprod financière" sheetId="1" r:id="rId4"/>
  </sheets>
  <externalReferences>
    <externalReference r:id="rId5"/>
    <externalReference r:id="rId6"/>
    <externalReference r:id="rId7"/>
    <externalReference r:id="rId8"/>
    <externalReference r:id="rId9"/>
  </externalReferences>
  <definedNames>
    <definedName name="Canada">[1]Dropdown!$A$10:$A$15</definedName>
    <definedName name="CanadaTravel">[2]Sheet9!$A$10:$A$15</definedName>
    <definedName name="Collections" localSheetId="2">[3]DropdownCLLCTN!$A$3:$A$7</definedName>
    <definedName name="Collections">[4]DropdownCLLCTN!$A$3:$A$7</definedName>
    <definedName name="Collections2" localSheetId="2">[3]DropdownCLLCTN!$A$12:$A$18</definedName>
    <definedName name="Collections2">[4]DropdownCLLCTN!$A$12:$A$18</definedName>
    <definedName name="Définition_des_coproductions">'A Instructions'!$B$69</definedName>
    <definedName name="Northern">[1]Dropdown!$A$5:$A$7</definedName>
    <definedName name="NorthernTravel">[5]Sheet9!$A$5:$A$7</definedName>
    <definedName name="_xlnm.Print_Area" localSheetId="0">'A Instructions'!$A$1:$Q$81</definedName>
    <definedName name="_xlnm.Print_Area" localSheetId="1">'B Budget - Coprod artistique'!$A$1:$I$150</definedName>
    <definedName name="_xlnm.Print_Area" localSheetId="2">'C Déplacement coprod artistique'!$B$2:$J$68</definedName>
    <definedName name="_xlnm.Print_Area" localSheetId="3">'D Budget - Coprod financière'!$B$1:$G$15</definedName>
    <definedName name="_xlnm.Print_Titles" localSheetId="0">'A Instructions'!$2:$2</definedName>
    <definedName name="_xlnm.Print_Titles" localSheetId="1">'B Budget - Coprod artistique'!$13:$13</definedName>
    <definedName name="_xlnm.Print_Titles" localSheetId="2">'C Déplacement coprod artistique'!$2:$2</definedName>
    <definedName name="TranslationGenres" localSheetId="0">#REF!</definedName>
    <definedName name="TranslationGenres" localSheetId="2">#REF!</definedName>
    <definedName name="TranslationGenres">#REF!</definedName>
    <definedName name="Travelling" localSheetId="0">#REF!</definedName>
    <definedName name="Travelling" localSheetId="2">#REF!</definedName>
    <definedName name="Travelling">#REF!</definedName>
    <definedName name="TravellingFrom" localSheetId="0">#REF!</definedName>
    <definedName name="TravellingFrom" localSheetId="2">#REF!</definedName>
    <definedName name="TravellingFrom">#REF!</definedName>
    <definedName name="TravellingFromLocation" localSheetId="0">#REF!</definedName>
    <definedName name="TravellingFromLocation" localSheetId="2">#REF!</definedName>
    <definedName name="TravellingFromLocation">#REF!</definedName>
    <definedName name="TravellingTo" localSheetId="0">#REF!</definedName>
    <definedName name="TravellingTo" localSheetId="2">#REF!</definedName>
    <definedName name="TravellingTo">#REF!</definedName>
    <definedName name="VAProgramming" localSheetId="2">'[3]Dropdown PRGMG'!$A$3:$A$9</definedName>
    <definedName name="VAProgramming">'[4]Dropdown PRGMG'!$A$3:$A$9</definedName>
  </definedNames>
  <calcPr calcId="145621"/>
</workbook>
</file>

<file path=xl/calcChain.xml><?xml version="1.0" encoding="utf-8"?>
<calcChain xmlns="http://schemas.openxmlformats.org/spreadsheetml/2006/main">
  <c r="E141" i="2" l="1"/>
  <c r="E140" i="2"/>
  <c r="E139" i="2"/>
  <c r="E137" i="2"/>
  <c r="E136" i="2"/>
  <c r="E135" i="2"/>
  <c r="E134" i="2"/>
  <c r="E133" i="2"/>
  <c r="E129" i="2"/>
  <c r="E128" i="2"/>
  <c r="E127" i="2"/>
  <c r="E126" i="2"/>
  <c r="E125" i="2"/>
  <c r="E124" i="2"/>
  <c r="E123" i="2"/>
  <c r="E121" i="2"/>
  <c r="E117" i="2"/>
  <c r="E116" i="2"/>
  <c r="E112" i="2"/>
  <c r="E111" i="2"/>
  <c r="E107" i="2"/>
  <c r="E106" i="2"/>
  <c r="E105" i="2"/>
  <c r="E103" i="2"/>
  <c r="E102" i="2"/>
  <c r="E101" i="2"/>
  <c r="E99" i="2"/>
  <c r="E98" i="2"/>
  <c r="G65" i="4" l="1"/>
  <c r="G64" i="4"/>
  <c r="G63" i="4"/>
  <c r="G62" i="4"/>
  <c r="G61" i="4"/>
  <c r="G60" i="4"/>
  <c r="G59" i="4"/>
  <c r="G58" i="4"/>
  <c r="G57" i="4"/>
  <c r="G56" i="4"/>
  <c r="G50" i="4"/>
  <c r="G49" i="4"/>
  <c r="G48" i="4"/>
  <c r="G47" i="4"/>
  <c r="G46" i="4"/>
  <c r="G45" i="4"/>
  <c r="F45" i="4"/>
  <c r="E45" i="4"/>
  <c r="D45" i="4"/>
  <c r="C45" i="4"/>
  <c r="B45" i="4"/>
  <c r="G44" i="4"/>
  <c r="G43" i="4"/>
  <c r="G42" i="4"/>
  <c r="G41" i="4"/>
  <c r="G40" i="4"/>
  <c r="D39" i="4"/>
  <c r="C39" i="4"/>
  <c r="B39" i="4"/>
  <c r="G38" i="4"/>
  <c r="G37" i="4"/>
  <c r="G36" i="4"/>
  <c r="G35" i="4"/>
  <c r="G34" i="4"/>
  <c r="G28" i="4"/>
  <c r="G27" i="4"/>
  <c r="G26" i="4"/>
  <c r="G25" i="4"/>
  <c r="G24" i="4"/>
  <c r="G22" i="4"/>
  <c r="G21" i="4"/>
  <c r="G20" i="4"/>
  <c r="G19" i="4"/>
  <c r="G18" i="4"/>
  <c r="G16" i="4"/>
  <c r="G15" i="4"/>
  <c r="G14" i="4"/>
  <c r="G13" i="4"/>
  <c r="G12" i="4"/>
  <c r="G11" i="4"/>
  <c r="G10" i="4"/>
  <c r="G9" i="4"/>
  <c r="G8" i="4"/>
  <c r="G7" i="4"/>
  <c r="G66" i="4" l="1"/>
  <c r="G29" i="4"/>
  <c r="G51" i="4"/>
  <c r="E56" i="2"/>
  <c r="H43" i="2"/>
  <c r="G43" i="2"/>
  <c r="F43" i="2"/>
  <c r="E43" i="2"/>
  <c r="H25" i="2"/>
  <c r="G25" i="2"/>
  <c r="F25" i="2"/>
  <c r="E25" i="2"/>
  <c r="H56" i="2"/>
  <c r="G56" i="2"/>
  <c r="F56" i="2"/>
  <c r="H72" i="2"/>
  <c r="G72" i="2"/>
  <c r="F72" i="2"/>
  <c r="E72" i="2"/>
  <c r="E81" i="2"/>
  <c r="C130" i="2"/>
  <c r="C118" i="2"/>
  <c r="C113" i="2"/>
  <c r="H108" i="2"/>
  <c r="G108" i="2"/>
  <c r="F108" i="2"/>
  <c r="D108" i="2"/>
  <c r="C108" i="2"/>
  <c r="H142" i="2"/>
  <c r="G142" i="2"/>
  <c r="F142" i="2"/>
  <c r="E142" i="2"/>
  <c r="D142" i="2"/>
  <c r="C142" i="2"/>
  <c r="F12" i="1"/>
  <c r="E12" i="1"/>
  <c r="H130" i="2" l="1"/>
  <c r="G130" i="2"/>
  <c r="F130" i="2"/>
  <c r="D130" i="2"/>
  <c r="E130" i="2"/>
  <c r="H118" i="2"/>
  <c r="G118" i="2"/>
  <c r="F118" i="2"/>
  <c r="D118" i="2"/>
  <c r="E118" i="2"/>
  <c r="H113" i="2"/>
  <c r="G113" i="2"/>
  <c r="F113" i="2"/>
  <c r="D113" i="2"/>
  <c r="E113" i="2"/>
  <c r="E97" i="2"/>
  <c r="E108" i="2" s="1"/>
  <c r="H81" i="2"/>
  <c r="G81" i="2"/>
  <c r="F81" i="2"/>
  <c r="D12" i="1"/>
  <c r="C12" i="1"/>
  <c r="F144" i="2" l="1"/>
  <c r="D144" i="2"/>
  <c r="C144" i="2"/>
  <c r="H144" i="2"/>
  <c r="G144" i="2"/>
  <c r="E144" i="2"/>
  <c r="G83" i="2"/>
  <c r="G147" i="2" s="1"/>
  <c r="F83" i="2"/>
  <c r="F146" i="2" s="1"/>
  <c r="H83" i="2"/>
  <c r="H147" i="2" s="1"/>
  <c r="E83" i="2"/>
  <c r="E146" i="2" s="1"/>
  <c r="G88" i="2" l="1"/>
  <c r="G146" i="2"/>
  <c r="H88" i="2"/>
  <c r="H146" i="2"/>
  <c r="F88" i="2"/>
  <c r="F147" i="2"/>
  <c r="E88" i="2"/>
  <c r="E147" i="2"/>
</calcChain>
</file>

<file path=xl/sharedStrings.xml><?xml version="1.0" encoding="utf-8"?>
<sst xmlns="http://schemas.openxmlformats.org/spreadsheetml/2006/main" count="202" uniqueCount="166">
  <si>
    <t>Rayonner à l’international : Coproduction - Coproduction financière (festivals et diffuseurs)</t>
  </si>
  <si>
    <t>Budget</t>
  </si>
  <si>
    <t xml:space="preserve">Données réelles </t>
  </si>
  <si>
    <t>Notes au budget (facultatif)</t>
  </si>
  <si>
    <t xml:space="preserve">Cachet de coproduction versé à des artistes, groupes ou organismes international </t>
  </si>
  <si>
    <t xml:space="preserve">Calcul du montant admissible à une subvention </t>
  </si>
  <si>
    <t>50 % des frais de coproduction, jusqu'à 50 000 $</t>
  </si>
  <si>
    <t>Nombre de présentations ou de performances au Canada</t>
  </si>
  <si>
    <t>Nombre de présentations ou de performances à l'extérieur</t>
  </si>
  <si>
    <t>Nombre de jours de présentation ou de performance au Canada</t>
  </si>
  <si>
    <t xml:space="preserve">2e partie : Couts de la coprodcution </t>
  </si>
  <si>
    <t>Veuillez inscrire ci-dessous les dépenses relatives à votre projet</t>
  </si>
  <si>
    <t>Personnel artistique</t>
  </si>
  <si>
    <t>Artistes de spectacle et artistes-exposants</t>
  </si>
  <si>
    <t>Autre personnel artistique</t>
  </si>
  <si>
    <t>Autre coûts artistique</t>
  </si>
  <si>
    <t>Comprennent l’accessibilité du public, par ex. interprétation gestuelle, sous-titrage, description audio, etc.</t>
  </si>
  <si>
    <t>Personnel de production, technique et d’installation</t>
  </si>
  <si>
    <t>Matériel artistique et de production</t>
  </si>
  <si>
    <t xml:space="preserve">Location d’espace </t>
  </si>
  <si>
    <t>Location d’équipement</t>
  </si>
  <si>
    <t>Autres coûts artistique</t>
  </si>
  <si>
    <t>Frais de déplacement</t>
  </si>
  <si>
    <t xml:space="preserve">Autre frais de déplacement (taxi, navette, etc.) </t>
  </si>
  <si>
    <t>Transport et expédition des marchandises ou bagages additionnels</t>
  </si>
  <si>
    <t>Emballage et empaquetage</t>
  </si>
  <si>
    <t>Visas et assurance de voyage</t>
  </si>
  <si>
    <t>Autres coûts de déplacement</t>
  </si>
  <si>
    <t>Promotion et gestion du projet</t>
  </si>
  <si>
    <t>Personnel chargé de la promotion</t>
  </si>
  <si>
    <t>Coûts promotionnels, par ex., matériel de marketing et de promotion, et publicité</t>
  </si>
  <si>
    <t>Traduction</t>
  </si>
  <si>
    <t>Documentation</t>
  </si>
  <si>
    <t>Interprétation</t>
  </si>
  <si>
    <t>Personnel chargé de l’administration</t>
  </si>
  <si>
    <t>Coûts administratifs</t>
  </si>
  <si>
    <t>Autres coûts du projet</t>
  </si>
  <si>
    <t>Total des coûts du projet</t>
  </si>
  <si>
    <t>4e partie : Revenus du projet</t>
  </si>
  <si>
    <t>Confirmé</t>
  </si>
  <si>
    <t>En attente</t>
  </si>
  <si>
    <t>Total</t>
  </si>
  <si>
    <t>Revenus gagnés</t>
  </si>
  <si>
    <t>Ventes de billets, frais d’exposition et de présentation — Canada</t>
  </si>
  <si>
    <t xml:space="preserve">Ventes de billets, frais d’exposition et de présentation — à l'étranger </t>
  </si>
  <si>
    <t>Contribution des festivals et des diffuseurs</t>
  </si>
  <si>
    <t>Autres revenus gagnés - Canada</t>
  </si>
  <si>
    <t xml:space="preserve">Autres revenus gagnés - à l'étranger </t>
  </si>
  <si>
    <t>Contribution du partenaire de la coproduction</t>
  </si>
  <si>
    <t>Revenus du secteur privé (recettes seulement ; excluez les contributions en nature)</t>
  </si>
  <si>
    <t xml:space="preserve">Commandites, dons, subventions de fondations, collectes de fonds et autres revenus du secteur privé — Canada </t>
  </si>
  <si>
    <t>Commandites, dons, subventions de fondations, collectes de fonds et autres revenus du secteur privé — à l'etranger</t>
  </si>
  <si>
    <t>Revenus du secteur public</t>
  </si>
  <si>
    <t>Soutien à l'accès aux services (Veuillez soumettre une demande distincte au Soutien à l'accès aux services)</t>
  </si>
  <si>
    <t>Autre subvention fédérale</t>
  </si>
  <si>
    <t>Subventions municipales ou régionales</t>
  </si>
  <si>
    <t>Subvention des gouvernements étrangers</t>
  </si>
  <si>
    <t>Autres revenus du secteur public — Canada</t>
  </si>
  <si>
    <t>Autres revenus du secteur public — étranger</t>
  </si>
  <si>
    <t>Secteur privé et partenaires au Canada</t>
  </si>
  <si>
    <t>Autre ordre de gouvernement au Canada</t>
  </si>
  <si>
    <t>Secteur privé et partenaires à l’étranger</t>
  </si>
  <si>
    <t>Gouvernement étranger et ambasadeé consulats</t>
  </si>
  <si>
    <t>% du Total des coûts du projet que représente la subvention</t>
  </si>
  <si>
    <t>Déplacement du personnel</t>
  </si>
  <si>
    <t>Train, autobus, avion, etc.</t>
  </si>
  <si>
    <t>Nombre de personnes</t>
  </si>
  <si>
    <t xml:space="preserve">Tarif </t>
  </si>
  <si>
    <t>Notes</t>
  </si>
  <si>
    <t xml:space="preserve">Véhicules de particuliers : type du véhicule </t>
  </si>
  <si>
    <t>Nombre de km</t>
  </si>
  <si>
    <t>Taux d'indemnité par kilomètre</t>
  </si>
  <si>
    <t xml:space="preserve">Total </t>
  </si>
  <si>
    <t>Véhicules de location : type du véhicule</t>
  </si>
  <si>
    <t>Coût de location</t>
  </si>
  <si>
    <t>Carburant</t>
  </si>
  <si>
    <t>Assurance</t>
  </si>
  <si>
    <t>Autre</t>
  </si>
  <si>
    <t>Total de déplacement de personnel :</t>
  </si>
  <si>
    <t xml:space="preserve">Transport, expédition des marchandises et bagages additionnels </t>
  </si>
  <si>
    <t>Expédition des marchandises et bagages additionnels (précisez)</t>
  </si>
  <si>
    <t xml:space="preserve">Coût </t>
  </si>
  <si>
    <t xml:space="preserve">Assurance </t>
  </si>
  <si>
    <t>Total de transport, d'expédition des marchandises et des bagages additionnels</t>
  </si>
  <si>
    <t xml:space="preserve">Hébergement et indemnité journalière </t>
  </si>
  <si>
    <r>
      <t xml:space="preserve">Rôle </t>
    </r>
    <r>
      <rPr>
        <sz val="11"/>
        <rFont val="Arial"/>
        <family val="2"/>
      </rPr>
      <t>(par ex., artiste, danseur, musicien,  directeur, commissaire, technicien, etc.)</t>
    </r>
  </si>
  <si>
    <t xml:space="preserve">Nombre de jours en tournée </t>
  </si>
  <si>
    <t xml:space="preserve">Total, 150 $ par personne par jour </t>
  </si>
  <si>
    <t>Total de l'accommodation and frais de subsistance :</t>
  </si>
  <si>
    <t xml:space="preserve">Date : </t>
  </si>
  <si>
    <t>Date :</t>
  </si>
  <si>
    <t>50% du Total des coûts du projet, maximum 50 000 $</t>
  </si>
  <si>
    <t>Lorsque vous cliquez sur « Sauvegarder », tous les onglets sont sauvegardés en même temps.</t>
  </si>
  <si>
    <t xml:space="preserve">Lorsque vous téléversez le document à votre formulaire de demande, tous les onglets y sont transférés ensemble. </t>
  </si>
  <si>
    <t>1. Après avoir téléchargé le formulaire, sauvegardez-le sur votre ordinateur. Vous pouvez le sauvegarder sous un nom différent.</t>
  </si>
  <si>
    <t>3. N’oubliez pas de sauvegarder à nouveau le document sur votre ordinateur.</t>
  </si>
  <si>
    <t>4. Retournez au portail et téléversez le document complet à votre demande.</t>
  </si>
  <si>
    <t>Si votre demande est retenue et que vous soumettez des mises à jour du projet, vous pourrez fournir un budget révisé en utilisant les colonnes de mise à jour.</t>
  </si>
  <si>
    <t>Définition des coproductions</t>
  </si>
  <si>
    <t>Arrangement selon lequel au moins deux groupes ou organismes artistiques combinent leurs ressources créatives, financières et humaines afin de réaliser un projet artistique pour lequel ces groupes ou organismes partagent le mérite en tant que créateurs ou réalisateurs de la production, de l’exposition ou de la publication.</t>
  </si>
  <si>
    <t>Arrangement selon lequel un festival ou un présentateur contribue financièrement à un projet artistique nouveau ou inachevé qui est créé ou réalisé par un artiste, un groupe ou un organisme artistique. Il y a souvent plusieurs coproducteurs financiers qui contribuent au projet et, généralement, le projet fini est présenté ou exposé plus tard par les festivals et les présentateurs ayant aidé à le financer.</t>
  </si>
  <si>
    <t>Pour les coproductions artistiques :</t>
  </si>
  <si>
    <t>Rayonner à l’international : Coproduction - Coproductions artistiques (groupes et organismes artistiques)</t>
  </si>
  <si>
    <t>Les cachets d'artistes, droits d’auteur et redevances doivent être payables à tous les artistes canadiens. Ces montants doivent être acceptés par les artistes et le demandeur, et doivent être la même, ou supérieur, les normes canadiennes actuelles.</t>
  </si>
  <si>
    <t>Subvention pour cette demande, jusqu’à 50% du total des coûts du projet, maximum 50 000 $</t>
  </si>
  <si>
    <t>Subventions provinciales ou territoriales</t>
  </si>
  <si>
    <t>Planifié</t>
  </si>
  <si>
    <t>Lorsque votre projet sera terminé et que vous soumettrez un rapport final, vous utiliserez la colonne « Données réelles ».</t>
  </si>
  <si>
    <r>
      <t xml:space="preserve">Concernant </t>
    </r>
    <r>
      <rPr>
        <sz val="11"/>
        <color theme="1"/>
        <rFont val="Calibri"/>
        <family val="2"/>
      </rPr>
      <t>«</t>
    </r>
    <r>
      <rPr>
        <sz val="11"/>
        <color theme="1"/>
        <rFont val="Arial"/>
        <family val="2"/>
      </rPr>
      <t xml:space="preserve"> </t>
    </r>
    <r>
      <rPr>
        <sz val="11"/>
        <color theme="3"/>
        <rFont val="Arial"/>
        <family val="2"/>
      </rPr>
      <t>B Budget - Coproduc artistique</t>
    </r>
    <r>
      <rPr>
        <sz val="11"/>
        <color theme="1"/>
        <rFont val="Arial"/>
        <family val="2"/>
      </rPr>
      <t xml:space="preserve"> » : </t>
    </r>
  </si>
  <si>
    <t>Instructions pour remplir le document « Budget et annexes »</t>
  </si>
  <si>
    <t>Rayonner à l’international : Coproductions</t>
  </si>
  <si>
    <t>Veuillez noter qu'au bas de la page se trouvent 4 onglets :</t>
  </si>
  <si>
    <t>Déplacement pour la coproduction artistique</t>
  </si>
  <si>
    <r>
      <t xml:space="preserve">« </t>
    </r>
    <r>
      <rPr>
        <sz val="11"/>
        <color theme="3"/>
        <rFont val="Arial"/>
        <family val="2"/>
      </rPr>
      <t>A Instructions</t>
    </r>
    <r>
      <rPr>
        <sz val="11"/>
        <rFont val="Arial"/>
        <family val="2"/>
      </rPr>
      <t xml:space="preserve"> », « </t>
    </r>
    <r>
      <rPr>
        <sz val="11"/>
        <color theme="3"/>
        <rFont val="Arial"/>
        <family val="2"/>
      </rPr>
      <t>B Budget - Coprod artistique</t>
    </r>
    <r>
      <rPr>
        <sz val="11"/>
        <rFont val="Arial"/>
        <family val="2"/>
      </rPr>
      <t xml:space="preserve"> »,  « </t>
    </r>
    <r>
      <rPr>
        <sz val="11"/>
        <color theme="3"/>
        <rFont val="Arial"/>
        <family val="2"/>
      </rPr>
      <t>C Déplacement coprod artistique</t>
    </r>
    <r>
      <rPr>
        <sz val="11"/>
        <rFont val="Arial"/>
        <family val="2"/>
      </rPr>
      <t xml:space="preserve"> », et « </t>
    </r>
    <r>
      <rPr>
        <sz val="11"/>
        <color theme="3"/>
        <rFont val="Arial"/>
        <family val="2"/>
      </rPr>
      <t>D Budget - Coprod financière</t>
    </r>
    <r>
      <rPr>
        <sz val="11"/>
        <rFont val="Arial"/>
        <family val="2"/>
      </rPr>
      <t xml:space="preserve"> ». </t>
    </r>
  </si>
  <si>
    <t>À la suite de ces instructions, chaque onglet contient une feuille distincte que vous devez compléter.</t>
  </si>
  <si>
    <r>
      <t xml:space="preserve">2. Complétez l'onglet </t>
    </r>
    <r>
      <rPr>
        <sz val="11"/>
        <color theme="1"/>
        <rFont val="Calibri"/>
        <family val="2"/>
      </rPr>
      <t>«</t>
    </r>
    <r>
      <rPr>
        <sz val="11"/>
        <color theme="1"/>
        <rFont val="Arial"/>
        <family val="2"/>
      </rPr>
      <t xml:space="preserve"> </t>
    </r>
    <r>
      <rPr>
        <sz val="11"/>
        <color theme="3"/>
        <rFont val="Arial"/>
        <family val="2"/>
      </rPr>
      <t>B Budget - Coprod artistique</t>
    </r>
    <r>
      <rPr>
        <sz val="11"/>
        <color theme="1"/>
        <rFont val="Arial"/>
        <family val="2"/>
      </rPr>
      <t xml:space="preserve"> </t>
    </r>
    <r>
      <rPr>
        <sz val="11"/>
        <color theme="1"/>
        <rFont val="Calibri"/>
        <family val="2"/>
      </rPr>
      <t>»</t>
    </r>
    <r>
      <rPr>
        <sz val="11"/>
        <color theme="1"/>
        <rFont val="Arial"/>
        <family val="2"/>
      </rPr>
      <t xml:space="preserve"> </t>
    </r>
    <r>
      <rPr>
        <b/>
        <sz val="11"/>
        <color theme="1"/>
        <rFont val="Arial"/>
        <family val="2"/>
      </rPr>
      <t>OU</t>
    </r>
    <r>
      <rPr>
        <sz val="11"/>
        <color theme="1"/>
        <rFont val="Arial"/>
        <family val="2"/>
      </rPr>
      <t xml:space="preserve"> l'onglet </t>
    </r>
    <r>
      <rPr>
        <sz val="11"/>
        <color theme="1"/>
        <rFont val="Calibri"/>
        <family val="2"/>
      </rPr>
      <t>«</t>
    </r>
    <r>
      <rPr>
        <sz val="11"/>
        <color theme="1"/>
        <rFont val="Arial"/>
        <family val="2"/>
      </rPr>
      <t xml:space="preserve"> </t>
    </r>
    <r>
      <rPr>
        <sz val="11"/>
        <color theme="3"/>
        <rFont val="Arial"/>
        <family val="2"/>
      </rPr>
      <t>D Budget - Coprod financière</t>
    </r>
    <r>
      <rPr>
        <sz val="11"/>
        <color theme="1"/>
        <rFont val="Arial"/>
        <family val="2"/>
      </rPr>
      <t xml:space="preserve"> </t>
    </r>
    <r>
      <rPr>
        <sz val="11"/>
        <color theme="1"/>
        <rFont val="Calibri"/>
        <family val="2"/>
      </rPr>
      <t>»</t>
    </r>
    <r>
      <rPr>
        <sz val="11"/>
        <color theme="1"/>
        <rFont val="Arial"/>
        <family val="2"/>
      </rPr>
      <t xml:space="preserve">. Ne complétez </t>
    </r>
    <r>
      <rPr>
        <b/>
        <sz val="11"/>
        <color theme="1"/>
        <rFont val="Arial"/>
        <family val="2"/>
      </rPr>
      <t>PAS</t>
    </r>
    <r>
      <rPr>
        <sz val="11"/>
        <color theme="1"/>
        <rFont val="Arial"/>
        <family val="2"/>
      </rPr>
      <t xml:space="preserve"> les deux budgets.</t>
    </r>
  </si>
  <si>
    <t xml:space="preserve"> - Veuillez inscrire les coûts au budget. Au besoin, ajoutez les explications de vos calculs.</t>
  </si>
  <si>
    <t>Pour les coproductions financières :</t>
  </si>
  <si>
    <t>Si votre Profil de candidat approuvé dans le portail inclu l'auto-identification comme étant un groupe ou organisme axé sur la pratique des artistes handicapés et sourds, vous pouvez soumettre une demande distincte au Soutien à l'accès aux services, lequel se trouve dans la section Fonds stratégiques de vos programmes disponibles.</t>
  </si>
  <si>
    <t>Si vous recevez un appui du Soutien à l’accès aux services pour ce projet, vous inscrirez, dans les colonnes de mise à jour et les coûts réels du budget, le montant qui vous a été accordé et les coûts couverts :</t>
  </si>
  <si>
    <r>
      <t xml:space="preserve"> - Veuillez inscrire à la ligne </t>
    </r>
    <r>
      <rPr>
        <sz val="11"/>
        <color theme="3"/>
        <rFont val="Arial"/>
        <family val="2"/>
      </rPr>
      <t xml:space="preserve">75 </t>
    </r>
    <r>
      <rPr>
        <sz val="11"/>
        <color rgb="FF000000"/>
        <rFont val="Arial"/>
        <family val="2"/>
      </rPr>
      <t xml:space="preserve">de l'onglet « </t>
    </r>
    <r>
      <rPr>
        <sz val="11"/>
        <color theme="3"/>
        <rFont val="Arial"/>
        <family val="2"/>
      </rPr>
      <t>B Budget - Coprod artistique</t>
    </r>
    <r>
      <rPr>
        <sz val="11"/>
        <color rgb="FF000000"/>
        <rFont val="Arial"/>
        <family val="2"/>
      </rPr>
      <t xml:space="preserve"> » les coûts pour les services et mesures de soutien requis pour que les artistes et les professionnels des arts aient pu réaliser le projet. </t>
    </r>
  </si>
  <si>
    <r>
      <t xml:space="preserve"> - Veuillez inscrire à la ligne</t>
    </r>
    <r>
      <rPr>
        <sz val="11"/>
        <color theme="3"/>
        <rFont val="Arial"/>
        <family val="2"/>
      </rPr>
      <t xml:space="preserve"> 120 </t>
    </r>
    <r>
      <rPr>
        <sz val="11"/>
        <color rgb="FF000000"/>
        <rFont val="Arial"/>
        <family val="2"/>
      </rPr>
      <t>le montant accordé du Soutien à l’accès des services.</t>
    </r>
  </si>
  <si>
    <r>
      <t xml:space="preserve">Vous pouvez également soumettre une mise à jour de vos Notes au budget en inscrivant vos nouvelles données en remplacement de celles déjà fournies  dans l'onglet « </t>
    </r>
    <r>
      <rPr>
        <sz val="11"/>
        <color theme="3"/>
        <rFont val="Arial"/>
        <family val="2"/>
      </rPr>
      <t>C Déplacement coprod artistique</t>
    </r>
    <r>
      <rPr>
        <sz val="11"/>
        <rFont val="Arial"/>
        <family val="2"/>
      </rPr>
      <t xml:space="preserve"> ».</t>
    </r>
  </si>
  <si>
    <t xml:space="preserve">Coproductions artistiques : Pour les mises à jour du projet et les rapports finaux, vous n'aurez pas à partager les revenus entre les colonnes « Confirmé » et « En attente ». </t>
  </si>
  <si>
    <t>Coût d'accès: coûts reliés aux mesures de soutien et services pour artistes et professionnels des arts sourds ou handicapés impliqués dans le projet</t>
  </si>
  <si>
    <t>N'oubliez pas que le formulaire de budget est conçu pour être utilisé par des candidats de différents champs de pratique (disciplines) et pour un large éventail d'activités. Il n'est pas possible d'inclure des catégories de dépenses détaillées pour chaque type d'activité. Vous trouverez plutôt un certain nombre de lignes vides dans le formulaire que vous pouvez utiliser pour préciser les dépenses qui sont pertinentes à votre projet. Choisissez une ligne vide dans la catégorie des coûts qui correspond le mieux à la dépense, inscrivez une brève description qui sera facilement comprise par un comité d'évaluation qui connaît bien votre (vos) forme(s) d’expression artistique, inscrivez le montant de la dépense et, au besoin, ajoutez une note budgétaire pour expliquer le montant.</t>
  </si>
  <si>
    <r>
      <t xml:space="preserve">1ère mise à jour, </t>
    </r>
    <r>
      <rPr>
        <sz val="11"/>
        <rFont val="Arial"/>
        <family val="2"/>
      </rPr>
      <t>au besoin</t>
    </r>
  </si>
  <si>
    <r>
      <t>2e mise à jour,</t>
    </r>
    <r>
      <rPr>
        <sz val="11"/>
        <rFont val="Arial"/>
        <family val="2"/>
      </rPr>
      <t xml:space="preserve"> au besoin</t>
    </r>
  </si>
  <si>
    <t>1ère partie : renseignements sur la coproduction</t>
  </si>
  <si>
    <r>
      <t xml:space="preserve">1ère mise à jour, </t>
    </r>
    <r>
      <rPr>
        <sz val="11"/>
        <color theme="1"/>
        <rFont val="Arial"/>
        <family val="2"/>
      </rPr>
      <t>au besoin</t>
    </r>
  </si>
  <si>
    <r>
      <t>2e mise à jour,</t>
    </r>
    <r>
      <rPr>
        <sz val="11"/>
        <color theme="1"/>
        <rFont val="Arial"/>
        <family val="2"/>
      </rPr>
      <t xml:space="preserve"> au besoin</t>
    </r>
  </si>
  <si>
    <t>Montant de la subvention</t>
  </si>
  <si>
    <r>
      <rPr>
        <b/>
        <sz val="11"/>
        <rFont val="Arial"/>
        <family val="2"/>
      </rPr>
      <t>Indemnité journalière et hébergement</t>
    </r>
    <r>
      <rPr>
        <sz val="11"/>
        <rFont val="Arial"/>
        <family val="2"/>
      </rPr>
      <t>, maximum de 150 $ par jour</t>
    </r>
  </si>
  <si>
    <t>Services en nature</t>
  </si>
  <si>
    <t>Autre services en nature</t>
  </si>
  <si>
    <t>Sous-total – Services en nature</t>
  </si>
  <si>
    <r>
      <t xml:space="preserve">Total des revenus du projet </t>
    </r>
    <r>
      <rPr>
        <sz val="11"/>
        <color theme="0"/>
        <rFont val="Arial"/>
        <family val="2"/>
      </rPr>
      <t>(doit être égal au Total des coûts du projet)</t>
    </r>
  </si>
  <si>
    <t>Les coûts doivent correspondre aux montants entrés dans l'onglet « C Déplacement coprod artistique »</t>
  </si>
  <si>
    <r>
      <t xml:space="preserve">Complétez l'onglet « </t>
    </r>
    <r>
      <rPr>
        <sz val="11"/>
        <color theme="3"/>
        <rFont val="Arial"/>
        <family val="2"/>
      </rPr>
      <t>C Déplacement coprod artistique</t>
    </r>
    <r>
      <rPr>
        <sz val="11"/>
        <rFont val="Arial"/>
        <family val="2"/>
      </rPr>
      <t xml:space="preserve"> ».</t>
    </r>
  </si>
  <si>
    <r>
      <t xml:space="preserve">Complétez l'onglet </t>
    </r>
    <r>
      <rPr>
        <sz val="11"/>
        <color theme="1"/>
        <rFont val="Calibri"/>
        <family val="2"/>
      </rPr>
      <t>«</t>
    </r>
    <r>
      <rPr>
        <sz val="11"/>
        <color theme="1"/>
        <rFont val="Arial"/>
        <family val="2"/>
      </rPr>
      <t xml:space="preserve"> </t>
    </r>
    <r>
      <rPr>
        <sz val="11"/>
        <color theme="3"/>
        <rFont val="Arial"/>
        <family val="2"/>
      </rPr>
      <t>D Budget - Coprod financière</t>
    </r>
    <r>
      <rPr>
        <sz val="11"/>
        <color theme="1"/>
        <rFont val="Arial"/>
        <family val="2"/>
      </rPr>
      <t xml:space="preserve"> </t>
    </r>
    <r>
      <rPr>
        <sz val="11"/>
        <color theme="1"/>
        <rFont val="Calibri"/>
        <family val="2"/>
      </rPr>
      <t>»</t>
    </r>
    <r>
      <rPr>
        <sz val="11"/>
        <color theme="1"/>
        <rFont val="Arial"/>
        <family val="2"/>
      </rPr>
      <t>.</t>
    </r>
  </si>
  <si>
    <t>Nombre de jours de présentation ou de performance à l’étranger</t>
  </si>
  <si>
    <t>Sous-total - Personnel artistique</t>
  </si>
  <si>
    <t>Sous-total - Autres coûts artistique</t>
  </si>
  <si>
    <t>Sous-total - Frais de déplacement</t>
  </si>
  <si>
    <t>Sous-total - Promotion et gestion du projet</t>
  </si>
  <si>
    <t>Autres coûts de promotion et gestion du projet</t>
  </si>
  <si>
    <t>Sous-total - Autres coûts du projet</t>
  </si>
  <si>
    <t>Sous-total - Revenus gagnés</t>
  </si>
  <si>
    <t>Contribution du candidat</t>
  </si>
  <si>
    <t>Contribution du candidat et du partennaire</t>
  </si>
  <si>
    <t>Sous-total - Contribution du candidat et du partennaire</t>
  </si>
  <si>
    <t xml:space="preserve">Sous-total - Revenus du secteur privé </t>
  </si>
  <si>
    <t>Sous-total - Revenus du secteur public</t>
  </si>
  <si>
    <t xml:space="preserve"> - Veuillez inscrire les renseignements concernant les coûts de déplacement.</t>
  </si>
  <si>
    <r>
      <t xml:space="preserve"> - Transférez les montants totaux aux lignes pertinentes de l'onglet « </t>
    </r>
    <r>
      <rPr>
        <sz val="11"/>
        <color theme="3"/>
        <rFont val="Arial"/>
        <family val="2"/>
      </rPr>
      <t>B Budget - Coproduc artistique</t>
    </r>
    <r>
      <rPr>
        <sz val="11"/>
        <rFont val="Arial"/>
        <family val="2"/>
      </rPr>
      <t xml:space="preserve"> ».</t>
    </r>
  </si>
  <si>
    <r>
      <t xml:space="preserve"> - Veuillez inscrire sous la rubrique « Autres coûts artistiques » à partir de la ligne </t>
    </r>
    <r>
      <rPr>
        <sz val="11"/>
        <color theme="3"/>
        <rFont val="Arial"/>
        <family val="2"/>
      </rPr>
      <t>28</t>
    </r>
    <r>
      <rPr>
        <sz val="11"/>
        <color theme="1"/>
        <rFont val="Arial"/>
        <family val="2"/>
      </rPr>
      <t xml:space="preserve"> de l'onglet « </t>
    </r>
    <r>
      <rPr>
        <sz val="11"/>
        <color theme="3"/>
        <rFont val="Arial"/>
        <family val="2"/>
      </rPr>
      <t>B Budget - Coprod artistique</t>
    </r>
    <r>
      <rPr>
        <sz val="11"/>
        <color theme="1"/>
        <rFont val="Arial"/>
        <family val="2"/>
      </rPr>
      <t xml:space="preserve"> », les coûts liés à rendre le contenu artistique accessible aux membres de l'auditoire qui sont sourds ou handicapés. </t>
    </r>
  </si>
  <si>
    <t xml:space="preserve"> - Veuillez inscrire les revenus au budget. Ceux-ci sont partagés entre deux colonnes : « Confirmé » et « En attente ». Le « Total » est automatiquement calculé. Au besoin, ajoutez les explications de vos calculs.</t>
  </si>
  <si>
    <t xml:space="preserve"> - Veuillez inscrire les autres coûts au budget. Au besoin, ajoutez les explications de vos calculs.</t>
  </si>
  <si>
    <t>Coproduction artistique (groupes et organismes artistiques) :</t>
  </si>
  <si>
    <t>Coproduction financière (festivals et diffuseurs) :</t>
  </si>
  <si>
    <t>Redevances et/ou droits d’auteur</t>
  </si>
  <si>
    <t>Ambassade ou consulat du Canada</t>
  </si>
  <si>
    <t>Soutien d’une ambassade ou d’un consulat du Canada (argent seulement)</t>
  </si>
  <si>
    <t>3e partie : Calcul du montant admissible pour la subvention</t>
  </si>
  <si>
    <t>v.201704</t>
  </si>
  <si>
    <t>Si vous n'êtes pas certain de savoir quel budget vous devez compléter, consultez la rubrique « Définition des coproductions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</si>
</sst>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quot;$&quot;* #,##0.00_-;_-&quot;$&quot;* &quot;-&quot;??_-;_-@_-"/>
    <numFmt numFmtId="164" formatCode="_(&quot;$&quot;* #,##0.00_);_(&quot;$&quot;* \(#,##0.00\);_(&quot;$&quot;* &quot;-&quot;??_);_(@_)"/>
    <numFmt numFmtId="165" formatCode="_(* #,##0.00_);_(* \(#,##0.00\);_(* &quot;-&quot;??_);_(@_)"/>
    <numFmt numFmtId="166" formatCode="&quot;$&quot;#,##0;[Red]&quot;$&quot;#,##0"/>
    <numFmt numFmtId="167" formatCode="_(&quot;$&quot;* #,##0_);_(&quot;$&quot;* \(#,##0\);_(&quot;$&quot;* &quot;-&quot;??_);_(@_)"/>
    <numFmt numFmtId="168" formatCode="&quot;$&quot;#,##0"/>
    <numFmt numFmtId="169" formatCode="0.0%"/>
    <numFmt numFmtId="170" formatCode="_ * #,##0.00_)\ &quot;$&quot;_ ;_ * \(#,##0.00\)\ &quot;$&quot;_ ;_ * &quot;-&quot;??_)\ &quot;$&quot;_ ;_ @_ "/>
    <numFmt numFmtId="171" formatCode="[$-40C]d\-mmm\-yyyy;@"/>
    <numFmt numFmtId="172" formatCode="###\ ###\ ##0"/>
    <numFmt numFmtId="173" formatCode="#\ ###\ ##0\ [$$-C0C]"/>
  </numFmts>
  <fonts count="28">
    <font>
      <sz val="11"/>
      <color theme="1"/>
      <name val="Calibri"/>
      <family val="2"/>
      <scheme val="minor"/>
    </font>
    <font>
      <sz val="11"/>
      <color theme="1"/>
      <name val="Calibri"/>
      <family val="2"/>
      <scheme val="minor"/>
    </font>
    <font>
      <sz val="11"/>
      <color theme="1"/>
      <name val="Arial"/>
      <family val="2"/>
    </font>
    <font>
      <b/>
      <sz val="11"/>
      <color theme="0"/>
      <name val="Arial"/>
      <family val="2"/>
    </font>
    <font>
      <sz val="11"/>
      <color theme="7"/>
      <name val="Arial"/>
      <family val="2"/>
    </font>
    <font>
      <b/>
      <sz val="11"/>
      <color theme="1"/>
      <name val="Arial"/>
      <family val="2"/>
    </font>
    <font>
      <b/>
      <sz val="11"/>
      <name val="Arial"/>
      <family val="2"/>
    </font>
    <font>
      <sz val="11"/>
      <name val="Arial"/>
      <family val="2"/>
    </font>
    <font>
      <sz val="11"/>
      <color rgb="FFFF0000"/>
      <name val="Arial"/>
      <family val="2"/>
    </font>
    <font>
      <sz val="11"/>
      <color rgb="FF0099FF"/>
      <name val="Arial"/>
      <family val="2"/>
    </font>
    <font>
      <b/>
      <sz val="11"/>
      <color rgb="FF0099FF"/>
      <name val="Arial"/>
      <family val="2"/>
    </font>
    <font>
      <i/>
      <sz val="11"/>
      <name val="Arial"/>
      <family val="2"/>
    </font>
    <font>
      <sz val="10"/>
      <name val="Arial"/>
      <family val="2"/>
    </font>
    <font>
      <sz val="9"/>
      <name val="Arial"/>
      <family val="2"/>
    </font>
    <font>
      <sz val="11"/>
      <name val="Calibri"/>
      <family val="2"/>
    </font>
    <font>
      <b/>
      <sz val="11"/>
      <name val="Inherit"/>
    </font>
    <font>
      <b/>
      <sz val="11"/>
      <color rgb="FFFF0000"/>
      <name val="Arial"/>
      <family val="2"/>
    </font>
    <font>
      <b/>
      <sz val="11"/>
      <color rgb="FF00B050"/>
      <name val="Arial"/>
      <family val="2"/>
    </font>
    <font>
      <sz val="11"/>
      <color theme="1"/>
      <name val="Calibri"/>
      <family val="2"/>
    </font>
    <font>
      <sz val="11"/>
      <name val="Calibri"/>
      <family val="2"/>
      <scheme val="minor"/>
    </font>
    <font>
      <b/>
      <sz val="12"/>
      <color theme="0"/>
      <name val="Arial"/>
      <family val="2"/>
    </font>
    <font>
      <b/>
      <sz val="14"/>
      <color theme="0"/>
      <name val="Arial"/>
      <family val="2"/>
    </font>
    <font>
      <sz val="11"/>
      <color theme="3"/>
      <name val="Arial"/>
      <family val="2"/>
    </font>
    <font>
      <sz val="8"/>
      <color theme="1"/>
      <name val="Arial"/>
      <family val="2"/>
    </font>
    <font>
      <sz val="11"/>
      <color rgb="FF000000"/>
      <name val="Arial"/>
      <family val="2"/>
    </font>
    <font>
      <sz val="11"/>
      <color theme="0"/>
      <name val="Arial"/>
      <family val="2"/>
    </font>
    <font>
      <u/>
      <sz val="11"/>
      <color theme="10"/>
      <name val="Calibri"/>
      <family val="2"/>
      <scheme val="minor"/>
    </font>
    <font>
      <u/>
      <sz val="11"/>
      <color theme="10"/>
      <name val="Arial"/>
      <family val="2"/>
    </font>
  </fonts>
  <fills count="10">
    <fill>
      <patternFill patternType="none"/>
    </fill>
    <fill>
      <patternFill patternType="gray125"/>
    </fill>
    <fill>
      <patternFill patternType="solid">
        <fgColor rgb="FF009ADD"/>
        <bgColor indexed="64"/>
      </patternFill>
    </fill>
    <fill>
      <patternFill patternType="solid">
        <fgColor rgb="FFFAFAFA"/>
        <bgColor indexed="64"/>
      </patternFill>
    </fill>
    <fill>
      <patternFill patternType="solid">
        <fgColor rgb="FF374D62"/>
        <bgColor indexed="64"/>
      </patternFill>
    </fill>
    <fill>
      <patternFill patternType="solid">
        <fgColor rgb="FFDBDFE8"/>
        <bgColor indexed="64"/>
      </patternFill>
    </fill>
    <fill>
      <patternFill patternType="solid">
        <fgColor rgb="FF82D4FF"/>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9">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0" fontId="13" fillId="0" borderId="4" applyNumberFormat="0">
      <alignment vertical="center" wrapText="1"/>
    </xf>
    <xf numFmtId="0" fontId="14" fillId="0" borderId="0"/>
    <xf numFmtId="0" fontId="12" fillId="0" borderId="0"/>
    <xf numFmtId="0" fontId="12" fillId="0" borderId="0"/>
    <xf numFmtId="9" fontId="12"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0" fontId="1" fillId="0" borderId="0" applyFont="0" applyFill="0" applyBorder="0" applyAlignment="0" applyProtection="0"/>
    <xf numFmtId="0" fontId="26" fillId="0" borderId="0" applyNumberFormat="0" applyFill="0" applyBorder="0" applyAlignment="0" applyProtection="0"/>
  </cellStyleXfs>
  <cellXfs count="327">
    <xf numFmtId="0" fontId="0" fillId="0" borderId="0" xfId="0"/>
    <xf numFmtId="0" fontId="2" fillId="0" borderId="0" xfId="0" applyFont="1" applyAlignment="1">
      <alignment horizontal="center" vertical="center"/>
    </xf>
    <xf numFmtId="0" fontId="2" fillId="0" borderId="0" xfId="0" applyFont="1"/>
    <xf numFmtId="0" fontId="2" fillId="0" borderId="0" xfId="0" applyFont="1" applyAlignment="1">
      <alignment vertical="center"/>
    </xf>
    <xf numFmtId="0" fontId="2" fillId="0" borderId="0" xfId="0" applyFont="1" applyBorder="1" applyAlignment="1">
      <alignment vertical="center"/>
    </xf>
    <xf numFmtId="0" fontId="4" fillId="0" borderId="0" xfId="0" applyFont="1" applyBorder="1" applyAlignment="1">
      <alignment vertical="center" wrapText="1"/>
    </xf>
    <xf numFmtId="0" fontId="5" fillId="0" borderId="0" xfId="0" applyFont="1" applyAlignment="1">
      <alignment horizontal="center" vertical="center"/>
    </xf>
    <xf numFmtId="166" fontId="6" fillId="0" borderId="4" xfId="0" applyNumberFormat="1" applyFont="1" applyBorder="1" applyAlignment="1">
      <alignment horizontal="center" vertical="center" wrapText="1"/>
    </xf>
    <xf numFmtId="0" fontId="5" fillId="3"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4" fillId="0" borderId="4" xfId="0" applyFont="1" applyBorder="1" applyAlignment="1">
      <alignment vertical="center" wrapText="1"/>
    </xf>
    <xf numFmtId="0" fontId="2" fillId="0" borderId="0" xfId="0" applyFont="1" applyAlignment="1">
      <alignment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4" xfId="0" applyFont="1" applyBorder="1" applyAlignment="1">
      <alignment vertical="center" wrapText="1"/>
    </xf>
    <xf numFmtId="0" fontId="2" fillId="0" borderId="0" xfId="0" applyFont="1" applyFill="1" applyBorder="1" applyAlignment="1">
      <alignment vertical="center"/>
    </xf>
    <xf numFmtId="0" fontId="2" fillId="0" borderId="0" xfId="0" applyFont="1" applyFill="1" applyAlignment="1">
      <alignment horizontal="center" vertical="center"/>
    </xf>
    <xf numFmtId="0" fontId="3" fillId="0" borderId="0" xfId="0" applyFont="1" applyFill="1" applyBorder="1" applyAlignment="1">
      <alignment vertical="center"/>
    </xf>
    <xf numFmtId="0" fontId="2" fillId="0" borderId="0" xfId="0" applyFont="1" applyFill="1"/>
    <xf numFmtId="0" fontId="3" fillId="4" borderId="4" xfId="0" applyFont="1" applyFill="1" applyBorder="1" applyAlignment="1">
      <alignment vertical="center" wrapText="1"/>
    </xf>
    <xf numFmtId="167" fontId="7" fillId="0" borderId="0" xfId="2" applyNumberFormat="1" applyFont="1" applyBorder="1" applyAlignment="1">
      <alignment vertical="center" wrapText="1"/>
    </xf>
    <xf numFmtId="167" fontId="7" fillId="0" borderId="0" xfId="2" applyNumberFormat="1" applyFont="1" applyFill="1" applyBorder="1" applyAlignment="1">
      <alignment vertical="center" wrapText="1"/>
    </xf>
    <xf numFmtId="0" fontId="4" fillId="0" borderId="0" xfId="0" applyFont="1" applyAlignment="1">
      <alignment vertical="center" wrapText="1"/>
    </xf>
    <xf numFmtId="0" fontId="5" fillId="0" borderId="0" xfId="0" applyFont="1" applyFill="1" applyBorder="1" applyAlignment="1">
      <alignment horizontal="center" vertical="center" wrapText="1"/>
    </xf>
    <xf numFmtId="0" fontId="2" fillId="0" borderId="0" xfId="0" applyNumberFormat="1" applyFont="1" applyAlignment="1">
      <alignment horizontal="center" vertical="center"/>
    </xf>
    <xf numFmtId="168" fontId="2" fillId="0" borderId="0" xfId="0" applyNumberFormat="1" applyFont="1"/>
    <xf numFmtId="0" fontId="9" fillId="0" borderId="0" xfId="0" applyNumberFormat="1" applyFont="1" applyFill="1" applyAlignment="1">
      <alignment horizontal="center" vertical="center"/>
    </xf>
    <xf numFmtId="168" fontId="10" fillId="0" borderId="0" xfId="0" applyNumberFormat="1" applyFont="1" applyFill="1" applyBorder="1" applyAlignment="1">
      <alignment horizontal="center" vertical="center"/>
    </xf>
    <xf numFmtId="168" fontId="9" fillId="0" borderId="0" xfId="0" applyNumberFormat="1" applyFont="1" applyFill="1"/>
    <xf numFmtId="0" fontId="2" fillId="0" borderId="0" xfId="0" applyNumberFormat="1" applyFont="1" applyFill="1" applyAlignment="1">
      <alignment horizontal="center" vertical="center"/>
    </xf>
    <xf numFmtId="168" fontId="6" fillId="3" borderId="4" xfId="0" applyNumberFormat="1" applyFont="1" applyFill="1" applyBorder="1" applyAlignment="1">
      <alignment horizontal="center" vertical="center" wrapText="1"/>
    </xf>
    <xf numFmtId="168" fontId="6" fillId="0" borderId="4" xfId="0" applyNumberFormat="1" applyFont="1" applyFill="1" applyBorder="1" applyAlignment="1">
      <alignment horizontal="center" vertical="center"/>
    </xf>
    <xf numFmtId="168" fontId="2" fillId="0" borderId="0" xfId="0" applyNumberFormat="1" applyFont="1" applyFill="1"/>
    <xf numFmtId="0" fontId="7" fillId="0" borderId="4" xfId="0" applyFont="1" applyFill="1" applyBorder="1" applyAlignment="1">
      <alignment vertical="top" wrapText="1"/>
    </xf>
    <xf numFmtId="0" fontId="2" fillId="0" borderId="0" xfId="0" applyNumberFormat="1" applyFont="1" applyBorder="1" applyAlignment="1">
      <alignment horizontal="center" vertical="center"/>
    </xf>
    <xf numFmtId="0" fontId="7" fillId="0" borderId="4" xfId="0" applyFont="1" applyFill="1" applyBorder="1" applyAlignment="1">
      <alignment vertical="center" wrapText="1"/>
    </xf>
    <xf numFmtId="0" fontId="7" fillId="0" borderId="0" xfId="0" applyFont="1" applyFill="1" applyAlignment="1">
      <alignment vertical="center"/>
    </xf>
    <xf numFmtId="168" fontId="2" fillId="0" borderId="0" xfId="0" applyNumberFormat="1" applyFont="1" applyFill="1" applyBorder="1" applyAlignment="1">
      <alignment vertical="center"/>
    </xf>
    <xf numFmtId="168" fontId="8" fillId="0" borderId="0" xfId="0" applyNumberFormat="1" applyFont="1" applyFill="1" applyAlignment="1">
      <alignment vertical="center"/>
    </xf>
    <xf numFmtId="0" fontId="7" fillId="0" borderId="0" xfId="0" applyFont="1" applyAlignment="1">
      <alignment horizontal="center" vertical="center"/>
    </xf>
    <xf numFmtId="168" fontId="7" fillId="0" borderId="6" xfId="0" applyNumberFormat="1" applyFont="1" applyBorder="1" applyAlignment="1">
      <alignment vertical="center" wrapText="1"/>
    </xf>
    <xf numFmtId="168" fontId="6" fillId="6" borderId="4" xfId="0" applyNumberFormat="1" applyFont="1" applyFill="1" applyBorder="1" applyAlignment="1">
      <alignment vertical="center"/>
    </xf>
    <xf numFmtId="0" fontId="5" fillId="0" borderId="0" xfId="0" applyFont="1" applyAlignment="1">
      <alignment vertical="center"/>
    </xf>
    <xf numFmtId="3" fontId="7" fillId="0" borderId="0" xfId="0" applyNumberFormat="1" applyFont="1" applyBorder="1" applyAlignment="1">
      <alignment vertical="center" wrapText="1"/>
    </xf>
    <xf numFmtId="3" fontId="7" fillId="0" borderId="0" xfId="0" applyNumberFormat="1" applyFont="1" applyFill="1" applyBorder="1" applyAlignment="1">
      <alignment vertical="center" wrapText="1"/>
    </xf>
    <xf numFmtId="168" fontId="7" fillId="0" borderId="4" xfId="0" applyNumberFormat="1" applyFont="1" applyBorder="1" applyAlignment="1">
      <alignment vertical="center"/>
    </xf>
    <xf numFmtId="168" fontId="7" fillId="0" borderId="4" xfId="0" applyNumberFormat="1" applyFont="1" applyBorder="1" applyAlignment="1">
      <alignment vertical="center" wrapText="1"/>
    </xf>
    <xf numFmtId="0" fontId="7" fillId="0" borderId="4" xfId="0" applyFont="1" applyBorder="1" applyAlignment="1">
      <alignment vertical="center" wrapText="1"/>
    </xf>
    <xf numFmtId="0" fontId="2" fillId="0" borderId="2" xfId="0" applyFont="1" applyBorder="1" applyAlignment="1">
      <alignment vertical="center"/>
    </xf>
    <xf numFmtId="3" fontId="7" fillId="0" borderId="0" xfId="0" applyNumberFormat="1" applyFont="1" applyBorder="1" applyAlignment="1">
      <alignment vertical="center"/>
    </xf>
    <xf numFmtId="3" fontId="7" fillId="0" borderId="0" xfId="0" applyNumberFormat="1" applyFont="1" applyFill="1" applyBorder="1" applyAlignment="1">
      <alignment vertical="center"/>
    </xf>
    <xf numFmtId="168" fontId="6" fillId="0" borderId="0" xfId="0" applyNumberFormat="1" applyFont="1" applyFill="1" applyBorder="1" applyAlignment="1">
      <alignment horizontal="center" vertical="center"/>
    </xf>
    <xf numFmtId="0" fontId="5" fillId="0" borderId="0" xfId="0" applyFont="1" applyBorder="1"/>
    <xf numFmtId="0" fontId="6" fillId="0" borderId="4" xfId="0" applyFont="1" applyBorder="1" applyAlignment="1">
      <alignment horizontal="center" vertical="center"/>
    </xf>
    <xf numFmtId="0" fontId="5" fillId="3" borderId="4"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0" xfId="0" applyFont="1" applyBorder="1" applyAlignment="1">
      <alignment horizontal="center" vertical="center"/>
    </xf>
    <xf numFmtId="3" fontId="6" fillId="0" borderId="0" xfId="0" applyNumberFormat="1" applyFont="1" applyFill="1" applyBorder="1" applyAlignment="1">
      <alignment vertical="center"/>
    </xf>
    <xf numFmtId="168" fontId="6" fillId="6" borderId="4" xfId="0" applyNumberFormat="1" applyFont="1" applyFill="1" applyBorder="1"/>
    <xf numFmtId="3" fontId="6" fillId="0" borderId="0" xfId="0" applyNumberFormat="1" applyFont="1" applyFill="1" applyBorder="1"/>
    <xf numFmtId="168" fontId="7" fillId="0" borderId="4" xfId="0" applyNumberFormat="1" applyFont="1" applyFill="1" applyBorder="1" applyAlignment="1">
      <alignment wrapText="1"/>
    </xf>
    <xf numFmtId="168" fontId="3" fillId="4" borderId="1" xfId="0" applyNumberFormat="1" applyFont="1" applyFill="1" applyBorder="1" applyAlignment="1">
      <alignment vertical="center" wrapText="1"/>
    </xf>
    <xf numFmtId="168" fontId="3" fillId="0" borderId="0" xfId="0" applyNumberFormat="1" applyFont="1" applyFill="1" applyBorder="1" applyAlignment="1">
      <alignment vertical="center" wrapText="1"/>
    </xf>
    <xf numFmtId="167" fontId="6" fillId="0" borderId="0" xfId="2" applyNumberFormat="1" applyFont="1" applyFill="1" applyBorder="1" applyAlignment="1">
      <alignment vertical="center" wrapText="1"/>
    </xf>
    <xf numFmtId="166" fontId="5" fillId="2" borderId="4" xfId="0" applyNumberFormat="1" applyFont="1" applyFill="1" applyBorder="1" applyAlignment="1">
      <alignment vertical="top" wrapText="1"/>
    </xf>
    <xf numFmtId="0" fontId="2" fillId="0" borderId="0" xfId="0" applyFont="1" applyProtection="1">
      <protection hidden="1"/>
    </xf>
    <xf numFmtId="0" fontId="2" fillId="0" borderId="18" xfId="0" applyFont="1" applyBorder="1" applyProtection="1">
      <protection hidden="1"/>
    </xf>
    <xf numFmtId="0" fontId="2" fillId="0" borderId="0" xfId="0" applyFont="1" applyBorder="1" applyProtection="1">
      <protection hidden="1"/>
    </xf>
    <xf numFmtId="0" fontId="2" fillId="0" borderId="19" xfId="0" applyFont="1" applyBorder="1" applyProtection="1">
      <protection hidden="1"/>
    </xf>
    <xf numFmtId="0" fontId="8" fillId="0" borderId="0" xfId="0" applyFont="1" applyBorder="1" applyProtection="1">
      <protection hidden="1"/>
    </xf>
    <xf numFmtId="0" fontId="2" fillId="0" borderId="0" xfId="0" applyFont="1" applyFill="1" applyProtection="1">
      <protection hidden="1"/>
    </xf>
    <xf numFmtId="0" fontId="5" fillId="0" borderId="8" xfId="0" applyFont="1" applyFill="1" applyBorder="1" applyProtection="1">
      <protection hidden="1"/>
    </xf>
    <xf numFmtId="0" fontId="2" fillId="0" borderId="9" xfId="0" applyFont="1" applyFill="1" applyBorder="1" applyProtection="1">
      <protection hidden="1"/>
    </xf>
    <xf numFmtId="0" fontId="5" fillId="0" borderId="11" xfId="0" applyFont="1" applyFill="1" applyBorder="1" applyProtection="1">
      <protection hidden="1"/>
    </xf>
    <xf numFmtId="0" fontId="2" fillId="0" borderId="0" xfId="0" applyFont="1" applyFill="1" applyBorder="1" applyProtection="1">
      <protection hidden="1"/>
    </xf>
    <xf numFmtId="0" fontId="2" fillId="0" borderId="13" xfId="0" applyFont="1" applyFill="1" applyBorder="1" applyProtection="1">
      <protection hidden="1"/>
    </xf>
    <xf numFmtId="0" fontId="7" fillId="0" borderId="0" xfId="0" applyFont="1" applyFill="1" applyBorder="1" applyAlignment="1" applyProtection="1"/>
    <xf numFmtId="0" fontId="2" fillId="0" borderId="11" xfId="0" applyFont="1" applyFill="1" applyBorder="1" applyProtection="1">
      <protection hidden="1"/>
    </xf>
    <xf numFmtId="0" fontId="2" fillId="0" borderId="11" xfId="0" applyFont="1" applyBorder="1" applyProtection="1">
      <protection hidden="1"/>
    </xf>
    <xf numFmtId="0" fontId="2" fillId="0" borderId="0" xfId="0" applyFont="1" applyBorder="1"/>
    <xf numFmtId="0" fontId="2" fillId="0" borderId="13" xfId="0" applyFont="1" applyBorder="1" applyProtection="1">
      <protection hidden="1"/>
    </xf>
    <xf numFmtId="0" fontId="2" fillId="0" borderId="12" xfId="0" applyFont="1" applyBorder="1" applyProtection="1">
      <protection hidden="1"/>
    </xf>
    <xf numFmtId="0" fontId="7" fillId="0" borderId="0" xfId="0" applyFont="1" applyProtection="1">
      <protection hidden="1"/>
    </xf>
    <xf numFmtId="0" fontId="7" fillId="0" borderId="0" xfId="0" applyFont="1" applyFill="1" applyProtection="1">
      <protection hidden="1"/>
    </xf>
    <xf numFmtId="0" fontId="7" fillId="0" borderId="0" xfId="0" applyFont="1" applyBorder="1" applyProtection="1">
      <protection hidden="1"/>
    </xf>
    <xf numFmtId="168" fontId="7" fillId="0" borderId="6" xfId="0" applyNumberFormat="1"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166" fontId="6" fillId="5" borderId="4" xfId="0" applyNumberFormat="1" applyFont="1" applyFill="1" applyBorder="1" applyAlignment="1" applyProtection="1">
      <alignment horizontal="center" vertical="center" wrapText="1"/>
      <protection hidden="1"/>
    </xf>
    <xf numFmtId="0" fontId="5" fillId="0" borderId="0" xfId="0" applyFont="1" applyBorder="1" applyAlignment="1" applyProtection="1">
      <alignment horizontal="center" wrapText="1"/>
      <protection hidden="1"/>
    </xf>
    <xf numFmtId="0" fontId="6" fillId="0" borderId="0" xfId="12" applyFont="1" applyFill="1" applyBorder="1" applyAlignment="1" applyProtection="1">
      <alignment horizontal="center" wrapText="1"/>
      <protection hidden="1"/>
    </xf>
    <xf numFmtId="0" fontId="7" fillId="0" borderId="0" xfId="0" applyFont="1" applyFill="1" applyBorder="1" applyAlignment="1" applyProtection="1">
      <alignment vertical="center" wrapText="1"/>
      <protection hidden="1"/>
    </xf>
    <xf numFmtId="0" fontId="2" fillId="0" borderId="4" xfId="0" applyFont="1" applyBorder="1" applyAlignment="1" applyProtection="1">
      <alignment horizontal="left" wrapText="1"/>
      <protection locked="0"/>
    </xf>
    <xf numFmtId="0" fontId="7" fillId="0" borderId="0" xfId="0" applyFont="1" applyBorder="1" applyAlignment="1" applyProtection="1">
      <alignment vertical="center" wrapText="1"/>
      <protection hidden="1"/>
    </xf>
    <xf numFmtId="0" fontId="11" fillId="0" borderId="0" xfId="0" applyFont="1" applyBorder="1" applyAlignment="1" applyProtection="1">
      <alignment vertical="center" wrapText="1"/>
      <protection hidden="1"/>
    </xf>
    <xf numFmtId="0" fontId="2" fillId="0" borderId="0" xfId="0" applyNumberFormat="1" applyFont="1" applyFill="1" applyBorder="1" applyAlignment="1">
      <alignment horizontal="center" vertical="center"/>
    </xf>
    <xf numFmtId="171" fontId="7" fillId="0" borderId="4" xfId="0" applyNumberFormat="1" applyFont="1" applyBorder="1" applyAlignment="1" applyProtection="1">
      <alignment horizontal="left" vertical="center" wrapText="1"/>
      <protection locked="0"/>
    </xf>
    <xf numFmtId="171" fontId="7" fillId="3" borderId="4" xfId="0" applyNumberFormat="1" applyFont="1" applyFill="1" applyBorder="1" applyAlignment="1" applyProtection="1">
      <alignment horizontal="left" vertical="center" wrapText="1"/>
      <protection locked="0"/>
    </xf>
    <xf numFmtId="167" fontId="7" fillId="0" borderId="4" xfId="2" applyNumberFormat="1" applyFont="1" applyBorder="1" applyAlignment="1" applyProtection="1">
      <alignment vertical="center" wrapText="1"/>
      <protection locked="0"/>
    </xf>
    <xf numFmtId="167" fontId="7" fillId="0" borderId="4" xfId="2" applyNumberFormat="1" applyFont="1" applyBorder="1" applyProtection="1">
      <protection locked="0"/>
    </xf>
    <xf numFmtId="172" fontId="7" fillId="0" borderId="4" xfId="1" applyNumberFormat="1" applyFont="1" applyFill="1" applyBorder="1" applyAlignment="1" applyProtection="1">
      <alignment wrapText="1"/>
      <protection locked="0"/>
    </xf>
    <xf numFmtId="172" fontId="7" fillId="3" borderId="4" xfId="1" applyNumberFormat="1" applyFont="1" applyFill="1" applyBorder="1" applyAlignment="1" applyProtection="1">
      <alignment wrapText="1"/>
      <protection locked="0"/>
    </xf>
    <xf numFmtId="173" fontId="2" fillId="7" borderId="4" xfId="2" applyNumberFormat="1" applyFont="1" applyFill="1" applyBorder="1" applyProtection="1">
      <protection hidden="1"/>
    </xf>
    <xf numFmtId="173" fontId="2" fillId="3" borderId="4" xfId="2" applyNumberFormat="1" applyFont="1" applyFill="1" applyBorder="1" applyProtection="1">
      <protection hidden="1"/>
    </xf>
    <xf numFmtId="173" fontId="5" fillId="7" borderId="4" xfId="2" applyNumberFormat="1" applyFont="1" applyFill="1" applyBorder="1" applyProtection="1">
      <protection hidden="1"/>
    </xf>
    <xf numFmtId="173" fontId="5" fillId="3" borderId="4" xfId="2" applyNumberFormat="1" applyFont="1" applyFill="1" applyBorder="1" applyProtection="1">
      <protection hidden="1"/>
    </xf>
    <xf numFmtId="173" fontId="2" fillId="7" borderId="4" xfId="2" applyNumberFormat="1" applyFont="1" applyFill="1" applyBorder="1" applyProtection="1">
      <protection locked="0"/>
    </xf>
    <xf numFmtId="0" fontId="2" fillId="0" borderId="0" xfId="0" applyFont="1" applyBorder="1" applyAlignment="1" applyProtection="1">
      <alignment horizontal="left" wrapText="1"/>
      <protection hidden="1"/>
    </xf>
    <xf numFmtId="0" fontId="2" fillId="0" borderId="18" xfId="0" applyFont="1" applyBorder="1" applyAlignment="1" applyProtection="1">
      <alignment horizontal="left" wrapText="1"/>
      <protection hidden="1"/>
    </xf>
    <xf numFmtId="0" fontId="2" fillId="0" borderId="19" xfId="0" applyFont="1" applyBorder="1" applyAlignment="1" applyProtection="1">
      <alignment horizontal="left" wrapText="1"/>
      <protection hidden="1"/>
    </xf>
    <xf numFmtId="0" fontId="2" fillId="0" borderId="18" xfId="0" applyFont="1" applyBorder="1"/>
    <xf numFmtId="0" fontId="2" fillId="0" borderId="19" xfId="0" applyFont="1" applyBorder="1"/>
    <xf numFmtId="0" fontId="2" fillId="0" borderId="20" xfId="0" applyFont="1" applyBorder="1" applyAlignment="1"/>
    <xf numFmtId="0" fontId="2" fillId="0" borderId="21" xfId="0" applyFont="1" applyBorder="1" applyAlignment="1"/>
    <xf numFmtId="0" fontId="2" fillId="0" borderId="22" xfId="0" applyFont="1" applyBorder="1" applyAlignment="1"/>
    <xf numFmtId="0" fontId="2" fillId="0" borderId="9" xfId="0" applyFont="1" applyBorder="1"/>
    <xf numFmtId="0" fontId="2" fillId="0" borderId="9" xfId="0" applyFont="1" applyBorder="1" applyProtection="1">
      <protection hidden="1"/>
    </xf>
    <xf numFmtId="0" fontId="2" fillId="0" borderId="10" xfId="0" applyFont="1" applyBorder="1" applyProtection="1">
      <protection hidden="1"/>
    </xf>
    <xf numFmtId="0" fontId="6" fillId="0" borderId="11" xfId="0" applyFont="1" applyFill="1" applyBorder="1" applyProtection="1">
      <protection hidden="1"/>
    </xf>
    <xf numFmtId="0" fontId="7" fillId="0" borderId="0" xfId="0" applyFont="1" applyFill="1" applyBorder="1" applyProtection="1">
      <protection hidden="1"/>
    </xf>
    <xf numFmtId="0" fontId="7" fillId="0" borderId="0" xfId="0" applyFont="1" applyBorder="1"/>
    <xf numFmtId="0" fontId="7" fillId="0" borderId="11" xfId="0" applyFont="1" applyFill="1" applyBorder="1"/>
    <xf numFmtId="0" fontId="7" fillId="0" borderId="11" xfId="0" applyFont="1" applyFill="1" applyBorder="1" applyProtection="1">
      <protection hidden="1"/>
    </xf>
    <xf numFmtId="0" fontId="7" fillId="0" borderId="0" xfId="0" applyFont="1" applyFill="1" applyBorder="1"/>
    <xf numFmtId="0" fontId="19" fillId="0" borderId="0" xfId="0" applyFont="1" applyFill="1" applyBorder="1"/>
    <xf numFmtId="0" fontId="7" fillId="0" borderId="14" xfId="0" applyFont="1" applyFill="1" applyBorder="1"/>
    <xf numFmtId="0" fontId="7" fillId="0" borderId="14" xfId="0" applyFont="1" applyFill="1" applyBorder="1" applyProtection="1">
      <protection hidden="1"/>
    </xf>
    <xf numFmtId="0" fontId="7" fillId="0" borderId="23" xfId="0" applyFont="1" applyFill="1" applyBorder="1" applyProtection="1">
      <protection hidden="1"/>
    </xf>
    <xf numFmtId="0" fontId="15" fillId="0" borderId="18" xfId="0" applyFont="1" applyFill="1" applyBorder="1" applyAlignment="1">
      <alignment horizontal="left" vertical="center" indent="1"/>
    </xf>
    <xf numFmtId="0" fontId="7" fillId="0" borderId="19" xfId="0" applyFont="1" applyFill="1" applyBorder="1" applyProtection="1">
      <protection hidden="1"/>
    </xf>
    <xf numFmtId="0" fontId="7" fillId="0" borderId="18" xfId="0" applyFont="1" applyFill="1" applyBorder="1" applyAlignment="1">
      <alignment horizontal="left" vertical="center" indent="1"/>
    </xf>
    <xf numFmtId="0" fontId="2" fillId="0" borderId="0" xfId="0" applyFont="1" applyAlignment="1" applyProtection="1">
      <alignment wrapText="1"/>
      <protection hidden="1"/>
    </xf>
    <xf numFmtId="0" fontId="2" fillId="0" borderId="4" xfId="0" applyFont="1" applyBorder="1" applyAlignment="1" applyProtection="1">
      <alignment wrapText="1"/>
      <protection locked="0"/>
    </xf>
    <xf numFmtId="0" fontId="2" fillId="0" borderId="0" xfId="0" applyFont="1" applyBorder="1" applyAlignment="1" applyProtection="1">
      <alignment wrapText="1"/>
      <protection hidden="1"/>
    </xf>
    <xf numFmtId="0" fontId="7" fillId="0" borderId="4" xfId="0" applyFont="1" applyBorder="1" applyAlignment="1" applyProtection="1">
      <alignment horizontal="left" wrapText="1"/>
      <protection locked="0"/>
    </xf>
    <xf numFmtId="0" fontId="3" fillId="0" borderId="0" xfId="0" applyFont="1" applyFill="1" applyAlignment="1" applyProtection="1">
      <alignment horizontal="center" wrapText="1"/>
      <protection hidden="1"/>
    </xf>
    <xf numFmtId="168" fontId="6" fillId="0" borderId="0" xfId="0" applyNumberFormat="1" applyFont="1" applyFill="1" applyBorder="1" applyAlignment="1">
      <alignment horizontal="center" vertical="center" wrapText="1"/>
    </xf>
    <xf numFmtId="173" fontId="2" fillId="7" borderId="4" xfId="2" applyNumberFormat="1" applyFont="1" applyFill="1" applyBorder="1" applyAlignment="1" applyProtection="1">
      <alignment wrapText="1"/>
      <protection hidden="1"/>
    </xf>
    <xf numFmtId="3" fontId="6" fillId="0" borderId="0" xfId="0" applyNumberFormat="1" applyFont="1" applyFill="1" applyBorder="1" applyAlignment="1">
      <alignment wrapText="1"/>
    </xf>
    <xf numFmtId="167" fontId="6" fillId="0" borderId="0" xfId="2" applyNumberFormat="1" applyFont="1" applyBorder="1" applyAlignment="1">
      <alignment vertical="center" wrapText="1"/>
    </xf>
    <xf numFmtId="169" fontId="7" fillId="0" borderId="0" xfId="3" applyNumberFormat="1" applyFont="1" applyFill="1" applyBorder="1" applyAlignment="1">
      <alignment wrapText="1"/>
    </xf>
    <xf numFmtId="173" fontId="2" fillId="3" borderId="4" xfId="2" applyNumberFormat="1" applyFont="1" applyFill="1" applyBorder="1" applyProtection="1">
      <protection locked="0"/>
    </xf>
    <xf numFmtId="168" fontId="7" fillId="0" borderId="6" xfId="0" applyNumberFormat="1" applyFont="1" applyBorder="1" applyAlignment="1" applyProtection="1">
      <alignment vertical="center" wrapText="1"/>
      <protection hidden="1"/>
    </xf>
    <xf numFmtId="168" fontId="7" fillId="0" borderId="4" xfId="0" applyNumberFormat="1" applyFont="1" applyBorder="1" applyAlignment="1" applyProtection="1">
      <alignment vertical="center" wrapText="1"/>
      <protection hidden="1"/>
    </xf>
    <xf numFmtId="0" fontId="2" fillId="0" borderId="0" xfId="0" applyFont="1" applyFill="1" applyBorder="1" applyAlignment="1" applyProtection="1">
      <alignment wrapText="1"/>
      <protection hidden="1"/>
    </xf>
    <xf numFmtId="168" fontId="6" fillId="0" borderId="4" xfId="0" applyNumberFormat="1" applyFont="1" applyFill="1" applyBorder="1" applyAlignment="1">
      <alignment horizontal="center" vertical="center" wrapText="1"/>
    </xf>
    <xf numFmtId="166" fontId="3" fillId="2" borderId="4"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23" fillId="0" borderId="0" xfId="0" applyFont="1" applyProtection="1">
      <protection hidden="1"/>
    </xf>
    <xf numFmtId="0" fontId="5" fillId="0" borderId="4" xfId="0" applyFont="1" applyBorder="1" applyAlignment="1">
      <alignment horizontal="center" vertical="center" wrapText="1"/>
    </xf>
    <xf numFmtId="168" fontId="6" fillId="0" borderId="4" xfId="0" applyNumberFormat="1" applyFont="1" applyFill="1" applyBorder="1" applyAlignment="1">
      <alignment horizontal="center" vertical="center" wrapText="1"/>
    </xf>
    <xf numFmtId="0" fontId="7" fillId="0" borderId="0" xfId="0" applyFont="1" applyAlignment="1">
      <alignment wrapText="1"/>
    </xf>
    <xf numFmtId="0" fontId="7" fillId="0" borderId="0" xfId="0" applyFont="1" applyBorder="1" applyAlignment="1">
      <alignment vertical="center" wrapText="1"/>
    </xf>
    <xf numFmtId="168" fontId="7" fillId="0" borderId="0" xfId="0" applyNumberFormat="1" applyFont="1" applyFill="1" applyAlignment="1">
      <alignment vertical="center" wrapText="1"/>
    </xf>
    <xf numFmtId="0" fontId="7" fillId="0" borderId="0" xfId="0" applyFont="1" applyAlignment="1">
      <alignment vertical="center" wrapText="1"/>
    </xf>
    <xf numFmtId="0" fontId="6" fillId="0" borderId="0" xfId="0" applyFont="1" applyBorder="1" applyAlignment="1">
      <alignment horizontal="center" vertical="center" wrapText="1"/>
    </xf>
    <xf numFmtId="173" fontId="7" fillId="3" borderId="4" xfId="2" applyNumberFormat="1" applyFont="1" applyFill="1" applyBorder="1" applyAlignment="1" applyProtection="1">
      <alignment wrapText="1"/>
      <protection locked="0" hidden="1"/>
    </xf>
    <xf numFmtId="173" fontId="7" fillId="7" borderId="4" xfId="2" applyNumberFormat="1" applyFont="1" applyFill="1" applyBorder="1" applyAlignment="1" applyProtection="1">
      <alignment wrapText="1"/>
      <protection locked="0" hidden="1"/>
    </xf>
    <xf numFmtId="173" fontId="7" fillId="3" borderId="4" xfId="2" applyNumberFormat="1" applyFont="1" applyFill="1" applyBorder="1" applyAlignment="1" applyProtection="1">
      <alignment wrapText="1"/>
      <protection hidden="1"/>
    </xf>
    <xf numFmtId="173" fontId="7" fillId="7" borderId="4" xfId="2" applyNumberFormat="1" applyFont="1" applyFill="1" applyBorder="1" applyAlignment="1" applyProtection="1">
      <alignment wrapText="1"/>
      <protection hidden="1"/>
    </xf>
    <xf numFmtId="0" fontId="7" fillId="0" borderId="4" xfId="0" applyFont="1" applyBorder="1" applyAlignment="1" applyProtection="1">
      <alignment wrapText="1"/>
      <protection locked="0"/>
    </xf>
    <xf numFmtId="0" fontId="7" fillId="0" borderId="5" xfId="0" applyFont="1" applyBorder="1" applyAlignment="1">
      <alignment vertical="center" wrapText="1"/>
    </xf>
    <xf numFmtId="173" fontId="6" fillId="3" borderId="4" xfId="2" applyNumberFormat="1" applyFont="1" applyFill="1" applyBorder="1" applyAlignment="1" applyProtection="1">
      <alignment wrapText="1"/>
      <protection hidden="1"/>
    </xf>
    <xf numFmtId="173" fontId="6" fillId="7" borderId="4" xfId="2" applyNumberFormat="1" applyFont="1" applyFill="1" applyBorder="1" applyAlignment="1" applyProtection="1">
      <alignment wrapText="1"/>
      <protection hidden="1"/>
    </xf>
    <xf numFmtId="0" fontId="7" fillId="0" borderId="0" xfId="0" applyFont="1" applyAlignment="1">
      <alignment vertical="center"/>
    </xf>
    <xf numFmtId="173" fontId="7" fillId="7" borderId="4" xfId="2" applyNumberFormat="1" applyFont="1" applyFill="1" applyBorder="1" applyProtection="1">
      <protection locked="0" hidden="1"/>
    </xf>
    <xf numFmtId="173" fontId="7" fillId="3" borderId="4" xfId="2" applyNumberFormat="1" applyFont="1" applyFill="1" applyBorder="1" applyProtection="1">
      <protection locked="0" hidden="1"/>
    </xf>
    <xf numFmtId="0" fontId="6" fillId="5" borderId="4" xfId="0" applyFont="1" applyFill="1" applyBorder="1" applyAlignment="1">
      <alignment vertical="center" wrapText="1"/>
    </xf>
    <xf numFmtId="173" fontId="7" fillId="7" borderId="4" xfId="2" applyNumberFormat="1" applyFont="1" applyFill="1" applyBorder="1" applyProtection="1">
      <protection hidden="1"/>
    </xf>
    <xf numFmtId="173" fontId="7" fillId="3" borderId="4" xfId="2" applyNumberFormat="1" applyFont="1" applyFill="1" applyBorder="1" applyProtection="1">
      <protection hidden="1"/>
    </xf>
    <xf numFmtId="0" fontId="6" fillId="0" borderId="0" xfId="0" applyFont="1" applyAlignment="1">
      <alignment vertical="center"/>
    </xf>
    <xf numFmtId="0" fontId="6" fillId="0" borderId="0" xfId="0" applyFont="1" applyFill="1" applyBorder="1" applyAlignment="1">
      <alignment vertical="center"/>
    </xf>
    <xf numFmtId="0" fontId="7" fillId="0" borderId="4" xfId="0" applyFont="1" applyBorder="1" applyAlignment="1">
      <alignment vertical="center"/>
    </xf>
    <xf numFmtId="0" fontId="7" fillId="0" borderId="0" xfId="0" applyFont="1"/>
    <xf numFmtId="0" fontId="6" fillId="0" borderId="2" xfId="0" applyFont="1" applyBorder="1" applyAlignment="1">
      <alignment vertical="center"/>
    </xf>
    <xf numFmtId="168" fontId="7" fillId="0" borderId="7" xfId="0" applyNumberFormat="1" applyFont="1" applyBorder="1" applyAlignment="1">
      <alignment vertical="center" wrapText="1"/>
    </xf>
    <xf numFmtId="0" fontId="7" fillId="0" borderId="4" xfId="0" applyFont="1" applyBorder="1" applyAlignment="1" applyProtection="1">
      <alignment vertical="center"/>
      <protection locked="0"/>
    </xf>
    <xf numFmtId="0" fontId="7" fillId="0" borderId="4" xfId="0" applyFont="1" applyFill="1" applyBorder="1" applyAlignment="1" applyProtection="1">
      <alignment vertical="center" wrapText="1"/>
      <protection locked="0"/>
    </xf>
    <xf numFmtId="0" fontId="7" fillId="0" borderId="4" xfId="0" applyFont="1" applyBorder="1" applyAlignment="1">
      <alignment wrapText="1"/>
    </xf>
    <xf numFmtId="0" fontId="6" fillId="0" borderId="0" xfId="0" applyFont="1" applyBorder="1"/>
    <xf numFmtId="0" fontId="7" fillId="0" borderId="4" xfId="0" applyFont="1" applyBorder="1"/>
    <xf numFmtId="168" fontId="6" fillId="0" borderId="14" xfId="0" applyNumberFormat="1" applyFont="1" applyFill="1" applyBorder="1" applyAlignment="1">
      <alignment horizontal="center" vertical="center"/>
    </xf>
    <xf numFmtId="173" fontId="2" fillId="7" borderId="4" xfId="2" applyNumberFormat="1" applyFont="1" applyFill="1" applyBorder="1" applyAlignment="1" applyProtection="1">
      <alignment horizontal="center"/>
      <protection locked="0"/>
    </xf>
    <xf numFmtId="173" fontId="2" fillId="3" borderId="4" xfId="2" applyNumberFormat="1" applyFont="1" applyFill="1" applyBorder="1" applyAlignment="1" applyProtection="1">
      <alignment horizontal="center"/>
      <protection locked="0"/>
    </xf>
    <xf numFmtId="0" fontId="8" fillId="0" borderId="0" xfId="0" applyFont="1" applyAlignment="1" applyProtection="1">
      <alignment wrapText="1"/>
      <protection hidden="1"/>
    </xf>
    <xf numFmtId="173" fontId="2" fillId="7" borderId="4" xfId="2" applyNumberFormat="1" applyFont="1" applyFill="1" applyBorder="1" applyAlignment="1" applyProtection="1">
      <alignment wrapText="1"/>
      <protection locked="0"/>
    </xf>
    <xf numFmtId="0" fontId="2" fillId="8" borderId="4" xfId="0" applyFont="1" applyFill="1" applyBorder="1" applyAlignment="1" applyProtection="1">
      <alignment wrapText="1"/>
      <protection hidden="1"/>
    </xf>
    <xf numFmtId="0" fontId="7" fillId="8" borderId="4" xfId="0" applyFont="1" applyFill="1" applyBorder="1" applyAlignment="1" applyProtection="1">
      <alignment wrapText="1"/>
      <protection hidden="1"/>
    </xf>
    <xf numFmtId="0" fontId="16" fillId="0" borderId="0" xfId="0" applyFont="1" applyAlignment="1" applyProtection="1">
      <alignment wrapText="1"/>
      <protection hidden="1"/>
    </xf>
    <xf numFmtId="0" fontId="16"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wrapText="1"/>
      <protection hidden="1"/>
    </xf>
    <xf numFmtId="0" fontId="2" fillId="0" borderId="0" xfId="0" applyFont="1" applyFill="1" applyAlignment="1" applyProtection="1">
      <alignment wrapText="1"/>
      <protection hidden="1"/>
    </xf>
    <xf numFmtId="0" fontId="17" fillId="0" borderId="0" xfId="0" applyFont="1" applyFill="1" applyBorder="1" applyAlignment="1" applyProtection="1">
      <alignment horizontal="center" wrapText="1"/>
      <protection hidden="1"/>
    </xf>
    <xf numFmtId="0" fontId="6" fillId="0" borderId="0" xfId="0" applyFont="1" applyFill="1" applyBorder="1" applyAlignment="1" applyProtection="1">
      <alignment horizontal="center" wrapText="1"/>
      <protection hidden="1"/>
    </xf>
    <xf numFmtId="0" fontId="7" fillId="0" borderId="0" xfId="0" applyFont="1" applyFill="1" applyBorder="1" applyAlignment="1" applyProtection="1">
      <alignment horizontal="center" wrapText="1"/>
      <protection hidden="1"/>
    </xf>
    <xf numFmtId="0" fontId="7" fillId="0" borderId="0" xfId="12" applyFont="1" applyFill="1" applyBorder="1" applyAlignment="1" applyProtection="1">
      <alignment wrapText="1"/>
      <protection hidden="1"/>
    </xf>
    <xf numFmtId="0" fontId="2" fillId="0" borderId="0" xfId="0" applyFont="1" applyFill="1" applyBorder="1" applyAlignment="1" applyProtection="1">
      <alignment vertical="center" wrapText="1"/>
      <protection hidden="1"/>
    </xf>
    <xf numFmtId="0" fontId="7" fillId="0" borderId="18" xfId="0" applyFont="1" applyBorder="1" applyAlignment="1" applyProtection="1">
      <alignment wrapText="1"/>
      <protection hidden="1"/>
    </xf>
    <xf numFmtId="0" fontId="7" fillId="0" borderId="0" xfId="0" applyFont="1" applyBorder="1" applyAlignment="1" applyProtection="1">
      <alignment wrapText="1"/>
      <protection hidden="1"/>
    </xf>
    <xf numFmtId="0" fontId="7" fillId="0" borderId="19" xfId="0" applyFont="1" applyBorder="1" applyAlignment="1" applyProtection="1">
      <alignment wrapText="1"/>
      <protection hidden="1"/>
    </xf>
    <xf numFmtId="0" fontId="2" fillId="0" borderId="12" xfId="0" applyFont="1" applyFill="1" applyBorder="1" applyProtection="1">
      <protection hidden="1"/>
    </xf>
    <xf numFmtId="0" fontId="2" fillId="0" borderId="14" xfId="0" applyFont="1" applyFill="1" applyBorder="1" applyProtection="1">
      <protection hidden="1"/>
    </xf>
    <xf numFmtId="0" fontId="2" fillId="0" borderId="23" xfId="0" applyFont="1" applyFill="1" applyBorder="1" applyProtection="1">
      <protection hidden="1"/>
    </xf>
    <xf numFmtId="0" fontId="24" fillId="0" borderId="0" xfId="0" applyFont="1" applyAlignment="1">
      <alignment horizontal="left" vertical="center"/>
    </xf>
    <xf numFmtId="0" fontId="7" fillId="0" borderId="0" xfId="0" applyFont="1" applyFill="1" applyAlignment="1" applyProtection="1">
      <alignment wrapText="1"/>
      <protection hidden="1"/>
    </xf>
    <xf numFmtId="0" fontId="24" fillId="0" borderId="0" xfId="0" applyFont="1" applyAlignment="1">
      <alignment vertical="center" wrapText="1"/>
    </xf>
    <xf numFmtId="0" fontId="2" fillId="0" borderId="11" xfId="0" applyFont="1" applyBorder="1"/>
    <xf numFmtId="0" fontId="24" fillId="0" borderId="0" xfId="0" applyFont="1" applyBorder="1" applyAlignment="1">
      <alignment horizontal="left" vertical="center"/>
    </xf>
    <xf numFmtId="0" fontId="24" fillId="0" borderId="13" xfId="0" applyFont="1" applyBorder="1" applyAlignment="1">
      <alignment horizontal="left" vertical="center"/>
    </xf>
    <xf numFmtId="0" fontId="7" fillId="5" borderId="4" xfId="0" applyFont="1" applyFill="1" applyBorder="1" applyAlignment="1">
      <alignment vertical="center" wrapText="1"/>
    </xf>
    <xf numFmtId="0" fontId="7" fillId="0" borderId="0" xfId="0" applyFont="1" applyFill="1"/>
    <xf numFmtId="0" fontId="2" fillId="0" borderId="20" xfId="0" applyFont="1" applyBorder="1" applyProtection="1">
      <protection hidden="1"/>
    </xf>
    <xf numFmtId="0" fontId="2" fillId="0" borderId="21" xfId="0" applyFont="1" applyBorder="1" applyProtection="1">
      <protection hidden="1"/>
    </xf>
    <xf numFmtId="0" fontId="2" fillId="0" borderId="22" xfId="0" applyFont="1" applyBorder="1" applyProtection="1">
      <protection hidden="1"/>
    </xf>
    <xf numFmtId="166" fontId="6" fillId="5" borderId="4" xfId="0" applyNumberFormat="1" applyFont="1" applyFill="1" applyBorder="1" applyAlignment="1">
      <alignment vertical="top" wrapText="1"/>
    </xf>
    <xf numFmtId="9" fontId="7" fillId="0" borderId="4" xfId="3" applyFont="1" applyFill="1" applyBorder="1"/>
    <xf numFmtId="9" fontId="7" fillId="3" borderId="4" xfId="3" applyFont="1" applyFill="1" applyBorder="1"/>
    <xf numFmtId="166" fontId="3" fillId="2" borderId="7" xfId="0" applyNumberFormat="1" applyFont="1" applyFill="1" applyBorder="1" applyAlignment="1">
      <alignment vertical="center" wrapText="1"/>
    </xf>
    <xf numFmtId="166" fontId="3" fillId="2" borderId="6" xfId="0" applyNumberFormat="1" applyFont="1" applyFill="1" applyBorder="1" applyAlignment="1">
      <alignment vertical="center" wrapText="1"/>
    </xf>
    <xf numFmtId="0" fontId="6" fillId="2" borderId="1" xfId="0" applyFont="1" applyFill="1" applyBorder="1" applyAlignment="1">
      <alignment vertical="center" wrapText="1"/>
    </xf>
    <xf numFmtId="0" fontId="6" fillId="2" borderId="2" xfId="0" applyFont="1" applyFill="1" applyBorder="1" applyAlignment="1">
      <alignment vertical="center" wrapText="1"/>
    </xf>
    <xf numFmtId="0" fontId="6" fillId="2" borderId="8" xfId="0" applyFont="1" applyFill="1" applyBorder="1" applyAlignment="1">
      <alignment vertical="center" wrapText="1"/>
    </xf>
    <xf numFmtId="0" fontId="6" fillId="2" borderId="9" xfId="0" applyFont="1" applyFill="1" applyBorder="1" applyAlignment="1">
      <alignment vertical="center" wrapText="1"/>
    </xf>
    <xf numFmtId="0" fontId="6" fillId="0" borderId="0" xfId="0" applyFont="1" applyBorder="1" applyAlignment="1">
      <alignment vertical="center"/>
    </xf>
    <xf numFmtId="0" fontId="7" fillId="0" borderId="4" xfId="1" applyNumberFormat="1" applyFont="1" applyFill="1" applyBorder="1" applyAlignment="1" applyProtection="1">
      <alignment horizontal="left" vertical="center" wrapText="1"/>
      <protection locked="0"/>
    </xf>
    <xf numFmtId="168" fontId="6" fillId="0" borderId="1" xfId="0" applyNumberFormat="1" applyFont="1" applyFill="1" applyBorder="1" applyAlignment="1">
      <alignment horizontal="center" vertical="center" wrapText="1"/>
    </xf>
    <xf numFmtId="171" fontId="7" fillId="0" borderId="1" xfId="0" applyNumberFormat="1" applyFont="1" applyBorder="1" applyAlignment="1" applyProtection="1">
      <alignment horizontal="left" vertical="center" wrapText="1"/>
      <protection locked="0"/>
    </xf>
    <xf numFmtId="0" fontId="6" fillId="0" borderId="4" xfId="0" applyFont="1" applyFill="1" applyBorder="1" applyAlignment="1">
      <alignment vertical="center" wrapText="1"/>
    </xf>
    <xf numFmtId="0" fontId="7" fillId="0" borderId="4" xfId="1" applyNumberFormat="1" applyFont="1" applyFill="1" applyBorder="1" applyAlignment="1" applyProtection="1">
      <alignment vertical="center" wrapText="1"/>
      <protection locked="0"/>
    </xf>
    <xf numFmtId="173" fontId="7" fillId="7" borderId="1" xfId="2" applyNumberFormat="1" applyFont="1" applyFill="1" applyBorder="1" applyProtection="1">
      <protection locked="0" hidden="1"/>
    </xf>
    <xf numFmtId="173" fontId="7" fillId="7" borderId="1" xfId="2" applyNumberFormat="1" applyFont="1" applyFill="1" applyBorder="1" applyProtection="1">
      <protection hidden="1"/>
    </xf>
    <xf numFmtId="0" fontId="6" fillId="2" borderId="4" xfId="0" applyFont="1" applyFill="1" applyBorder="1" applyAlignment="1">
      <alignment vertical="center" wrapText="1"/>
    </xf>
    <xf numFmtId="166" fontId="3" fillId="9" borderId="4" xfId="0" applyNumberFormat="1" applyFont="1" applyFill="1" applyBorder="1" applyAlignment="1" applyProtection="1">
      <alignment horizontal="center" vertical="center" wrapText="1"/>
    </xf>
    <xf numFmtId="0" fontId="7" fillId="9" borderId="4" xfId="0" applyFont="1" applyFill="1" applyBorder="1" applyAlignment="1" applyProtection="1">
      <alignment vertical="top" wrapText="1"/>
    </xf>
    <xf numFmtId="0" fontId="7" fillId="9" borderId="4" xfId="0" applyFont="1" applyFill="1" applyBorder="1" applyAlignment="1" applyProtection="1">
      <alignment vertical="center" wrapText="1"/>
    </xf>
    <xf numFmtId="166" fontId="3" fillId="9" borderId="7" xfId="0" applyNumberFormat="1" applyFont="1" applyFill="1" applyBorder="1" applyAlignment="1" applyProtection="1">
      <alignment vertical="center" wrapText="1"/>
    </xf>
    <xf numFmtId="166" fontId="3" fillId="9" borderId="6" xfId="0" applyNumberFormat="1" applyFont="1" applyFill="1" applyBorder="1" applyAlignment="1" applyProtection="1">
      <alignment vertical="center" wrapText="1"/>
    </xf>
    <xf numFmtId="168" fontId="7" fillId="9" borderId="6" xfId="0" applyNumberFormat="1" applyFont="1" applyFill="1" applyBorder="1" applyAlignment="1" applyProtection="1">
      <alignment vertical="center" wrapText="1"/>
    </xf>
    <xf numFmtId="168" fontId="7" fillId="9" borderId="4" xfId="0" applyNumberFormat="1" applyFont="1" applyFill="1" applyBorder="1" applyAlignment="1" applyProtection="1">
      <alignment vertical="center" wrapText="1"/>
    </xf>
    <xf numFmtId="168" fontId="6" fillId="9" borderId="4" xfId="0" applyNumberFormat="1" applyFont="1" applyFill="1" applyBorder="1" applyAlignment="1" applyProtection="1">
      <alignment vertical="center"/>
    </xf>
    <xf numFmtId="168" fontId="7" fillId="9" borderId="4" xfId="0" applyNumberFormat="1" applyFont="1" applyFill="1" applyBorder="1" applyAlignment="1" applyProtection="1">
      <alignment vertical="center"/>
    </xf>
    <xf numFmtId="0" fontId="7" fillId="9" borderId="4" xfId="0" applyFont="1" applyFill="1" applyBorder="1" applyAlignment="1" applyProtection="1">
      <alignment vertical="center"/>
    </xf>
    <xf numFmtId="168" fontId="7" fillId="9" borderId="7" xfId="0" applyNumberFormat="1" applyFont="1" applyFill="1" applyBorder="1" applyAlignment="1" applyProtection="1">
      <alignment vertical="center" wrapText="1"/>
    </xf>
    <xf numFmtId="0" fontId="3" fillId="9" borderId="4" xfId="0" applyFont="1" applyFill="1" applyBorder="1" applyAlignment="1" applyProtection="1">
      <alignment vertical="center" wrapText="1"/>
    </xf>
    <xf numFmtId="166" fontId="5" fillId="9" borderId="4" xfId="0" applyNumberFormat="1" applyFont="1" applyFill="1" applyBorder="1" applyAlignment="1" applyProtection="1">
      <alignment vertical="top" wrapText="1"/>
    </xf>
    <xf numFmtId="0" fontId="2" fillId="0" borderId="0" xfId="0" applyFont="1" applyBorder="1" applyAlignment="1">
      <alignment horizontal="center" vertical="center"/>
    </xf>
    <xf numFmtId="0" fontId="2" fillId="0" borderId="9" xfId="0" applyFont="1" applyBorder="1" applyAlignment="1">
      <alignment vertical="center"/>
    </xf>
    <xf numFmtId="167" fontId="2" fillId="0" borderId="9" xfId="2" applyNumberFormat="1" applyFont="1" applyBorder="1"/>
    <xf numFmtId="167" fontId="2" fillId="0" borderId="14" xfId="2" applyNumberFormat="1" applyFont="1" applyBorder="1"/>
    <xf numFmtId="0" fontId="5"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Fill="1" applyBorder="1" applyAlignment="1">
      <alignment horizontal="center" vertical="center"/>
    </xf>
    <xf numFmtId="0" fontId="2" fillId="0" borderId="2" xfId="0" applyFont="1" applyFill="1" applyBorder="1"/>
    <xf numFmtId="0" fontId="2" fillId="0" borderId="0" xfId="0" applyFont="1" applyFill="1" applyBorder="1"/>
    <xf numFmtId="0" fontId="7" fillId="0" borderId="18" xfId="0" applyFont="1" applyFill="1" applyBorder="1" applyAlignment="1">
      <alignment horizontal="left" vertical="center" wrapText="1" indent="1"/>
    </xf>
    <xf numFmtId="0" fontId="7" fillId="0" borderId="0" xfId="0" applyFont="1" applyFill="1" applyBorder="1" applyAlignment="1">
      <alignment horizontal="left" vertical="center" wrapText="1" indent="1"/>
    </xf>
    <xf numFmtId="0" fontId="7" fillId="0" borderId="19" xfId="0" applyFont="1" applyFill="1" applyBorder="1" applyAlignment="1">
      <alignment horizontal="left" vertical="center" wrapText="1" indent="1"/>
    </xf>
    <xf numFmtId="0" fontId="2" fillId="0" borderId="0" xfId="0" applyFont="1" applyAlignment="1">
      <alignment horizontal="left" wrapText="1"/>
    </xf>
    <xf numFmtId="0" fontId="2" fillId="0" borderId="0" xfId="0" applyFont="1" applyAlignment="1" applyProtection="1">
      <alignment horizontal="left" wrapText="1"/>
      <protection hidden="1"/>
    </xf>
    <xf numFmtId="0" fontId="7" fillId="0" borderId="0" xfId="0" applyFont="1" applyAlignment="1" applyProtection="1">
      <alignment horizontal="left" wrapText="1"/>
    </xf>
    <xf numFmtId="0" fontId="2" fillId="0" borderId="0" xfId="0" applyFont="1" applyFill="1" applyAlignment="1" applyProtection="1">
      <alignment horizontal="left" wrapText="1"/>
      <protection hidden="1"/>
    </xf>
    <xf numFmtId="0" fontId="7" fillId="0" borderId="11" xfId="0" applyFont="1" applyFill="1" applyBorder="1" applyAlignment="1" applyProtection="1">
      <alignment horizontal="left" wrapText="1"/>
      <protection hidden="1"/>
    </xf>
    <xf numFmtId="0" fontId="7" fillId="0" borderId="0" xfId="0" applyFont="1" applyFill="1" applyBorder="1" applyAlignment="1" applyProtection="1">
      <alignment horizontal="left" wrapText="1"/>
      <protection hidden="1"/>
    </xf>
    <xf numFmtId="0" fontId="7" fillId="0" borderId="13" xfId="0" applyFont="1" applyFill="1" applyBorder="1" applyAlignment="1" applyProtection="1">
      <alignment horizontal="left" wrapText="1"/>
      <protection hidden="1"/>
    </xf>
    <xf numFmtId="0" fontId="2" fillId="0" borderId="11" xfId="0" applyFont="1" applyBorder="1" applyAlignment="1">
      <alignment horizontal="left" vertical="center" wrapText="1"/>
    </xf>
    <xf numFmtId="0" fontId="2" fillId="0" borderId="0" xfId="0" applyFont="1" applyBorder="1" applyAlignment="1">
      <alignment horizontal="left" vertical="center" wrapText="1"/>
    </xf>
    <xf numFmtId="0" fontId="2" fillId="0" borderId="13" xfId="0" applyFont="1" applyBorder="1" applyAlignment="1">
      <alignment horizontal="left" vertical="center" wrapText="1"/>
    </xf>
    <xf numFmtId="0" fontId="24" fillId="0" borderId="0" xfId="0" applyFont="1" applyBorder="1" applyAlignment="1">
      <alignment horizontal="left" vertical="center" wrapText="1"/>
    </xf>
    <xf numFmtId="0" fontId="24" fillId="0" borderId="13" xfId="0" applyFont="1" applyBorder="1" applyAlignment="1">
      <alignment horizontal="left" vertical="center" wrapText="1"/>
    </xf>
    <xf numFmtId="0" fontId="2" fillId="0" borderId="0" xfId="0" applyFont="1" applyFill="1" applyBorder="1" applyAlignment="1" applyProtection="1">
      <alignment horizontal="left" wrapText="1"/>
      <protection hidden="1"/>
    </xf>
    <xf numFmtId="0" fontId="2" fillId="0" borderId="13" xfId="0" applyFont="1" applyFill="1" applyBorder="1" applyAlignment="1" applyProtection="1">
      <alignment horizontal="left" wrapText="1"/>
      <protection hidden="1"/>
    </xf>
    <xf numFmtId="0" fontId="3" fillId="2" borderId="7" xfId="0" applyFont="1" applyFill="1" applyBorder="1" applyAlignment="1" applyProtection="1">
      <alignment horizontal="center"/>
      <protection hidden="1"/>
    </xf>
    <xf numFmtId="0" fontId="3" fillId="2" borderId="6" xfId="0" applyFont="1" applyFill="1" applyBorder="1" applyAlignment="1" applyProtection="1">
      <alignment horizontal="center"/>
    </xf>
    <xf numFmtId="0" fontId="7" fillId="0" borderId="15" xfId="0" applyFont="1" applyBorder="1" applyAlignment="1" applyProtection="1">
      <alignment horizontal="left" wrapText="1"/>
      <protection hidden="1"/>
    </xf>
    <xf numFmtId="0" fontId="7" fillId="0" borderId="16" xfId="0" applyFont="1" applyBorder="1" applyAlignment="1" applyProtection="1">
      <alignment horizontal="left" wrapText="1"/>
      <protection hidden="1"/>
    </xf>
    <xf numFmtId="0" fontId="7" fillId="0" borderId="17" xfId="0" applyFont="1" applyBorder="1" applyAlignment="1" applyProtection="1">
      <alignment horizontal="left" wrapText="1"/>
      <protection hidden="1"/>
    </xf>
    <xf numFmtId="0" fontId="7" fillId="0" borderId="18" xfId="0" applyFont="1" applyBorder="1" applyAlignment="1" applyProtection="1">
      <alignment horizontal="left" wrapText="1"/>
      <protection hidden="1"/>
    </xf>
    <xf numFmtId="0" fontId="7" fillId="0" borderId="0" xfId="0" applyFont="1" applyBorder="1" applyAlignment="1" applyProtection="1">
      <alignment horizontal="left" wrapText="1"/>
      <protection hidden="1"/>
    </xf>
    <xf numFmtId="0" fontId="7" fillId="0" borderId="19" xfId="0" applyFont="1" applyBorder="1" applyAlignment="1" applyProtection="1">
      <alignment horizontal="left" wrapText="1"/>
      <protection hidden="1"/>
    </xf>
    <xf numFmtId="0" fontId="2" fillId="0" borderId="0" xfId="0" applyFont="1" applyAlignment="1">
      <alignment horizontal="left" vertical="center" wrapText="1"/>
    </xf>
    <xf numFmtId="168" fontId="3" fillId="2" borderId="1" xfId="0" applyNumberFormat="1" applyFont="1" applyFill="1" applyBorder="1" applyAlignment="1">
      <alignment horizontal="center" vertical="center"/>
    </xf>
    <xf numFmtId="168" fontId="3" fillId="2" borderId="2" xfId="0" applyNumberFormat="1" applyFont="1" applyFill="1" applyBorder="1" applyAlignment="1">
      <alignment horizontal="center" vertical="center"/>
    </xf>
    <xf numFmtId="168" fontId="3" fillId="2" borderId="14" xfId="0" applyNumberFormat="1" applyFont="1" applyFill="1" applyBorder="1" applyAlignment="1">
      <alignment horizontal="center" vertical="center"/>
    </xf>
    <xf numFmtId="168" fontId="3" fillId="2" borderId="3" xfId="0" applyNumberFormat="1" applyFont="1" applyFill="1" applyBorder="1" applyAlignment="1">
      <alignment horizontal="center" vertical="center"/>
    </xf>
    <xf numFmtId="0" fontId="5" fillId="0" borderId="4" xfId="0" applyFont="1" applyFill="1" applyBorder="1" applyAlignment="1">
      <alignment horizontal="center"/>
    </xf>
    <xf numFmtId="168" fontId="6" fillId="3" borderId="7" xfId="0" applyNumberFormat="1" applyFont="1" applyFill="1" applyBorder="1" applyAlignment="1">
      <alignment horizontal="center" vertical="center" wrapText="1"/>
    </xf>
    <xf numFmtId="168" fontId="6" fillId="3" borderId="6" xfId="0" applyNumberFormat="1" applyFont="1" applyFill="1" applyBorder="1" applyAlignment="1">
      <alignment horizontal="center" vertical="center" wrapText="1"/>
    </xf>
    <xf numFmtId="168" fontId="6" fillId="0" borderId="7" xfId="0" applyNumberFormat="1" applyFont="1" applyFill="1" applyBorder="1" applyAlignment="1">
      <alignment horizontal="center" vertical="center" wrapText="1"/>
    </xf>
    <xf numFmtId="168" fontId="6" fillId="0" borderId="6"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0" fontId="6" fillId="2" borderId="4" xfId="0" applyFont="1" applyFill="1" applyBorder="1" applyAlignment="1">
      <alignment horizontal="left" vertical="center" wrapText="1"/>
    </xf>
    <xf numFmtId="0" fontId="6" fillId="2" borderId="7" xfId="0" applyFont="1" applyFill="1" applyBorder="1" applyAlignment="1">
      <alignment horizontal="left" vertical="center" wrapText="1"/>
    </xf>
    <xf numFmtId="167" fontId="7" fillId="5" borderId="1" xfId="2" applyNumberFormat="1" applyFont="1" applyFill="1" applyBorder="1" applyAlignment="1">
      <alignment horizontal="center" vertical="center"/>
    </xf>
    <xf numFmtId="167" fontId="7" fillId="5" borderId="2" xfId="2" applyNumberFormat="1" applyFont="1" applyFill="1" applyBorder="1" applyAlignment="1">
      <alignment horizontal="center" vertical="center"/>
    </xf>
    <xf numFmtId="167" fontId="7" fillId="5" borderId="14" xfId="2" applyNumberFormat="1" applyFont="1" applyFill="1" applyBorder="1" applyAlignment="1">
      <alignment horizontal="center" vertical="center"/>
    </xf>
    <xf numFmtId="167" fontId="7" fillId="5" borderId="3" xfId="2" applyNumberFormat="1" applyFont="1" applyFill="1" applyBorder="1" applyAlignment="1">
      <alignment horizontal="center" vertical="center"/>
    </xf>
    <xf numFmtId="167" fontId="7" fillId="5" borderId="0" xfId="2" applyNumberFormat="1" applyFont="1" applyFill="1" applyBorder="1" applyAlignment="1">
      <alignment horizontal="center" vertical="center"/>
    </xf>
    <xf numFmtId="166" fontId="21" fillId="2" borderId="1" xfId="0" applyNumberFormat="1" applyFont="1" applyFill="1" applyBorder="1" applyAlignment="1">
      <alignment horizontal="center" vertical="center" wrapText="1"/>
    </xf>
    <xf numFmtId="166" fontId="21" fillId="2" borderId="2" xfId="0" applyNumberFormat="1" applyFont="1" applyFill="1" applyBorder="1" applyAlignment="1">
      <alignment horizontal="center" vertical="center" wrapText="1"/>
    </xf>
    <xf numFmtId="166" fontId="21" fillId="2" borderId="3"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6" fillId="5" borderId="1"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168" fontId="6" fillId="6" borderId="1" xfId="0" applyNumberFormat="1" applyFont="1" applyFill="1" applyBorder="1" applyAlignment="1" applyProtection="1">
      <alignment horizontal="right" vertical="center" wrapText="1"/>
      <protection hidden="1"/>
    </xf>
    <xf numFmtId="168" fontId="6" fillId="6" borderId="2" xfId="0" applyNumberFormat="1" applyFont="1" applyFill="1" applyBorder="1" applyAlignment="1" applyProtection="1">
      <alignment horizontal="right" vertical="center" wrapText="1"/>
      <protection hidden="1"/>
    </xf>
    <xf numFmtId="167" fontId="2" fillId="0" borderId="2" xfId="2" applyNumberFormat="1" applyFont="1" applyBorder="1" applyAlignment="1" applyProtection="1">
      <alignment wrapText="1"/>
      <protection locked="0"/>
    </xf>
    <xf numFmtId="167" fontId="2" fillId="0" borderId="3" xfId="2" applyNumberFormat="1" applyFont="1" applyBorder="1" applyAlignment="1" applyProtection="1">
      <alignment wrapText="1"/>
      <protection locked="0"/>
    </xf>
    <xf numFmtId="167" fontId="2" fillId="0" borderId="1" xfId="2" applyNumberFormat="1" applyFont="1" applyBorder="1" applyAlignment="1" applyProtection="1">
      <alignment wrapText="1"/>
      <protection locked="0"/>
    </xf>
    <xf numFmtId="166" fontId="6" fillId="5" borderId="1" xfId="0" applyNumberFormat="1" applyFont="1" applyFill="1" applyBorder="1" applyAlignment="1" applyProtection="1">
      <alignment horizontal="center" vertical="center" wrapText="1"/>
      <protection hidden="1"/>
    </xf>
    <xf numFmtId="166" fontId="6" fillId="5" borderId="3" xfId="0" applyNumberFormat="1" applyFont="1" applyFill="1" applyBorder="1" applyAlignment="1" applyProtection="1">
      <alignment horizontal="center" vertical="center" wrapText="1"/>
      <protection hidden="1"/>
    </xf>
    <xf numFmtId="0" fontId="3" fillId="2" borderId="4" xfId="0" applyFont="1" applyFill="1" applyBorder="1" applyAlignment="1" applyProtection="1">
      <alignment horizontal="center" vertical="center" wrapText="1"/>
      <protection hidden="1"/>
    </xf>
    <xf numFmtId="0" fontId="20" fillId="2" borderId="4" xfId="0" applyFont="1" applyFill="1" applyBorder="1" applyAlignment="1" applyProtection="1">
      <alignment horizontal="center" vertical="center" wrapText="1"/>
      <protection hidden="1"/>
    </xf>
    <xf numFmtId="0" fontId="5" fillId="0" borderId="4" xfId="0" applyFont="1" applyBorder="1" applyAlignment="1">
      <alignment horizontal="center" vertical="center" wrapText="1"/>
    </xf>
    <xf numFmtId="166" fontId="3" fillId="2" borderId="1" xfId="0" applyNumberFormat="1" applyFont="1" applyFill="1" applyBorder="1" applyAlignment="1">
      <alignment horizontal="left" vertical="center" wrapText="1"/>
    </xf>
    <xf numFmtId="166" fontId="3" fillId="2" borderId="2" xfId="0" applyNumberFormat="1" applyFont="1" applyFill="1" applyBorder="1" applyAlignment="1">
      <alignment horizontal="left" vertical="center" wrapText="1"/>
    </xf>
    <xf numFmtId="166" fontId="3" fillId="2" borderId="3" xfId="0" applyNumberFormat="1" applyFont="1" applyFill="1" applyBorder="1" applyAlignment="1">
      <alignment horizontal="left" vertical="center" wrapText="1"/>
    </xf>
    <xf numFmtId="0" fontId="3" fillId="2" borderId="24" xfId="0" applyFont="1" applyFill="1" applyBorder="1" applyAlignment="1" applyProtection="1">
      <alignment horizontal="left"/>
      <protection hidden="1"/>
    </xf>
    <xf numFmtId="0" fontId="3" fillId="2" borderId="25" xfId="0" applyFont="1" applyFill="1" applyBorder="1" applyAlignment="1" applyProtection="1">
      <alignment horizontal="left"/>
      <protection hidden="1"/>
    </xf>
    <xf numFmtId="0" fontId="3" fillId="2" borderId="26" xfId="0" applyFont="1" applyFill="1" applyBorder="1" applyAlignment="1" applyProtection="1">
      <alignment horizontal="left"/>
      <protection hidden="1"/>
    </xf>
    <xf numFmtId="0" fontId="27" fillId="0" borderId="18" xfId="18" applyFont="1" applyFill="1" applyBorder="1" applyAlignment="1" applyProtection="1">
      <alignment horizontal="left"/>
      <protection hidden="1"/>
    </xf>
    <xf numFmtId="0" fontId="27" fillId="0" borderId="0" xfId="18" applyFont="1" applyFill="1" applyBorder="1" applyAlignment="1" applyProtection="1">
      <alignment horizontal="left"/>
      <protection hidden="1"/>
    </xf>
    <xf numFmtId="0" fontId="27" fillId="0" borderId="19" xfId="18" applyFont="1" applyFill="1" applyBorder="1" applyAlignment="1" applyProtection="1">
      <alignment horizontal="left"/>
      <protection hidden="1"/>
    </xf>
  </cellXfs>
  <cellStyles count="19">
    <cellStyle name="Comma" xfId="1" builtinId="3"/>
    <cellStyle name="Comma 2" xfId="4"/>
    <cellStyle name="Comma 2 4" xfId="15"/>
    <cellStyle name="Currency" xfId="2" builtinId="4"/>
    <cellStyle name="Currency 2" xfId="5"/>
    <cellStyle name="Currency 2 2" xfId="6"/>
    <cellStyle name="Currency 2 3" xfId="7"/>
    <cellStyle name="Currency 2 4" xfId="8"/>
    <cellStyle name="Currency 2 5" xfId="16"/>
    <cellStyle name="Currency 3" xfId="9"/>
    <cellStyle name="Currency 6" xfId="17"/>
    <cellStyle name="Hyperlink" xfId="18" builtinId="8"/>
    <cellStyle name="Line 4" xfId="10"/>
    <cellStyle name="Normal" xfId="0" builtinId="0"/>
    <cellStyle name="Normal 2" xfId="11"/>
    <cellStyle name="Normal 2 2" xfId="12"/>
    <cellStyle name="Normal 3" xfId="13"/>
    <cellStyle name="Percent" xfId="3" builtinId="5"/>
    <cellStyle name="Percent 2"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13</xdr:row>
      <xdr:rowOff>85725</xdr:rowOff>
    </xdr:from>
    <xdr:to>
      <xdr:col>12</xdr:col>
      <xdr:colOff>113466</xdr:colOff>
      <xdr:row>14</xdr:row>
      <xdr:rowOff>123798</xdr:rowOff>
    </xdr:to>
    <xdr:pic>
      <xdr:nvPicPr>
        <xdr:cNvPr id="3" name="Picture 2"/>
        <xdr:cNvPicPr>
          <a:picLocks noChangeAspect="1"/>
        </xdr:cNvPicPr>
      </xdr:nvPicPr>
      <xdr:blipFill>
        <a:blip xmlns:r="http://schemas.openxmlformats.org/officeDocument/2006/relationships" r:embed="rId1"/>
        <a:stretch>
          <a:fillRect/>
        </a:stretch>
      </xdr:blipFill>
      <xdr:spPr>
        <a:xfrm>
          <a:off x="476250" y="1219200"/>
          <a:ext cx="6676191" cy="2190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ogram%20Simplification\P6%20LB%20Version%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laurie\Downloads\P6%20w%20Focus%20Group%20Changes%20v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pb/Desktop/WORKING%20DOCS/NEW%202017-03-04/buds%20from%20Jose/Appendix%20v5%20revised%20ENG%20-%20use%20this%20one%20for%20corrected%20text%20JS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pb/AppData/Local/Microsoft/Windows/Temporary%20Internet%20Files/Content.IE5/DQUC7YTO/Appendix%20v5%20revised%20ENG%20-%20use%20this%20one%20for%20corrected%20text%20JS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laurie\Dropbox\EB%20Budgets\P6\P6%20w%20Focus%20Group%20Changes%20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 numbers"/>
      <sheetName val="Fixed transportation amounts"/>
      <sheetName val="Travel"/>
      <sheetName val="Representation - single"/>
      <sheetName val="Representation - multiple"/>
      <sheetName val="Residencies"/>
      <sheetName val="Translation"/>
      <sheetName val="Circulation"/>
      <sheetName val="Co-Productions - Artistic"/>
      <sheetName val="Co-Productions - Financial"/>
      <sheetName val="MU itinerary"/>
      <sheetName val="TH - Itinerary co-pro+tour "/>
      <sheetName val="DA personnel"/>
      <sheetName val="DA itinerary"/>
      <sheetName val="Notes"/>
      <sheetName val="Drop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5">
          <cell r="A5" t="str">
            <v>Nunavut</v>
          </cell>
        </row>
        <row r="6">
          <cell r="A6" t="str">
            <v>Northwest Territories</v>
          </cell>
        </row>
        <row r="7">
          <cell r="A7" t="str">
            <v>Yukon</v>
          </cell>
        </row>
        <row r="10">
          <cell r="A10" t="str">
            <v>Region 1</v>
          </cell>
        </row>
        <row r="11">
          <cell r="A11" t="str">
            <v>Region 2</v>
          </cell>
        </row>
        <row r="12">
          <cell r="A12" t="str">
            <v>Region 3</v>
          </cell>
        </row>
        <row r="13">
          <cell r="A13" t="str">
            <v>Region 4</v>
          </cell>
        </row>
        <row r="14">
          <cell r="A14" t="str">
            <v>Region 5</v>
          </cell>
        </row>
        <row r="15">
          <cell r="A15" t="str">
            <v>Region 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Travel"/>
      <sheetName val="6.2 Rep &amp; Promo, Single"/>
      <sheetName val="6.2 Rep &amp; Promo, Multiple"/>
      <sheetName val="6.2 Overhaul"/>
      <sheetName val="6.3 Residencies"/>
      <sheetName val="6.4 Translation"/>
      <sheetName val="6.5 Circulation"/>
      <sheetName val="6.5 Overhaul w notes"/>
      <sheetName val="6.5 overhaul wo notes"/>
      <sheetName val="6.6 Co-Pro, Artistic"/>
      <sheetName val="6.6 Co-Pro, Financial"/>
      <sheetName val="travel appendix"/>
      <sheetName val="Sheet9"/>
      <sheetName val="Dropdown PRGMG"/>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0">
          <cell r="A10" t="str">
            <v>Region 1</v>
          </cell>
        </row>
        <row r="11">
          <cell r="A11" t="str">
            <v>Region 2</v>
          </cell>
        </row>
        <row r="12">
          <cell r="A12" t="str">
            <v>Region 3</v>
          </cell>
        </row>
        <row r="13">
          <cell r="A13" t="str">
            <v>Region 4</v>
          </cell>
        </row>
        <row r="14">
          <cell r="A14" t="str">
            <v>Region 5</v>
          </cell>
        </row>
        <row r="15">
          <cell r="A15" t="str">
            <v>Region 6</v>
          </cell>
        </row>
      </sheetData>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ur itinerary"/>
      <sheetName val="Travel for Touring"/>
      <sheetName val="Touring - EB test"/>
      <sheetName val="CKS participants"/>
      <sheetName val="Collections"/>
      <sheetName val="Activity"/>
      <sheetName val="Programming "/>
      <sheetName val="Travel Design JSC"/>
      <sheetName val="Country List JSC"/>
      <sheetName val="TCCanada JSC"/>
      <sheetName val="travel GRANTS (2)"/>
      <sheetName val="Dropdown PRGMG"/>
      <sheetName val="DropdownCLLCTN"/>
      <sheetName val="travel GRANTS - rev feb2017"/>
      <sheetName val="TCCanadaCalc"/>
    </sheetNames>
    <sheetDataSet>
      <sheetData sheetId="0"/>
      <sheetData sheetId="1"/>
      <sheetData sheetId="2"/>
      <sheetData sheetId="3"/>
      <sheetData sheetId="4"/>
      <sheetData sheetId="5"/>
      <sheetData sheetId="6"/>
      <sheetData sheetId="7"/>
      <sheetData sheetId="8"/>
      <sheetData sheetId="9"/>
      <sheetData sheetId="10"/>
      <sheetData sheetId="11">
        <row r="3">
          <cell r="A3" t="str">
            <v>Borrowed</v>
          </cell>
        </row>
        <row r="4">
          <cell r="A4" t="str">
            <v>Catalogue</v>
          </cell>
        </row>
        <row r="5">
          <cell r="A5" t="str">
            <v>Circulating</v>
          </cell>
        </row>
        <row r="6">
          <cell r="A6" t="str">
            <v>Co-Production</v>
          </cell>
        </row>
        <row r="7">
          <cell r="A7" t="str">
            <v>Produced In House</v>
          </cell>
        </row>
        <row r="8">
          <cell r="A8" t="str">
            <v>Retrospective</v>
          </cell>
        </row>
        <row r="9">
          <cell r="A9" t="str">
            <v>Other</v>
          </cell>
        </row>
      </sheetData>
      <sheetData sheetId="12">
        <row r="3">
          <cell r="A3" t="str">
            <v>Collection</v>
          </cell>
        </row>
        <row r="4">
          <cell r="A4" t="str">
            <v>Production Supported</v>
          </cell>
        </row>
        <row r="5">
          <cell r="A5" t="str">
            <v>Publication</v>
          </cell>
        </row>
        <row r="6">
          <cell r="A6" t="str">
            <v>Title Collected</v>
          </cell>
        </row>
        <row r="7">
          <cell r="A7" t="str">
            <v>Other</v>
          </cell>
        </row>
        <row r="12">
          <cell r="A12" t="str">
            <v>Completed</v>
          </cell>
        </row>
        <row r="13">
          <cell r="A13" t="str">
            <v>Distributed</v>
          </cell>
        </row>
        <row r="14">
          <cell r="A14" t="str">
            <v>Donated</v>
          </cell>
        </row>
        <row r="15">
          <cell r="A15" t="str">
            <v>Owned</v>
          </cell>
        </row>
        <row r="16">
          <cell r="A16" t="str">
            <v>Presented</v>
          </cell>
        </row>
        <row r="17">
          <cell r="A17" t="str">
            <v>Produced</v>
          </cell>
        </row>
        <row r="18">
          <cell r="A18" t="str">
            <v>Other</v>
          </cell>
        </row>
      </sheetData>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ur itinerary"/>
      <sheetName val="Travel for Touring"/>
      <sheetName val="CKS participants"/>
      <sheetName val="Collections"/>
      <sheetName val="Activity"/>
      <sheetName val="Programming "/>
      <sheetName val="Travel Design JSC"/>
      <sheetName val="Country List JSC"/>
      <sheetName val="TCCanada JSC"/>
      <sheetName val="travel GRANTS (2)"/>
      <sheetName val="Dropdown PRGMG"/>
      <sheetName val="DropdownCLLCTN"/>
      <sheetName val="travel GRANTS - rev feb2017"/>
      <sheetName val="TCCanadaCalc"/>
    </sheetNames>
    <sheetDataSet>
      <sheetData sheetId="0"/>
      <sheetData sheetId="1"/>
      <sheetData sheetId="2"/>
      <sheetData sheetId="3"/>
      <sheetData sheetId="4"/>
      <sheetData sheetId="5"/>
      <sheetData sheetId="6"/>
      <sheetData sheetId="7"/>
      <sheetData sheetId="8"/>
      <sheetData sheetId="9"/>
      <sheetData sheetId="10">
        <row r="3">
          <cell r="A3" t="str">
            <v>Borrowed</v>
          </cell>
        </row>
        <row r="4">
          <cell r="A4" t="str">
            <v>Catalogue</v>
          </cell>
        </row>
        <row r="5">
          <cell r="A5" t="str">
            <v>Circulating</v>
          </cell>
        </row>
        <row r="6">
          <cell r="A6" t="str">
            <v>Co-Production</v>
          </cell>
        </row>
        <row r="7">
          <cell r="A7" t="str">
            <v>Produced In House</v>
          </cell>
        </row>
        <row r="8">
          <cell r="A8" t="str">
            <v>Retrospective</v>
          </cell>
        </row>
        <row r="9">
          <cell r="A9" t="str">
            <v>Other</v>
          </cell>
        </row>
      </sheetData>
      <sheetData sheetId="11">
        <row r="3">
          <cell r="A3" t="str">
            <v>Collection</v>
          </cell>
        </row>
        <row r="4">
          <cell r="A4" t="str">
            <v>Production Supported</v>
          </cell>
        </row>
        <row r="5">
          <cell r="A5" t="str">
            <v>Publication</v>
          </cell>
        </row>
        <row r="6">
          <cell r="A6" t="str">
            <v>Title Collected</v>
          </cell>
        </row>
        <row r="7">
          <cell r="A7" t="str">
            <v>Other</v>
          </cell>
        </row>
        <row r="12">
          <cell r="A12" t="str">
            <v>Completed</v>
          </cell>
        </row>
        <row r="13">
          <cell r="A13" t="str">
            <v>Distributed</v>
          </cell>
        </row>
        <row r="14">
          <cell r="A14" t="str">
            <v>Donated</v>
          </cell>
        </row>
        <row r="15">
          <cell r="A15" t="str">
            <v>Owned</v>
          </cell>
        </row>
        <row r="16">
          <cell r="A16" t="str">
            <v>Presented</v>
          </cell>
        </row>
        <row r="17">
          <cell r="A17" t="str">
            <v>Produced</v>
          </cell>
        </row>
        <row r="18">
          <cell r="A18" t="str">
            <v>Other</v>
          </cell>
        </row>
      </sheetData>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Travel"/>
      <sheetName val="6.2 Rep &amp; Promo, Single"/>
      <sheetName val="6.2 Rep &amp; Promo, Multiple"/>
      <sheetName val="6.3 Residencies"/>
      <sheetName val="6.4 Translation"/>
      <sheetName val="6.5 Circulation"/>
      <sheetName val="6.6 Co-Pro, Artistic"/>
      <sheetName val="6.6 Co-Pro, Financial"/>
      <sheetName val="travel appendix"/>
      <sheetName val="Sheet9"/>
    </sheetNames>
    <sheetDataSet>
      <sheetData sheetId="0"/>
      <sheetData sheetId="1"/>
      <sheetData sheetId="2"/>
      <sheetData sheetId="3"/>
      <sheetData sheetId="4"/>
      <sheetData sheetId="5"/>
      <sheetData sheetId="6"/>
      <sheetData sheetId="7"/>
      <sheetData sheetId="8"/>
      <sheetData sheetId="9">
        <row r="5">
          <cell r="A5" t="str">
            <v>Nunavut</v>
          </cell>
        </row>
        <row r="6">
          <cell r="A6" t="str">
            <v>Northwest Territories</v>
          </cell>
        </row>
        <row r="7">
          <cell r="A7" t="str">
            <v>Yukon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T80"/>
  <sheetViews>
    <sheetView showGridLines="0" tabSelected="1" zoomScaleNormal="100" workbookViewId="0"/>
  </sheetViews>
  <sheetFormatPr defaultRowHeight="14.25"/>
  <cols>
    <col min="1" max="1" width="5" style="66" customWidth="1"/>
    <col min="2" max="15" width="9.140625" style="66"/>
    <col min="16" max="16" width="10" style="66" customWidth="1"/>
    <col min="17" max="17" width="9.140625" style="66"/>
    <col min="18" max="18" width="9.140625" style="71"/>
    <col min="19" max="16384" width="9.140625" style="66"/>
  </cols>
  <sheetData>
    <row r="1" spans="2:18">
      <c r="B1" s="148" t="s">
        <v>164</v>
      </c>
    </row>
    <row r="2" spans="2:18" ht="15">
      <c r="B2" s="271" t="s">
        <v>110</v>
      </c>
      <c r="C2" s="271"/>
      <c r="D2" s="271"/>
      <c r="E2" s="271"/>
      <c r="F2" s="271"/>
      <c r="G2" s="271"/>
      <c r="H2" s="271"/>
      <c r="I2" s="271"/>
      <c r="J2" s="271"/>
      <c r="K2" s="271"/>
      <c r="L2" s="271"/>
      <c r="M2" s="271"/>
      <c r="N2" s="271"/>
      <c r="O2" s="271"/>
      <c r="P2" s="271"/>
    </row>
    <row r="3" spans="2:18" ht="15">
      <c r="B3" s="272" t="s">
        <v>109</v>
      </c>
      <c r="C3" s="272"/>
      <c r="D3" s="272"/>
      <c r="E3" s="272"/>
      <c r="F3" s="272"/>
      <c r="G3" s="272"/>
      <c r="H3" s="272"/>
      <c r="I3" s="272"/>
      <c r="J3" s="272"/>
      <c r="K3" s="272"/>
      <c r="L3" s="272"/>
      <c r="M3" s="272"/>
      <c r="N3" s="272"/>
      <c r="O3" s="272"/>
      <c r="P3" s="272"/>
    </row>
    <row r="5" spans="2:18">
      <c r="B5" s="257" t="s">
        <v>125</v>
      </c>
      <c r="C5" s="257"/>
      <c r="D5" s="257"/>
      <c r="E5" s="257"/>
      <c r="F5" s="257"/>
      <c r="G5" s="257"/>
      <c r="H5" s="257"/>
      <c r="I5" s="257"/>
      <c r="J5" s="257"/>
      <c r="K5" s="257"/>
      <c r="L5" s="257"/>
      <c r="M5" s="257"/>
      <c r="N5" s="257"/>
      <c r="O5" s="257"/>
      <c r="P5" s="257"/>
      <c r="R5" s="66"/>
    </row>
    <row r="6" spans="2:18">
      <c r="B6" s="257"/>
      <c r="C6" s="257"/>
      <c r="D6" s="257"/>
      <c r="E6" s="257"/>
      <c r="F6" s="257"/>
      <c r="G6" s="257"/>
      <c r="H6" s="257"/>
      <c r="I6" s="257"/>
      <c r="J6" s="257"/>
      <c r="K6" s="257"/>
      <c r="L6" s="257"/>
      <c r="M6" s="257"/>
      <c r="N6" s="257"/>
      <c r="O6" s="257"/>
      <c r="P6" s="257"/>
      <c r="R6" s="66"/>
    </row>
    <row r="7" spans="2:18">
      <c r="B7" s="257"/>
      <c r="C7" s="257"/>
      <c r="D7" s="257"/>
      <c r="E7" s="257"/>
      <c r="F7" s="257"/>
      <c r="G7" s="257"/>
      <c r="H7" s="257"/>
      <c r="I7" s="257"/>
      <c r="J7" s="257"/>
      <c r="K7" s="257"/>
      <c r="L7" s="257"/>
      <c r="M7" s="257"/>
      <c r="N7" s="257"/>
      <c r="O7" s="257"/>
      <c r="P7" s="257"/>
      <c r="R7" s="66"/>
    </row>
    <row r="8" spans="2:18">
      <c r="B8" s="257"/>
      <c r="C8" s="257"/>
      <c r="D8" s="257"/>
      <c r="E8" s="257"/>
      <c r="F8" s="257"/>
      <c r="G8" s="257"/>
      <c r="H8" s="257"/>
      <c r="I8" s="257"/>
      <c r="J8" s="257"/>
      <c r="K8" s="257"/>
      <c r="L8" s="257"/>
      <c r="M8" s="257"/>
      <c r="N8" s="257"/>
      <c r="O8" s="257"/>
      <c r="P8" s="257"/>
      <c r="R8" s="66"/>
    </row>
    <row r="9" spans="2:18">
      <c r="B9" s="257"/>
      <c r="C9" s="257"/>
      <c r="D9" s="257"/>
      <c r="E9" s="257"/>
      <c r="F9" s="257"/>
      <c r="G9" s="257"/>
      <c r="H9" s="257"/>
      <c r="I9" s="257"/>
      <c r="J9" s="257"/>
      <c r="K9" s="257"/>
      <c r="L9" s="257"/>
      <c r="M9" s="257"/>
      <c r="N9" s="257"/>
      <c r="O9" s="257"/>
      <c r="P9" s="257"/>
      <c r="R9" s="66"/>
    </row>
    <row r="10" spans="2:18">
      <c r="B10" s="257"/>
      <c r="C10" s="257"/>
      <c r="D10" s="257"/>
      <c r="E10" s="257"/>
      <c r="F10" s="257"/>
      <c r="G10" s="257"/>
      <c r="H10" s="257"/>
      <c r="I10" s="257"/>
      <c r="J10" s="257"/>
      <c r="K10" s="257"/>
      <c r="L10" s="257"/>
      <c r="M10" s="257"/>
      <c r="N10" s="257"/>
      <c r="O10" s="257"/>
      <c r="P10" s="257"/>
      <c r="R10" s="66"/>
    </row>
    <row r="11" spans="2:18" ht="15" thickBot="1">
      <c r="R11" s="66"/>
    </row>
    <row r="12" spans="2:18" ht="15" customHeight="1">
      <c r="B12" s="273" t="s">
        <v>111</v>
      </c>
      <c r="C12" s="274"/>
      <c r="D12" s="274"/>
      <c r="E12" s="274"/>
      <c r="F12" s="274"/>
      <c r="G12" s="274"/>
      <c r="H12" s="274"/>
      <c r="I12" s="274"/>
      <c r="J12" s="274"/>
      <c r="K12" s="274"/>
      <c r="L12" s="274"/>
      <c r="M12" s="274"/>
      <c r="N12" s="274"/>
      <c r="O12" s="274"/>
      <c r="P12" s="275"/>
    </row>
    <row r="13" spans="2:18" ht="15" customHeight="1">
      <c r="B13" s="276" t="s">
        <v>113</v>
      </c>
      <c r="C13" s="277"/>
      <c r="D13" s="277"/>
      <c r="E13" s="277"/>
      <c r="F13" s="277"/>
      <c r="G13" s="277"/>
      <c r="H13" s="277"/>
      <c r="I13" s="277"/>
      <c r="J13" s="277"/>
      <c r="K13" s="277"/>
      <c r="L13" s="277"/>
      <c r="M13" s="277"/>
      <c r="N13" s="277"/>
      <c r="O13" s="277"/>
      <c r="P13" s="278"/>
    </row>
    <row r="14" spans="2:18">
      <c r="B14" s="197"/>
      <c r="C14" s="198"/>
      <c r="D14" s="198"/>
      <c r="E14" s="198"/>
      <c r="F14" s="198"/>
      <c r="G14" s="198"/>
      <c r="H14" s="198"/>
      <c r="I14" s="198"/>
      <c r="J14" s="198"/>
      <c r="K14" s="198"/>
      <c r="L14" s="198"/>
      <c r="M14" s="198"/>
      <c r="N14" s="198"/>
      <c r="O14" s="198"/>
      <c r="P14" s="199"/>
    </row>
    <row r="15" spans="2:18">
      <c r="B15" s="108"/>
      <c r="C15" s="107"/>
      <c r="D15" s="107"/>
      <c r="E15" s="107"/>
      <c r="F15" s="107"/>
      <c r="G15" s="107"/>
      <c r="H15" s="107"/>
      <c r="I15" s="107"/>
      <c r="J15" s="107"/>
      <c r="K15" s="107"/>
      <c r="L15" s="107"/>
      <c r="M15" s="107"/>
      <c r="N15" s="107"/>
      <c r="O15" s="107"/>
      <c r="P15" s="109"/>
    </row>
    <row r="16" spans="2:18">
      <c r="B16" s="324" t="s">
        <v>165</v>
      </c>
      <c r="C16" s="325"/>
      <c r="D16" s="325"/>
      <c r="E16" s="325"/>
      <c r="F16" s="325"/>
      <c r="G16" s="325"/>
      <c r="H16" s="325"/>
      <c r="I16" s="325"/>
      <c r="J16" s="325"/>
      <c r="K16" s="325"/>
      <c r="L16" s="325"/>
      <c r="M16" s="325"/>
      <c r="N16" s="325"/>
      <c r="O16" s="325"/>
      <c r="P16" s="326"/>
    </row>
    <row r="17" spans="2:20">
      <c r="B17" s="67"/>
      <c r="C17" s="68"/>
      <c r="D17" s="68"/>
      <c r="E17" s="68"/>
      <c r="F17" s="68"/>
      <c r="G17" s="68"/>
      <c r="H17" s="68"/>
      <c r="I17" s="68"/>
      <c r="J17" s="68"/>
      <c r="K17" s="68"/>
      <c r="L17" s="68"/>
      <c r="M17" s="68"/>
      <c r="N17" s="68"/>
      <c r="O17" s="68"/>
      <c r="P17" s="69"/>
    </row>
    <row r="18" spans="2:20">
      <c r="B18" s="110" t="s">
        <v>114</v>
      </c>
      <c r="C18" s="80"/>
      <c r="D18" s="80"/>
      <c r="E18" s="80"/>
      <c r="F18" s="80"/>
      <c r="G18" s="80"/>
      <c r="H18" s="80"/>
      <c r="I18" s="80"/>
      <c r="J18" s="80"/>
      <c r="K18" s="80"/>
      <c r="L18" s="80"/>
      <c r="M18" s="80"/>
      <c r="N18" s="80"/>
      <c r="O18" s="80"/>
      <c r="P18" s="111"/>
      <c r="Q18" s="2"/>
      <c r="R18" s="2"/>
      <c r="S18" s="2"/>
      <c r="T18" s="2"/>
    </row>
    <row r="19" spans="2:20">
      <c r="B19" s="110" t="s">
        <v>92</v>
      </c>
      <c r="C19" s="80"/>
      <c r="D19" s="80"/>
      <c r="E19" s="80"/>
      <c r="F19" s="80"/>
      <c r="G19" s="80"/>
      <c r="H19" s="80"/>
      <c r="I19" s="80"/>
      <c r="J19" s="80"/>
      <c r="K19" s="80"/>
      <c r="L19" s="80"/>
      <c r="M19" s="80"/>
      <c r="N19" s="80"/>
      <c r="O19" s="80"/>
      <c r="P19" s="111"/>
      <c r="Q19" s="2"/>
      <c r="R19" s="2"/>
      <c r="S19" s="2"/>
      <c r="T19" s="2"/>
    </row>
    <row r="20" spans="2:20" ht="15" customHeight="1">
      <c r="B20" s="110" t="s">
        <v>93</v>
      </c>
      <c r="C20" s="80"/>
      <c r="D20" s="80"/>
      <c r="E20" s="80"/>
      <c r="F20" s="80"/>
      <c r="G20" s="80"/>
      <c r="H20" s="80"/>
      <c r="I20" s="80"/>
      <c r="J20" s="80"/>
      <c r="K20" s="80"/>
      <c r="L20" s="80"/>
      <c r="M20" s="80"/>
      <c r="N20" s="80"/>
      <c r="O20" s="80"/>
      <c r="P20" s="111"/>
      <c r="Q20" s="2"/>
      <c r="R20" s="2"/>
      <c r="S20" s="2"/>
      <c r="T20" s="2"/>
    </row>
    <row r="21" spans="2:20" ht="15" thickBot="1">
      <c r="B21" s="112"/>
      <c r="C21" s="113"/>
      <c r="D21" s="113"/>
      <c r="E21" s="113"/>
      <c r="F21" s="113"/>
      <c r="G21" s="113"/>
      <c r="H21" s="113"/>
      <c r="I21" s="113"/>
      <c r="J21" s="113"/>
      <c r="K21" s="113"/>
      <c r="L21" s="113"/>
      <c r="M21" s="113"/>
      <c r="N21" s="113"/>
      <c r="O21" s="113"/>
      <c r="P21" s="114"/>
    </row>
    <row r="22" spans="2:20">
      <c r="B22" s="68"/>
      <c r="C22" s="68"/>
      <c r="D22" s="68"/>
      <c r="E22" s="68"/>
      <c r="F22" s="68"/>
      <c r="G22" s="68"/>
      <c r="H22" s="68"/>
      <c r="I22" s="68"/>
      <c r="J22" s="68"/>
      <c r="K22" s="68"/>
      <c r="L22" s="68"/>
      <c r="M22" s="68"/>
      <c r="N22" s="68"/>
      <c r="O22" s="70"/>
      <c r="P22" s="68"/>
    </row>
    <row r="23" spans="2:20">
      <c r="B23" s="2" t="s">
        <v>94</v>
      </c>
    </row>
    <row r="24" spans="2:20">
      <c r="K24" s="71"/>
      <c r="L24" s="71"/>
      <c r="M24" s="71"/>
      <c r="N24" s="71"/>
      <c r="O24" s="71"/>
      <c r="P24" s="71"/>
    </row>
    <row r="25" spans="2:20" ht="15">
      <c r="B25" s="71" t="s">
        <v>115</v>
      </c>
      <c r="C25" s="71"/>
      <c r="D25" s="71"/>
      <c r="E25" s="84"/>
      <c r="F25" s="84"/>
      <c r="G25" s="84"/>
      <c r="H25" s="84"/>
      <c r="I25" s="84"/>
      <c r="J25" s="84"/>
      <c r="K25" s="71"/>
      <c r="L25" s="71"/>
      <c r="M25" s="71"/>
      <c r="N25" s="71"/>
      <c r="O25" s="71"/>
      <c r="P25" s="71"/>
    </row>
    <row r="27" spans="2:20" ht="15">
      <c r="B27" s="71"/>
      <c r="C27" s="72" t="s">
        <v>101</v>
      </c>
      <c r="D27" s="73"/>
      <c r="E27" s="73"/>
      <c r="F27" s="73"/>
      <c r="G27" s="115"/>
      <c r="H27" s="115"/>
      <c r="I27" s="115"/>
      <c r="J27" s="116"/>
      <c r="K27" s="116"/>
      <c r="L27" s="116"/>
      <c r="M27" s="116"/>
      <c r="N27" s="116"/>
      <c r="O27" s="116"/>
      <c r="P27" s="117"/>
    </row>
    <row r="28" spans="2:20" ht="6.75" customHeight="1">
      <c r="B28" s="71"/>
      <c r="C28" s="118"/>
      <c r="D28" s="119"/>
      <c r="E28" s="119"/>
      <c r="F28" s="119"/>
      <c r="G28" s="120"/>
      <c r="H28" s="120"/>
      <c r="I28" s="120"/>
      <c r="J28" s="85"/>
      <c r="K28" s="85"/>
      <c r="L28" s="68"/>
      <c r="M28" s="68"/>
      <c r="N28" s="68"/>
      <c r="O28" s="68"/>
      <c r="P28" s="81"/>
    </row>
    <row r="29" spans="2:20">
      <c r="C29" s="121" t="s">
        <v>138</v>
      </c>
      <c r="D29" s="120"/>
      <c r="E29" s="120"/>
      <c r="F29" s="120"/>
      <c r="G29" s="120"/>
      <c r="H29" s="120"/>
      <c r="I29" s="120"/>
      <c r="J29" s="85"/>
      <c r="K29" s="85"/>
      <c r="L29" s="68"/>
      <c r="M29" s="68"/>
      <c r="N29" s="68"/>
      <c r="O29" s="68"/>
      <c r="P29" s="81"/>
    </row>
    <row r="30" spans="2:20" ht="15">
      <c r="C30" s="122"/>
      <c r="D30" s="123" t="s">
        <v>153</v>
      </c>
      <c r="E30" s="123"/>
      <c r="F30" s="124"/>
      <c r="G30" s="124"/>
      <c r="H30" s="124"/>
      <c r="I30" s="119"/>
      <c r="J30" s="119"/>
      <c r="K30" s="119"/>
      <c r="L30" s="68"/>
      <c r="M30" s="68"/>
      <c r="N30" s="68"/>
      <c r="O30" s="68"/>
      <c r="P30" s="81"/>
    </row>
    <row r="31" spans="2:20" ht="15">
      <c r="C31" s="121"/>
      <c r="D31" s="77" t="s">
        <v>154</v>
      </c>
      <c r="E31" s="123"/>
      <c r="F31" s="124"/>
      <c r="G31" s="124"/>
      <c r="H31" s="124"/>
      <c r="I31" s="119"/>
      <c r="J31" s="119"/>
      <c r="K31" s="119"/>
      <c r="L31" s="68"/>
      <c r="M31" s="68"/>
      <c r="N31" s="68"/>
      <c r="O31" s="68"/>
      <c r="P31" s="81"/>
    </row>
    <row r="32" spans="2:20">
      <c r="B32" s="19"/>
      <c r="C32" s="122"/>
      <c r="D32" s="119"/>
      <c r="E32" s="119"/>
      <c r="F32" s="119"/>
      <c r="G32" s="119"/>
      <c r="H32" s="119"/>
      <c r="I32" s="119"/>
      <c r="J32" s="119"/>
      <c r="K32" s="119"/>
      <c r="L32" s="75"/>
      <c r="M32" s="75"/>
      <c r="N32" s="75"/>
      <c r="O32" s="75"/>
      <c r="P32" s="76"/>
    </row>
    <row r="33" spans="2:17" ht="15">
      <c r="B33" s="71"/>
      <c r="C33" s="78" t="s">
        <v>108</v>
      </c>
      <c r="D33" s="75"/>
      <c r="E33" s="75"/>
      <c r="F33" s="75"/>
      <c r="G33" s="75"/>
      <c r="H33" s="75"/>
      <c r="I33" s="75"/>
      <c r="J33" s="75"/>
      <c r="K33" s="75"/>
      <c r="L33" s="75"/>
      <c r="M33" s="75"/>
      <c r="N33" s="75"/>
      <c r="O33" s="75"/>
      <c r="P33" s="76"/>
    </row>
    <row r="34" spans="2:17">
      <c r="B34" s="71"/>
      <c r="C34" s="78"/>
      <c r="D34" s="75" t="s">
        <v>157</v>
      </c>
      <c r="E34" s="75"/>
      <c r="F34" s="75"/>
      <c r="G34" s="75"/>
      <c r="H34" s="75"/>
      <c r="I34" s="75"/>
      <c r="J34" s="75"/>
      <c r="K34" s="75"/>
      <c r="L34" s="75"/>
      <c r="M34" s="75"/>
      <c r="N34" s="75"/>
      <c r="O34" s="75"/>
      <c r="P34" s="76"/>
    </row>
    <row r="35" spans="2:17">
      <c r="B35" s="71"/>
      <c r="C35" s="78"/>
      <c r="D35" s="269" t="s">
        <v>155</v>
      </c>
      <c r="E35" s="269"/>
      <c r="F35" s="269"/>
      <c r="G35" s="269"/>
      <c r="H35" s="269"/>
      <c r="I35" s="269"/>
      <c r="J35" s="269"/>
      <c r="K35" s="269"/>
      <c r="L35" s="269"/>
      <c r="M35" s="269"/>
      <c r="N35" s="269"/>
      <c r="O35" s="269"/>
      <c r="P35" s="270"/>
    </row>
    <row r="36" spans="2:17">
      <c r="B36" s="71"/>
      <c r="C36" s="78"/>
      <c r="D36" s="269"/>
      <c r="E36" s="269"/>
      <c r="F36" s="269"/>
      <c r="G36" s="269"/>
      <c r="H36" s="269"/>
      <c r="I36" s="269"/>
      <c r="J36" s="269"/>
      <c r="K36" s="269"/>
      <c r="L36" s="269"/>
      <c r="M36" s="269"/>
      <c r="N36" s="269"/>
      <c r="O36" s="269"/>
      <c r="P36" s="270"/>
    </row>
    <row r="37" spans="2:17">
      <c r="C37" s="79"/>
      <c r="D37" s="269" t="s">
        <v>156</v>
      </c>
      <c r="E37" s="269"/>
      <c r="F37" s="269"/>
      <c r="G37" s="269"/>
      <c r="H37" s="269"/>
      <c r="I37" s="269"/>
      <c r="J37" s="269"/>
      <c r="K37" s="269"/>
      <c r="L37" s="269"/>
      <c r="M37" s="269"/>
      <c r="N37" s="269"/>
      <c r="O37" s="269"/>
      <c r="P37" s="270"/>
    </row>
    <row r="38" spans="2:17">
      <c r="C38" s="79"/>
      <c r="D38" s="269"/>
      <c r="E38" s="269"/>
      <c r="F38" s="269"/>
      <c r="G38" s="269"/>
      <c r="H38" s="269"/>
      <c r="I38" s="269"/>
      <c r="J38" s="269"/>
      <c r="K38" s="269"/>
      <c r="L38" s="269"/>
      <c r="M38" s="269"/>
      <c r="N38" s="269"/>
      <c r="O38" s="269"/>
      <c r="P38" s="270"/>
    </row>
    <row r="39" spans="2:17" ht="15">
      <c r="C39" s="74"/>
      <c r="D39" s="75"/>
      <c r="E39" s="75"/>
      <c r="F39" s="75"/>
      <c r="G39" s="75"/>
      <c r="H39" s="75"/>
      <c r="I39" s="75"/>
      <c r="J39" s="75"/>
      <c r="K39" s="75"/>
      <c r="L39" s="75"/>
      <c r="M39" s="75"/>
      <c r="N39" s="75"/>
      <c r="O39" s="75"/>
      <c r="P39" s="76"/>
    </row>
    <row r="40" spans="2:17" ht="14.25" customHeight="1">
      <c r="C40" s="261" t="s">
        <v>118</v>
      </c>
      <c r="D40" s="262"/>
      <c r="E40" s="262"/>
      <c r="F40" s="262"/>
      <c r="G40" s="262"/>
      <c r="H40" s="262"/>
      <c r="I40" s="262"/>
      <c r="J40" s="262"/>
      <c r="K40" s="262"/>
      <c r="L40" s="262"/>
      <c r="M40" s="262"/>
      <c r="N40" s="262"/>
      <c r="O40" s="262"/>
      <c r="P40" s="263"/>
      <c r="Q40" s="204"/>
    </row>
    <row r="41" spans="2:17">
      <c r="C41" s="261"/>
      <c r="D41" s="262"/>
      <c r="E41" s="262"/>
      <c r="F41" s="262"/>
      <c r="G41" s="262"/>
      <c r="H41" s="262"/>
      <c r="I41" s="262"/>
      <c r="J41" s="262"/>
      <c r="K41" s="262"/>
      <c r="L41" s="262"/>
      <c r="M41" s="262"/>
      <c r="N41" s="262"/>
      <c r="O41" s="262"/>
      <c r="P41" s="263"/>
      <c r="Q41" s="204"/>
    </row>
    <row r="42" spans="2:17">
      <c r="C42" s="261"/>
      <c r="D42" s="262"/>
      <c r="E42" s="262"/>
      <c r="F42" s="262"/>
      <c r="G42" s="262"/>
      <c r="H42" s="262"/>
      <c r="I42" s="262"/>
      <c r="J42" s="262"/>
      <c r="K42" s="262"/>
      <c r="L42" s="262"/>
      <c r="M42" s="262"/>
      <c r="N42" s="262"/>
      <c r="O42" s="262"/>
      <c r="P42" s="263"/>
      <c r="Q42" s="204"/>
    </row>
    <row r="43" spans="2:17" ht="14.25" customHeight="1">
      <c r="C43" s="264" t="s">
        <v>119</v>
      </c>
      <c r="D43" s="265"/>
      <c r="E43" s="265"/>
      <c r="F43" s="265"/>
      <c r="G43" s="265"/>
      <c r="H43" s="265"/>
      <c r="I43" s="265"/>
      <c r="J43" s="265"/>
      <c r="K43" s="265"/>
      <c r="L43" s="265"/>
      <c r="M43" s="265"/>
      <c r="N43" s="265"/>
      <c r="O43" s="265"/>
      <c r="P43" s="266"/>
      <c r="Q43" s="12"/>
    </row>
    <row r="44" spans="2:17">
      <c r="C44" s="264"/>
      <c r="D44" s="265"/>
      <c r="E44" s="265"/>
      <c r="F44" s="265"/>
      <c r="G44" s="265"/>
      <c r="H44" s="265"/>
      <c r="I44" s="265"/>
      <c r="J44" s="265"/>
      <c r="K44" s="265"/>
      <c r="L44" s="265"/>
      <c r="M44" s="265"/>
      <c r="N44" s="265"/>
      <c r="O44" s="265"/>
      <c r="P44" s="266"/>
      <c r="Q44" s="12"/>
    </row>
    <row r="45" spans="2:17" ht="14.25" customHeight="1">
      <c r="C45" s="206"/>
      <c r="D45" s="267" t="s">
        <v>120</v>
      </c>
      <c r="E45" s="267"/>
      <c r="F45" s="267"/>
      <c r="G45" s="267"/>
      <c r="H45" s="267"/>
      <c r="I45" s="267"/>
      <c r="J45" s="267"/>
      <c r="K45" s="267"/>
      <c r="L45" s="267"/>
      <c r="M45" s="267"/>
      <c r="N45" s="267"/>
      <c r="O45" s="267"/>
      <c r="P45" s="268"/>
      <c r="Q45" s="205"/>
    </row>
    <row r="46" spans="2:17" ht="14.25" customHeight="1">
      <c r="C46" s="206"/>
      <c r="D46" s="267"/>
      <c r="E46" s="267"/>
      <c r="F46" s="267"/>
      <c r="G46" s="267"/>
      <c r="H46" s="267"/>
      <c r="I46" s="267"/>
      <c r="J46" s="267"/>
      <c r="K46" s="267"/>
      <c r="L46" s="267"/>
      <c r="M46" s="267"/>
      <c r="N46" s="267"/>
      <c r="O46" s="267"/>
      <c r="P46" s="268"/>
      <c r="Q46" s="205"/>
    </row>
    <row r="47" spans="2:17" ht="14.25" customHeight="1">
      <c r="C47" s="206"/>
      <c r="D47" s="207" t="s">
        <v>121</v>
      </c>
      <c r="E47" s="207"/>
      <c r="F47" s="207"/>
      <c r="G47" s="207"/>
      <c r="H47" s="207"/>
      <c r="I47" s="207"/>
      <c r="J47" s="207"/>
      <c r="K47" s="207"/>
      <c r="L47" s="207"/>
      <c r="M47" s="207"/>
      <c r="N47" s="207"/>
      <c r="O47" s="207"/>
      <c r="P47" s="208"/>
      <c r="Q47" s="203"/>
    </row>
    <row r="48" spans="2:17">
      <c r="C48" s="82"/>
      <c r="D48" s="125"/>
      <c r="E48" s="125"/>
      <c r="F48" s="126"/>
      <c r="G48" s="126"/>
      <c r="H48" s="126"/>
      <c r="I48" s="126"/>
      <c r="J48" s="126"/>
      <c r="K48" s="126"/>
      <c r="L48" s="126"/>
      <c r="M48" s="126"/>
      <c r="N48" s="126"/>
      <c r="O48" s="126"/>
      <c r="P48" s="127"/>
    </row>
    <row r="50" spans="1:18" ht="15">
      <c r="B50" s="71"/>
      <c r="C50" s="72" t="s">
        <v>117</v>
      </c>
      <c r="D50" s="73"/>
      <c r="E50" s="73"/>
      <c r="F50" s="73"/>
      <c r="G50" s="115"/>
      <c r="H50" s="115"/>
      <c r="I50" s="115"/>
      <c r="J50" s="116"/>
      <c r="K50" s="116"/>
      <c r="L50" s="116"/>
      <c r="M50" s="116"/>
      <c r="N50" s="116"/>
      <c r="O50" s="116"/>
      <c r="P50" s="117"/>
    </row>
    <row r="51" spans="1:18" ht="7.5" customHeight="1">
      <c r="B51" s="71"/>
      <c r="C51" s="118"/>
      <c r="D51" s="119"/>
      <c r="E51" s="119"/>
      <c r="F51" s="119"/>
      <c r="G51" s="120"/>
      <c r="H51" s="120"/>
      <c r="I51" s="120"/>
      <c r="J51" s="85"/>
      <c r="K51" s="85"/>
      <c r="L51" s="68"/>
      <c r="M51" s="68"/>
      <c r="N51" s="68"/>
      <c r="O51" s="68"/>
      <c r="P51" s="81"/>
    </row>
    <row r="52" spans="1:18" ht="15">
      <c r="C52" s="78" t="s">
        <v>139</v>
      </c>
      <c r="D52" s="75"/>
      <c r="E52" s="120"/>
      <c r="F52" s="120"/>
      <c r="G52" s="120"/>
      <c r="H52" s="120"/>
      <c r="I52" s="120"/>
      <c r="J52" s="85"/>
      <c r="K52" s="85"/>
      <c r="L52" s="68"/>
      <c r="M52" s="68"/>
      <c r="N52" s="68"/>
      <c r="O52" s="68"/>
      <c r="P52" s="81"/>
    </row>
    <row r="53" spans="1:18" ht="15">
      <c r="C53" s="79"/>
      <c r="D53" s="68" t="s">
        <v>116</v>
      </c>
      <c r="E53" s="123"/>
      <c r="F53" s="124"/>
      <c r="G53" s="124"/>
      <c r="H53" s="124"/>
      <c r="I53" s="119"/>
      <c r="J53" s="119"/>
      <c r="K53" s="119"/>
      <c r="L53" s="68"/>
      <c r="M53" s="68"/>
      <c r="N53" s="68"/>
      <c r="O53" s="68"/>
      <c r="P53" s="81"/>
    </row>
    <row r="54" spans="1:18">
      <c r="B54" s="71"/>
      <c r="C54" s="200"/>
      <c r="D54" s="201"/>
      <c r="E54" s="201"/>
      <c r="F54" s="201"/>
      <c r="G54" s="201"/>
      <c r="H54" s="201"/>
      <c r="I54" s="201"/>
      <c r="J54" s="201"/>
      <c r="K54" s="201"/>
      <c r="L54" s="201"/>
      <c r="M54" s="201"/>
      <c r="N54" s="201"/>
      <c r="O54" s="201"/>
      <c r="P54" s="202"/>
    </row>
    <row r="56" spans="1:18">
      <c r="B56" s="2" t="s">
        <v>95</v>
      </c>
      <c r="C56" s="2"/>
      <c r="D56" s="2"/>
      <c r="E56" s="2"/>
      <c r="F56" s="2"/>
      <c r="G56" s="2"/>
      <c r="H56" s="2"/>
      <c r="I56" s="2"/>
    </row>
    <row r="57" spans="1:18" s="173" customFormat="1">
      <c r="A57" s="66"/>
      <c r="B57" s="173" t="s">
        <v>96</v>
      </c>
      <c r="J57" s="210"/>
      <c r="K57" s="210"/>
      <c r="L57" s="210"/>
      <c r="M57" s="210"/>
      <c r="N57" s="210"/>
      <c r="O57" s="210"/>
      <c r="P57" s="210"/>
    </row>
    <row r="58" spans="1:18">
      <c r="B58" s="2"/>
      <c r="C58" s="2"/>
      <c r="D58" s="2"/>
      <c r="E58" s="2"/>
      <c r="F58" s="2"/>
      <c r="G58" s="2"/>
      <c r="H58" s="2"/>
      <c r="I58" s="2"/>
    </row>
    <row r="60" spans="1:18">
      <c r="B60" s="258" t="s">
        <v>97</v>
      </c>
      <c r="C60" s="258"/>
      <c r="D60" s="258"/>
      <c r="E60" s="258"/>
      <c r="F60" s="258"/>
      <c r="G60" s="258"/>
      <c r="H60" s="258"/>
      <c r="I60" s="258"/>
      <c r="J60" s="258"/>
      <c r="K60" s="258"/>
      <c r="L60" s="258"/>
      <c r="M60" s="258"/>
      <c r="N60" s="258"/>
      <c r="O60" s="258"/>
      <c r="P60" s="258"/>
    </row>
    <row r="61" spans="1:18">
      <c r="B61" s="258"/>
      <c r="C61" s="258"/>
      <c r="D61" s="258"/>
      <c r="E61" s="258"/>
      <c r="F61" s="258"/>
      <c r="G61" s="258"/>
      <c r="H61" s="258"/>
      <c r="I61" s="258"/>
      <c r="J61" s="258"/>
      <c r="K61" s="258"/>
      <c r="L61" s="258"/>
      <c r="M61" s="258"/>
      <c r="N61" s="258"/>
      <c r="O61" s="258"/>
      <c r="P61" s="258"/>
    </row>
    <row r="62" spans="1:18" ht="14.25" customHeight="1">
      <c r="B62" s="258" t="s">
        <v>107</v>
      </c>
      <c r="C62" s="258"/>
      <c r="D62" s="258"/>
      <c r="E62" s="258"/>
      <c r="F62" s="258"/>
      <c r="G62" s="258"/>
      <c r="H62" s="258"/>
      <c r="I62" s="258"/>
      <c r="J62" s="258"/>
      <c r="K62" s="258"/>
      <c r="L62" s="258"/>
      <c r="M62" s="258"/>
      <c r="N62" s="258"/>
      <c r="O62" s="258"/>
      <c r="P62" s="258"/>
    </row>
    <row r="63" spans="1:18">
      <c r="B63" s="259" t="s">
        <v>122</v>
      </c>
      <c r="C63" s="259"/>
      <c r="D63" s="259"/>
      <c r="E63" s="259"/>
      <c r="F63" s="259"/>
      <c r="G63" s="259"/>
      <c r="H63" s="259"/>
      <c r="I63" s="259"/>
      <c r="J63" s="259"/>
      <c r="K63" s="259"/>
      <c r="L63" s="259"/>
      <c r="M63" s="259"/>
      <c r="N63" s="259"/>
      <c r="O63" s="259"/>
      <c r="P63" s="259"/>
      <c r="Q63" s="71"/>
      <c r="R63" s="66"/>
    </row>
    <row r="64" spans="1:18">
      <c r="B64" s="259"/>
      <c r="C64" s="259"/>
      <c r="D64" s="259"/>
      <c r="E64" s="259"/>
      <c r="F64" s="259"/>
      <c r="G64" s="259"/>
      <c r="H64" s="259"/>
      <c r="I64" s="259"/>
      <c r="J64" s="259"/>
      <c r="K64" s="259"/>
      <c r="L64" s="259"/>
      <c r="M64" s="259"/>
      <c r="N64" s="259"/>
      <c r="O64" s="259"/>
      <c r="P64" s="259"/>
      <c r="R64" s="66"/>
    </row>
    <row r="65" spans="1:19">
      <c r="B65" s="260" t="s">
        <v>123</v>
      </c>
      <c r="C65" s="260"/>
      <c r="D65" s="260"/>
      <c r="E65" s="260"/>
      <c r="F65" s="260"/>
      <c r="G65" s="260"/>
      <c r="H65" s="260"/>
      <c r="I65" s="260"/>
      <c r="J65" s="260"/>
      <c r="K65" s="260"/>
      <c r="L65" s="260"/>
      <c r="M65" s="260"/>
      <c r="N65" s="260"/>
      <c r="O65" s="260"/>
      <c r="P65" s="260"/>
    </row>
    <row r="66" spans="1:19">
      <c r="B66" s="260"/>
      <c r="C66" s="260"/>
      <c r="D66" s="260"/>
      <c r="E66" s="260"/>
      <c r="F66" s="260"/>
      <c r="G66" s="260"/>
      <c r="H66" s="260"/>
      <c r="I66" s="260"/>
      <c r="J66" s="260"/>
      <c r="K66" s="260"/>
      <c r="L66" s="260"/>
      <c r="M66" s="260"/>
      <c r="N66" s="260"/>
      <c r="O66" s="260"/>
      <c r="P66" s="260"/>
    </row>
    <row r="68" spans="1:19" ht="15" thickBot="1"/>
    <row r="69" spans="1:19" s="71" customFormat="1" ht="15">
      <c r="B69" s="321" t="s">
        <v>98</v>
      </c>
      <c r="C69" s="322"/>
      <c r="D69" s="322"/>
      <c r="E69" s="322"/>
      <c r="F69" s="322"/>
      <c r="G69" s="322"/>
      <c r="H69" s="322"/>
      <c r="I69" s="322"/>
      <c r="J69" s="322"/>
      <c r="K69" s="322"/>
      <c r="L69" s="322"/>
      <c r="M69" s="322"/>
      <c r="N69" s="322"/>
      <c r="O69" s="322"/>
      <c r="P69" s="323"/>
      <c r="Q69" s="66"/>
      <c r="S69" s="66"/>
    </row>
    <row r="70" spans="1:19" s="71" customFormat="1" ht="6" customHeight="1">
      <c r="B70" s="67"/>
      <c r="C70" s="68"/>
      <c r="D70" s="68"/>
      <c r="E70" s="68"/>
      <c r="F70" s="68"/>
      <c r="G70" s="68"/>
      <c r="H70" s="68"/>
      <c r="I70" s="68"/>
      <c r="J70" s="68"/>
      <c r="K70" s="68"/>
      <c r="L70" s="68"/>
      <c r="M70" s="68"/>
      <c r="N70" s="68"/>
      <c r="O70" s="68"/>
      <c r="P70" s="69"/>
      <c r="Q70" s="66"/>
      <c r="S70" s="66"/>
    </row>
    <row r="71" spans="1:19" s="83" customFormat="1" ht="15">
      <c r="A71" s="84"/>
      <c r="B71" s="128" t="s">
        <v>158</v>
      </c>
      <c r="C71" s="119"/>
      <c r="D71" s="119"/>
      <c r="E71" s="119"/>
      <c r="F71" s="119"/>
      <c r="G71" s="119"/>
      <c r="H71" s="119"/>
      <c r="I71" s="119"/>
      <c r="J71" s="119"/>
      <c r="K71" s="119"/>
      <c r="L71" s="119"/>
      <c r="M71" s="119"/>
      <c r="N71" s="119"/>
      <c r="O71" s="119"/>
      <c r="P71" s="129"/>
      <c r="Q71" s="66"/>
      <c r="R71" s="71"/>
      <c r="S71" s="66"/>
    </row>
    <row r="72" spans="1:19" s="83" customFormat="1">
      <c r="A72" s="84"/>
      <c r="B72" s="254" t="s">
        <v>99</v>
      </c>
      <c r="C72" s="255"/>
      <c r="D72" s="255"/>
      <c r="E72" s="255"/>
      <c r="F72" s="255"/>
      <c r="G72" s="255"/>
      <c r="H72" s="255"/>
      <c r="I72" s="255"/>
      <c r="J72" s="255"/>
      <c r="K72" s="255"/>
      <c r="L72" s="255"/>
      <c r="M72" s="255"/>
      <c r="N72" s="255"/>
      <c r="O72" s="255"/>
      <c r="P72" s="256"/>
      <c r="Q72" s="66"/>
      <c r="R72" s="71"/>
      <c r="S72" s="66"/>
    </row>
    <row r="73" spans="1:19" s="83" customFormat="1">
      <c r="A73" s="84"/>
      <c r="B73" s="254"/>
      <c r="C73" s="255"/>
      <c r="D73" s="255"/>
      <c r="E73" s="255"/>
      <c r="F73" s="255"/>
      <c r="G73" s="255"/>
      <c r="H73" s="255"/>
      <c r="I73" s="255"/>
      <c r="J73" s="255"/>
      <c r="K73" s="255"/>
      <c r="L73" s="255"/>
      <c r="M73" s="255"/>
      <c r="N73" s="255"/>
      <c r="O73" s="255"/>
      <c r="P73" s="256"/>
      <c r="Q73" s="66"/>
      <c r="R73" s="71"/>
      <c r="S73" s="66"/>
    </row>
    <row r="74" spans="1:19" s="83" customFormat="1">
      <c r="A74" s="84"/>
      <c r="B74" s="254"/>
      <c r="C74" s="255"/>
      <c r="D74" s="255"/>
      <c r="E74" s="255"/>
      <c r="F74" s="255"/>
      <c r="G74" s="255"/>
      <c r="H74" s="255"/>
      <c r="I74" s="255"/>
      <c r="J74" s="255"/>
      <c r="K74" s="255"/>
      <c r="L74" s="255"/>
      <c r="M74" s="255"/>
      <c r="N74" s="255"/>
      <c r="O74" s="255"/>
      <c r="P74" s="256"/>
      <c r="Q74" s="66"/>
      <c r="R74" s="71"/>
      <c r="S74" s="66"/>
    </row>
    <row r="75" spans="1:19" s="83" customFormat="1" ht="9" customHeight="1">
      <c r="A75" s="84"/>
      <c r="B75" s="130"/>
      <c r="C75" s="119"/>
      <c r="D75" s="119"/>
      <c r="E75" s="119"/>
      <c r="F75" s="119"/>
      <c r="G75" s="119"/>
      <c r="H75" s="119"/>
      <c r="I75" s="119"/>
      <c r="J75" s="119"/>
      <c r="K75" s="119"/>
      <c r="L75" s="119"/>
      <c r="M75" s="119"/>
      <c r="N75" s="119"/>
      <c r="O75" s="119"/>
      <c r="P75" s="129"/>
      <c r="Q75" s="66"/>
      <c r="R75" s="71"/>
      <c r="S75" s="66"/>
    </row>
    <row r="76" spans="1:19" s="83" customFormat="1" ht="15">
      <c r="A76" s="84"/>
      <c r="B76" s="128" t="s">
        <v>159</v>
      </c>
      <c r="C76" s="119"/>
      <c r="D76" s="119"/>
      <c r="E76" s="119"/>
      <c r="F76" s="119"/>
      <c r="G76" s="119"/>
      <c r="H76" s="119"/>
      <c r="I76" s="119"/>
      <c r="J76" s="119"/>
      <c r="K76" s="119"/>
      <c r="L76" s="119"/>
      <c r="M76" s="119"/>
      <c r="N76" s="119"/>
      <c r="O76" s="119"/>
      <c r="P76" s="129"/>
      <c r="Q76" s="66"/>
      <c r="R76" s="71"/>
      <c r="S76" s="66"/>
    </row>
    <row r="77" spans="1:19" s="83" customFormat="1">
      <c r="A77" s="84"/>
      <c r="B77" s="254" t="s">
        <v>100</v>
      </c>
      <c r="C77" s="255"/>
      <c r="D77" s="255"/>
      <c r="E77" s="255"/>
      <c r="F77" s="255"/>
      <c r="G77" s="255"/>
      <c r="H77" s="255"/>
      <c r="I77" s="255"/>
      <c r="J77" s="255"/>
      <c r="K77" s="255"/>
      <c r="L77" s="255"/>
      <c r="M77" s="255"/>
      <c r="N77" s="255"/>
      <c r="O77" s="255"/>
      <c r="P77" s="256"/>
      <c r="Q77" s="66"/>
      <c r="R77" s="71"/>
      <c r="S77" s="66"/>
    </row>
    <row r="78" spans="1:19" s="83" customFormat="1">
      <c r="A78" s="84"/>
      <c r="B78" s="254"/>
      <c r="C78" s="255"/>
      <c r="D78" s="255"/>
      <c r="E78" s="255"/>
      <c r="F78" s="255"/>
      <c r="G78" s="255"/>
      <c r="H78" s="255"/>
      <c r="I78" s="255"/>
      <c r="J78" s="255"/>
      <c r="K78" s="255"/>
      <c r="L78" s="255"/>
      <c r="M78" s="255"/>
      <c r="N78" s="255"/>
      <c r="O78" s="255"/>
      <c r="P78" s="256"/>
      <c r="Q78" s="66"/>
      <c r="R78" s="71"/>
      <c r="S78" s="66"/>
    </row>
    <row r="79" spans="1:19" s="83" customFormat="1">
      <c r="A79" s="84"/>
      <c r="B79" s="254"/>
      <c r="C79" s="255"/>
      <c r="D79" s="255"/>
      <c r="E79" s="255"/>
      <c r="F79" s="255"/>
      <c r="G79" s="255"/>
      <c r="H79" s="255"/>
      <c r="I79" s="255"/>
      <c r="J79" s="255"/>
      <c r="K79" s="255"/>
      <c r="L79" s="255"/>
      <c r="M79" s="255"/>
      <c r="N79" s="255"/>
      <c r="O79" s="255"/>
      <c r="P79" s="256"/>
      <c r="Q79" s="66"/>
      <c r="R79" s="71"/>
      <c r="S79" s="66"/>
    </row>
    <row r="80" spans="1:19" ht="15" thickBot="1">
      <c r="B80" s="211"/>
      <c r="C80" s="212"/>
      <c r="D80" s="212"/>
      <c r="E80" s="212"/>
      <c r="F80" s="212"/>
      <c r="G80" s="212"/>
      <c r="H80" s="212"/>
      <c r="I80" s="212"/>
      <c r="J80" s="212"/>
      <c r="K80" s="212"/>
      <c r="L80" s="212"/>
      <c r="M80" s="212"/>
      <c r="N80" s="212"/>
      <c r="O80" s="212"/>
      <c r="P80" s="213"/>
    </row>
  </sheetData>
  <sheetProtection password="A8B9" sheet="1" objects="1" scenarios="1" formatRows="0"/>
  <mergeCells count="18">
    <mergeCell ref="B2:P2"/>
    <mergeCell ref="B3:P3"/>
    <mergeCell ref="B12:P12"/>
    <mergeCell ref="B13:P13"/>
    <mergeCell ref="D35:P36"/>
    <mergeCell ref="B16:P16"/>
    <mergeCell ref="B77:P79"/>
    <mergeCell ref="B5:P10"/>
    <mergeCell ref="B60:P61"/>
    <mergeCell ref="B63:P64"/>
    <mergeCell ref="B65:P66"/>
    <mergeCell ref="B72:P74"/>
    <mergeCell ref="C40:P42"/>
    <mergeCell ref="C43:P44"/>
    <mergeCell ref="D45:P46"/>
    <mergeCell ref="D37:P38"/>
    <mergeCell ref="B62:P62"/>
    <mergeCell ref="B69:P69"/>
  </mergeCells>
  <hyperlinks>
    <hyperlink ref="B16:P16" location="Définition_des_coproductions" display="Si vous n'êtes pas certain de savoir quel budget vous devez compléter, consultez la rubrique « Définition des coproductions »."/>
  </hyperlinks>
  <pageMargins left="0.70866141732283472" right="0.70866141732283472" top="0.74803149606299213" bottom="0.74803149606299213" header="0.31496062992125984" footer="0.31496062992125984"/>
  <pageSetup scale="75" fitToHeight="0" orientation="landscape" r:id="rId1"/>
  <headerFooter>
    <oddFooter>&amp;L&amp;"-,Bold"Conseil des arts du Canada Confidentiel
&amp;C&amp;D&amp;RPage &amp;P</oddFooter>
  </headerFooter>
  <rowBreaks count="1" manualBreakCount="1">
    <brk id="4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K150"/>
  <sheetViews>
    <sheetView showGridLines="0" zoomScale="90" zoomScaleNormal="90" workbookViewId="0">
      <pane ySplit="6" topLeftCell="A7" activePane="bottomLeft" state="frozen"/>
      <selection pane="bottomLeft" activeCell="A7" sqref="A7"/>
    </sheetView>
  </sheetViews>
  <sheetFormatPr defaultColWidth="9.140625" defaultRowHeight="14.25"/>
  <cols>
    <col min="1" max="1" width="2.85546875" style="1" customWidth="1"/>
    <col min="2" max="2" width="60.28515625" style="3" customWidth="1"/>
    <col min="3" max="3" width="17.7109375" style="16" customWidth="1"/>
    <col min="4" max="6" width="17.7109375" style="4" customWidth="1"/>
    <col min="7" max="8" width="17.7109375" style="152" customWidth="1"/>
    <col min="9" max="9" width="41.85546875" style="154" customWidth="1"/>
    <col min="10" max="16384" width="9.140625" style="2"/>
  </cols>
  <sheetData>
    <row r="1" spans="1:9" ht="15">
      <c r="A1" s="6"/>
      <c r="B1" s="148" t="s">
        <v>164</v>
      </c>
      <c r="C1" s="24"/>
      <c r="D1" s="2"/>
      <c r="E1" s="2"/>
      <c r="F1" s="2"/>
      <c r="G1" s="151"/>
      <c r="H1" s="151"/>
      <c r="I1" s="151"/>
    </row>
    <row r="2" spans="1:9" ht="19.5" customHeight="1">
      <c r="B2" s="297" t="s">
        <v>102</v>
      </c>
      <c r="C2" s="298"/>
      <c r="D2" s="298"/>
      <c r="E2" s="298"/>
      <c r="F2" s="298"/>
      <c r="G2" s="298"/>
      <c r="H2" s="298"/>
      <c r="I2" s="299"/>
    </row>
    <row r="3" spans="1:9" ht="9" customHeight="1">
      <c r="I3" s="152"/>
    </row>
    <row r="4" spans="1:9" s="26" customFormat="1" ht="15">
      <c r="A4" s="25"/>
      <c r="B4" s="280" t="s">
        <v>128</v>
      </c>
      <c r="C4" s="281"/>
      <c r="D4" s="281"/>
      <c r="E4" s="281"/>
      <c r="F4" s="281"/>
      <c r="G4" s="281"/>
      <c r="H4" s="281"/>
      <c r="I4" s="283"/>
    </row>
    <row r="5" spans="1:9" s="29" customFormat="1" ht="9" customHeight="1">
      <c r="A5" s="27"/>
      <c r="B5" s="28"/>
      <c r="C5" s="28"/>
      <c r="D5" s="28"/>
      <c r="E5" s="28"/>
      <c r="F5" s="28"/>
      <c r="G5" s="136"/>
      <c r="H5" s="136"/>
      <c r="I5" s="136"/>
    </row>
    <row r="6" spans="1:9" s="33" customFormat="1" ht="30">
      <c r="A6" s="95"/>
      <c r="B6" s="146" t="s">
        <v>11</v>
      </c>
      <c r="C6" s="232"/>
      <c r="D6" s="232"/>
      <c r="E6" s="32" t="s">
        <v>106</v>
      </c>
      <c r="F6" s="31" t="s">
        <v>126</v>
      </c>
      <c r="G6" s="31" t="s">
        <v>127</v>
      </c>
      <c r="H6" s="145" t="s">
        <v>2</v>
      </c>
      <c r="I6" s="150" t="s">
        <v>3</v>
      </c>
    </row>
    <row r="7" spans="1:9" s="33" customFormat="1" ht="16.899999999999999" customHeight="1">
      <c r="A7" s="30"/>
      <c r="B7" s="34" t="s">
        <v>7</v>
      </c>
      <c r="C7" s="233"/>
      <c r="D7" s="233"/>
      <c r="E7" s="100"/>
      <c r="F7" s="101"/>
      <c r="G7" s="101"/>
      <c r="H7" s="100"/>
      <c r="I7" s="224"/>
    </row>
    <row r="8" spans="1:9" s="26" customFormat="1" ht="14.25" customHeight="1">
      <c r="A8" s="35"/>
      <c r="B8" s="34" t="s">
        <v>8</v>
      </c>
      <c r="C8" s="233"/>
      <c r="D8" s="233"/>
      <c r="E8" s="100"/>
      <c r="F8" s="101"/>
      <c r="G8" s="101"/>
      <c r="H8" s="100"/>
      <c r="I8" s="224"/>
    </row>
    <row r="9" spans="1:9" s="26" customFormat="1" ht="29.45" customHeight="1">
      <c r="A9" s="35"/>
      <c r="B9" s="36" t="s">
        <v>9</v>
      </c>
      <c r="C9" s="234"/>
      <c r="D9" s="234"/>
      <c r="E9" s="100"/>
      <c r="F9" s="101"/>
      <c r="G9" s="101"/>
      <c r="H9" s="100"/>
      <c r="I9" s="224"/>
    </row>
    <row r="10" spans="1:9" s="26" customFormat="1" ht="32.25" customHeight="1">
      <c r="A10" s="25"/>
      <c r="B10" s="36" t="s">
        <v>140</v>
      </c>
      <c r="C10" s="234"/>
      <c r="D10" s="234"/>
      <c r="E10" s="100"/>
      <c r="F10" s="101"/>
      <c r="G10" s="101"/>
      <c r="H10" s="100"/>
      <c r="I10" s="224"/>
    </row>
    <row r="11" spans="1:9" s="33" customFormat="1">
      <c r="A11" s="30"/>
      <c r="B11" s="37"/>
      <c r="C11" s="37"/>
      <c r="D11" s="37"/>
      <c r="E11" s="38"/>
      <c r="F11" s="38"/>
      <c r="G11" s="38"/>
      <c r="H11" s="39"/>
      <c r="I11" s="153"/>
    </row>
    <row r="12" spans="1:9" s="3" customFormat="1" ht="15">
      <c r="A12" s="1"/>
      <c r="B12" s="300" t="s">
        <v>10</v>
      </c>
      <c r="C12" s="301"/>
      <c r="D12" s="301"/>
      <c r="E12" s="301"/>
      <c r="F12" s="301"/>
      <c r="G12" s="301"/>
      <c r="H12" s="301"/>
      <c r="I12" s="302"/>
    </row>
    <row r="13" spans="1:9" ht="29.25" customHeight="1">
      <c r="A13" s="6"/>
      <c r="B13" s="217" t="s">
        <v>11</v>
      </c>
      <c r="C13" s="235"/>
      <c r="D13" s="235"/>
      <c r="E13" s="149" t="s">
        <v>1</v>
      </c>
      <c r="F13" s="31" t="s">
        <v>126</v>
      </c>
      <c r="G13" s="31" t="s">
        <v>127</v>
      </c>
      <c r="H13" s="225" t="s">
        <v>2</v>
      </c>
      <c r="I13" s="227" t="s">
        <v>3</v>
      </c>
    </row>
    <row r="14" spans="1:9" ht="15">
      <c r="A14" s="6"/>
      <c r="B14" s="218"/>
      <c r="C14" s="236"/>
      <c r="D14" s="236"/>
      <c r="E14" s="96" t="s">
        <v>90</v>
      </c>
      <c r="F14" s="97" t="s">
        <v>89</v>
      </c>
      <c r="G14" s="97" t="s">
        <v>89</v>
      </c>
      <c r="H14" s="226" t="s">
        <v>89</v>
      </c>
      <c r="I14" s="228"/>
    </row>
    <row r="15" spans="1:9" ht="9" customHeight="1">
      <c r="C15" s="3"/>
      <c r="D15" s="3"/>
      <c r="E15" s="16"/>
      <c r="G15" s="16"/>
      <c r="H15" s="4"/>
      <c r="I15" s="152"/>
    </row>
    <row r="16" spans="1:9" s="164" customFormat="1" ht="15">
      <c r="A16" s="40"/>
      <c r="B16" s="219" t="s">
        <v>12</v>
      </c>
      <c r="C16" s="220"/>
      <c r="D16" s="220"/>
      <c r="E16" s="220"/>
      <c r="F16" s="220"/>
      <c r="G16" s="220"/>
      <c r="H16" s="220"/>
      <c r="I16" s="231"/>
    </row>
    <row r="17" spans="1:9" s="164" customFormat="1">
      <c r="A17" s="40"/>
      <c r="B17" s="142" t="s">
        <v>13</v>
      </c>
      <c r="C17" s="237"/>
      <c r="D17" s="237"/>
      <c r="E17" s="165"/>
      <c r="F17" s="166"/>
      <c r="G17" s="166"/>
      <c r="H17" s="229"/>
      <c r="I17" s="228"/>
    </row>
    <row r="18" spans="1:9" s="164" customFormat="1" ht="14.25" customHeight="1">
      <c r="A18" s="40"/>
      <c r="B18" s="143" t="s">
        <v>160</v>
      </c>
      <c r="C18" s="238"/>
      <c r="D18" s="238"/>
      <c r="E18" s="165"/>
      <c r="F18" s="166"/>
      <c r="G18" s="166"/>
      <c r="H18" s="229"/>
      <c r="I18" s="228"/>
    </row>
    <row r="19" spans="1:9" s="164" customFormat="1" ht="15">
      <c r="A19" s="40"/>
      <c r="B19" s="167" t="s">
        <v>14</v>
      </c>
      <c r="C19" s="303"/>
      <c r="D19" s="304"/>
      <c r="E19" s="304"/>
      <c r="F19" s="304"/>
      <c r="G19" s="304"/>
      <c r="H19" s="304"/>
      <c r="I19" s="305"/>
    </row>
    <row r="20" spans="1:9" s="164" customFormat="1">
      <c r="A20" s="40"/>
      <c r="B20" s="86"/>
      <c r="C20" s="237"/>
      <c r="D20" s="237"/>
      <c r="E20" s="165"/>
      <c r="F20" s="166"/>
      <c r="G20" s="166"/>
      <c r="H20" s="229"/>
      <c r="I20" s="228"/>
    </row>
    <row r="21" spans="1:9" s="164" customFormat="1">
      <c r="A21" s="40"/>
      <c r="B21" s="87"/>
      <c r="C21" s="234"/>
      <c r="D21" s="234"/>
      <c r="E21" s="165"/>
      <c r="F21" s="166"/>
      <c r="G21" s="166"/>
      <c r="H21" s="229"/>
      <c r="I21" s="228"/>
    </row>
    <row r="22" spans="1:9" s="164" customFormat="1">
      <c r="A22" s="40"/>
      <c r="B22" s="87"/>
      <c r="C22" s="234"/>
      <c r="D22" s="234"/>
      <c r="E22" s="165"/>
      <c r="F22" s="166"/>
      <c r="G22" s="166"/>
      <c r="H22" s="229"/>
      <c r="I22" s="228"/>
    </row>
    <row r="23" spans="1:9" s="164" customFormat="1">
      <c r="A23" s="40"/>
      <c r="B23" s="87"/>
      <c r="C23" s="234"/>
      <c r="D23" s="234"/>
      <c r="E23" s="165"/>
      <c r="F23" s="166"/>
      <c r="G23" s="166"/>
      <c r="H23" s="229"/>
      <c r="I23" s="228"/>
    </row>
    <row r="24" spans="1:9" s="164" customFormat="1">
      <c r="A24" s="40"/>
      <c r="B24" s="87"/>
      <c r="C24" s="234"/>
      <c r="D24" s="234"/>
      <c r="E24" s="165"/>
      <c r="F24" s="166"/>
      <c r="G24" s="166"/>
      <c r="H24" s="229"/>
      <c r="I24" s="228"/>
    </row>
    <row r="25" spans="1:9" s="164" customFormat="1" ht="15">
      <c r="A25" s="40"/>
      <c r="B25" s="42" t="s">
        <v>141</v>
      </c>
      <c r="C25" s="239"/>
      <c r="D25" s="239"/>
      <c r="E25" s="168">
        <f>+SUM(E20:E24,E17:E18)</f>
        <v>0</v>
      </c>
      <c r="F25" s="169">
        <f t="shared" ref="F25:H25" si="0">+SUM(F20:F24,F17:F18)</f>
        <v>0</v>
      </c>
      <c r="G25" s="169">
        <f t="shared" si="0"/>
        <v>0</v>
      </c>
      <c r="H25" s="230">
        <f t="shared" si="0"/>
        <v>0</v>
      </c>
      <c r="I25" s="228"/>
    </row>
    <row r="26" spans="1:9" s="164" customFormat="1" ht="9" customHeight="1">
      <c r="A26" s="40"/>
      <c r="B26" s="170"/>
      <c r="C26" s="170"/>
      <c r="D26" s="170"/>
      <c r="E26" s="171"/>
      <c r="F26" s="44"/>
      <c r="G26" s="45"/>
      <c r="H26" s="44"/>
      <c r="I26" s="44"/>
    </row>
    <row r="27" spans="1:9" s="164" customFormat="1" ht="15">
      <c r="A27" s="40"/>
      <c r="B27" s="221" t="s">
        <v>15</v>
      </c>
      <c r="C27" s="222"/>
      <c r="D27" s="222"/>
      <c r="E27" s="222"/>
      <c r="F27" s="222"/>
      <c r="G27" s="222"/>
      <c r="H27" s="222"/>
      <c r="I27" s="231"/>
    </row>
    <row r="28" spans="1:9" s="164" customFormat="1" ht="28.5">
      <c r="A28" s="40"/>
      <c r="B28" s="209" t="s">
        <v>16</v>
      </c>
      <c r="C28" s="303"/>
      <c r="D28" s="304"/>
      <c r="E28" s="304"/>
      <c r="F28" s="304"/>
      <c r="G28" s="304"/>
      <c r="H28" s="304"/>
      <c r="I28" s="305"/>
    </row>
    <row r="29" spans="1:9" s="164" customFormat="1">
      <c r="A29" s="40"/>
      <c r="B29" s="48" t="s">
        <v>17</v>
      </c>
      <c r="C29" s="234"/>
      <c r="D29" s="234"/>
      <c r="E29" s="165"/>
      <c r="F29" s="166"/>
      <c r="G29" s="166"/>
      <c r="H29" s="229"/>
      <c r="I29" s="228"/>
    </row>
    <row r="30" spans="1:9" s="164" customFormat="1">
      <c r="A30" s="40"/>
      <c r="B30" s="46" t="s">
        <v>18</v>
      </c>
      <c r="C30" s="240"/>
      <c r="D30" s="240"/>
      <c r="E30" s="165"/>
      <c r="F30" s="166"/>
      <c r="G30" s="166"/>
      <c r="H30" s="229"/>
      <c r="I30" s="228"/>
    </row>
    <row r="31" spans="1:9" s="164" customFormat="1">
      <c r="A31" s="40"/>
      <c r="B31" s="172" t="s">
        <v>19</v>
      </c>
      <c r="C31" s="241"/>
      <c r="D31" s="241"/>
      <c r="E31" s="165"/>
      <c r="F31" s="166"/>
      <c r="G31" s="166"/>
      <c r="H31" s="229"/>
      <c r="I31" s="228"/>
    </row>
    <row r="32" spans="1:9" s="173" customFormat="1">
      <c r="A32" s="40"/>
      <c r="B32" s="172" t="s">
        <v>20</v>
      </c>
      <c r="C32" s="241"/>
      <c r="D32" s="241"/>
      <c r="E32" s="165"/>
      <c r="F32" s="166"/>
      <c r="G32" s="166"/>
      <c r="H32" s="229"/>
      <c r="I32" s="228"/>
    </row>
    <row r="33" spans="1:9" s="173" customFormat="1" ht="15">
      <c r="A33" s="40"/>
      <c r="B33" s="167" t="s">
        <v>21</v>
      </c>
      <c r="C33" s="303"/>
      <c r="D33" s="304"/>
      <c r="E33" s="304"/>
      <c r="F33" s="304"/>
      <c r="G33" s="304"/>
      <c r="H33" s="304"/>
      <c r="I33" s="305"/>
    </row>
    <row r="34" spans="1:9" s="173" customFormat="1" ht="14.25" customHeight="1">
      <c r="A34" s="40"/>
      <c r="B34" s="87"/>
      <c r="C34" s="234"/>
      <c r="D34" s="234"/>
      <c r="E34" s="165"/>
      <c r="F34" s="166"/>
      <c r="G34" s="166"/>
      <c r="H34" s="229"/>
      <c r="I34" s="228"/>
    </row>
    <row r="35" spans="1:9" s="173" customFormat="1" ht="14.25" customHeight="1">
      <c r="A35" s="40"/>
      <c r="B35" s="87"/>
      <c r="C35" s="234"/>
      <c r="D35" s="234"/>
      <c r="E35" s="165"/>
      <c r="F35" s="166"/>
      <c r="G35" s="166"/>
      <c r="H35" s="229"/>
      <c r="I35" s="228"/>
    </row>
    <row r="36" spans="1:9" s="173" customFormat="1" ht="14.25" customHeight="1">
      <c r="A36" s="40"/>
      <c r="B36" s="87"/>
      <c r="C36" s="234"/>
      <c r="D36" s="234"/>
      <c r="E36" s="165"/>
      <c r="F36" s="166"/>
      <c r="G36" s="166"/>
      <c r="H36" s="229"/>
      <c r="I36" s="228"/>
    </row>
    <row r="37" spans="1:9" s="173" customFormat="1" ht="14.25" customHeight="1">
      <c r="A37" s="40"/>
      <c r="B37" s="87"/>
      <c r="C37" s="234"/>
      <c r="D37" s="234"/>
      <c r="E37" s="165"/>
      <c r="F37" s="166"/>
      <c r="G37" s="166"/>
      <c r="H37" s="229"/>
      <c r="I37" s="228"/>
    </row>
    <row r="38" spans="1:9" s="173" customFormat="1" ht="14.25" customHeight="1">
      <c r="A38" s="40"/>
      <c r="B38" s="87"/>
      <c r="C38" s="234"/>
      <c r="D38" s="234"/>
      <c r="E38" s="165"/>
      <c r="F38" s="166"/>
      <c r="G38" s="166"/>
      <c r="H38" s="229"/>
      <c r="I38" s="228"/>
    </row>
    <row r="39" spans="1:9" s="173" customFormat="1" ht="14.25" customHeight="1">
      <c r="A39" s="40"/>
      <c r="B39" s="87"/>
      <c r="C39" s="234"/>
      <c r="D39" s="234"/>
      <c r="E39" s="165"/>
      <c r="F39" s="166"/>
      <c r="G39" s="166"/>
      <c r="H39" s="229"/>
      <c r="I39" s="228"/>
    </row>
    <row r="40" spans="1:9" s="173" customFormat="1" ht="14.25" customHeight="1">
      <c r="A40" s="40"/>
      <c r="B40" s="87"/>
      <c r="C40" s="234"/>
      <c r="D40" s="234"/>
      <c r="E40" s="165"/>
      <c r="F40" s="166"/>
      <c r="G40" s="166"/>
      <c r="H40" s="229"/>
      <c r="I40" s="228"/>
    </row>
    <row r="41" spans="1:9" s="173" customFormat="1" ht="14.25" customHeight="1">
      <c r="A41" s="40"/>
      <c r="B41" s="87"/>
      <c r="C41" s="234"/>
      <c r="D41" s="234"/>
      <c r="E41" s="165"/>
      <c r="F41" s="166"/>
      <c r="G41" s="166"/>
      <c r="H41" s="229"/>
      <c r="I41" s="228"/>
    </row>
    <row r="42" spans="1:9" s="173" customFormat="1" ht="14.25" customHeight="1">
      <c r="A42" s="40"/>
      <c r="B42" s="87"/>
      <c r="C42" s="234"/>
      <c r="D42" s="234"/>
      <c r="E42" s="165"/>
      <c r="F42" s="166"/>
      <c r="G42" s="166"/>
      <c r="H42" s="229"/>
      <c r="I42" s="228"/>
    </row>
    <row r="43" spans="1:9" s="173" customFormat="1" ht="15">
      <c r="A43" s="40"/>
      <c r="B43" s="42" t="s">
        <v>142</v>
      </c>
      <c r="C43" s="239"/>
      <c r="D43" s="239"/>
      <c r="E43" s="168">
        <f>+SUM(E29:E32,E34:E42)</f>
        <v>0</v>
      </c>
      <c r="F43" s="169">
        <f>+SUM(F29:F32,F34:F42)</f>
        <v>0</v>
      </c>
      <c r="G43" s="169">
        <f>+SUM(G29:G32,G34:G42)</f>
        <v>0</v>
      </c>
      <c r="H43" s="230">
        <f>+SUM(H29:H32,H34:H42)</f>
        <v>0</v>
      </c>
      <c r="I43" s="228"/>
    </row>
    <row r="44" spans="1:9" s="173" customFormat="1" ht="9" customHeight="1">
      <c r="A44" s="40"/>
      <c r="B44" s="170"/>
      <c r="C44" s="170"/>
      <c r="D44" s="170"/>
      <c r="E44" s="171"/>
      <c r="F44" s="44"/>
      <c r="G44" s="45"/>
      <c r="H44" s="44"/>
      <c r="I44" s="44"/>
    </row>
    <row r="45" spans="1:9" s="173" customFormat="1" ht="15" customHeight="1">
      <c r="A45" s="40"/>
      <c r="B45" s="219" t="s">
        <v>22</v>
      </c>
      <c r="C45" s="220"/>
      <c r="D45" s="220"/>
      <c r="E45" s="306" t="s">
        <v>137</v>
      </c>
      <c r="F45" s="306"/>
      <c r="G45" s="306"/>
      <c r="H45" s="306"/>
      <c r="I45" s="307"/>
    </row>
    <row r="46" spans="1:9" s="173" customFormat="1">
      <c r="A46" s="40"/>
      <c r="B46" s="41" t="s">
        <v>64</v>
      </c>
      <c r="C46" s="237"/>
      <c r="D46" s="237"/>
      <c r="E46" s="165"/>
      <c r="F46" s="166"/>
      <c r="G46" s="166"/>
      <c r="H46" s="229"/>
      <c r="I46" s="228"/>
    </row>
    <row r="47" spans="1:9" s="173" customFormat="1">
      <c r="A47" s="40"/>
      <c r="B47" s="47" t="s">
        <v>23</v>
      </c>
      <c r="C47" s="238"/>
      <c r="D47" s="238"/>
      <c r="E47" s="165"/>
      <c r="F47" s="166"/>
      <c r="G47" s="166"/>
      <c r="H47" s="229"/>
      <c r="I47" s="228"/>
    </row>
    <row r="48" spans="1:9" s="173" customFormat="1" ht="28.5">
      <c r="A48" s="40"/>
      <c r="B48" s="48" t="s">
        <v>24</v>
      </c>
      <c r="C48" s="234"/>
      <c r="D48" s="234"/>
      <c r="E48" s="165"/>
      <c r="F48" s="166"/>
      <c r="G48" s="166"/>
      <c r="H48" s="229"/>
      <c r="I48" s="228"/>
    </row>
    <row r="49" spans="1:9" s="173" customFormat="1">
      <c r="A49" s="40"/>
      <c r="B49" s="47" t="s">
        <v>25</v>
      </c>
      <c r="C49" s="238"/>
      <c r="D49" s="238"/>
      <c r="E49" s="165"/>
      <c r="F49" s="166"/>
      <c r="G49" s="166"/>
      <c r="H49" s="229"/>
      <c r="I49" s="228"/>
    </row>
    <row r="50" spans="1:9" s="173" customFormat="1" ht="29.25">
      <c r="A50" s="40"/>
      <c r="B50" s="48" t="s">
        <v>132</v>
      </c>
      <c r="C50" s="234"/>
      <c r="D50" s="234"/>
      <c r="E50" s="165"/>
      <c r="F50" s="166"/>
      <c r="G50" s="166"/>
      <c r="H50" s="229"/>
      <c r="I50" s="228"/>
    </row>
    <row r="51" spans="1:9" s="173" customFormat="1">
      <c r="A51" s="40"/>
      <c r="B51" s="46" t="s">
        <v>26</v>
      </c>
      <c r="C51" s="240"/>
      <c r="D51" s="240"/>
      <c r="E51" s="165"/>
      <c r="F51" s="166"/>
      <c r="G51" s="166"/>
      <c r="H51" s="229"/>
      <c r="I51" s="228"/>
    </row>
    <row r="52" spans="1:9" s="173" customFormat="1" ht="15">
      <c r="A52" s="40"/>
      <c r="B52" s="167" t="s">
        <v>27</v>
      </c>
      <c r="C52" s="303"/>
      <c r="D52" s="304"/>
      <c r="E52" s="304"/>
      <c r="F52" s="304"/>
      <c r="G52" s="304"/>
      <c r="H52" s="304"/>
      <c r="I52" s="305"/>
    </row>
    <row r="53" spans="1:9" s="173" customFormat="1">
      <c r="A53" s="40"/>
      <c r="B53" s="87"/>
      <c r="C53" s="234"/>
      <c r="D53" s="234"/>
      <c r="E53" s="165"/>
      <c r="F53" s="166"/>
      <c r="G53" s="166"/>
      <c r="H53" s="229"/>
      <c r="I53" s="228"/>
    </row>
    <row r="54" spans="1:9" s="173" customFormat="1">
      <c r="A54" s="40"/>
      <c r="B54" s="87"/>
      <c r="C54" s="234"/>
      <c r="D54" s="234"/>
      <c r="E54" s="165"/>
      <c r="F54" s="166"/>
      <c r="G54" s="166"/>
      <c r="H54" s="229"/>
      <c r="I54" s="228"/>
    </row>
    <row r="55" spans="1:9" s="173" customFormat="1">
      <c r="A55" s="40"/>
      <c r="B55" s="87"/>
      <c r="C55" s="234"/>
      <c r="D55" s="234"/>
      <c r="E55" s="165"/>
      <c r="F55" s="166"/>
      <c r="G55" s="166"/>
      <c r="H55" s="229"/>
      <c r="I55" s="228"/>
    </row>
    <row r="56" spans="1:9" s="173" customFormat="1" ht="15">
      <c r="A56" s="40"/>
      <c r="B56" s="42" t="s">
        <v>143</v>
      </c>
      <c r="C56" s="239"/>
      <c r="D56" s="239"/>
      <c r="E56" s="168">
        <f>+SUM(E53:E55,E46:E51)</f>
        <v>0</v>
      </c>
      <c r="F56" s="169">
        <f t="shared" ref="F56:H56" si="1">+SUM(F53:F55,F46:F51)</f>
        <v>0</v>
      </c>
      <c r="G56" s="169">
        <f t="shared" si="1"/>
        <v>0</v>
      </c>
      <c r="H56" s="230">
        <f t="shared" si="1"/>
        <v>0</v>
      </c>
      <c r="I56" s="228"/>
    </row>
    <row r="57" spans="1:9" s="173" customFormat="1" ht="9" customHeight="1">
      <c r="A57" s="40"/>
      <c r="B57" s="170"/>
      <c r="C57" s="170"/>
      <c r="D57" s="170"/>
      <c r="E57" s="171"/>
      <c r="F57" s="44"/>
      <c r="G57" s="45"/>
      <c r="H57" s="44"/>
      <c r="I57" s="44"/>
    </row>
    <row r="58" spans="1:9" s="173" customFormat="1" ht="15">
      <c r="A58" s="40"/>
      <c r="B58" s="219" t="s">
        <v>28</v>
      </c>
      <c r="C58" s="220"/>
      <c r="D58" s="220"/>
      <c r="E58" s="220"/>
      <c r="F58" s="220"/>
      <c r="G58" s="220"/>
      <c r="H58" s="220"/>
      <c r="I58" s="231"/>
    </row>
    <row r="59" spans="1:9" s="173" customFormat="1">
      <c r="A59" s="40"/>
      <c r="B59" s="172" t="s">
        <v>29</v>
      </c>
      <c r="C59" s="241"/>
      <c r="D59" s="241"/>
      <c r="E59" s="165"/>
      <c r="F59" s="166"/>
      <c r="G59" s="166"/>
      <c r="H59" s="229"/>
      <c r="I59" s="228"/>
    </row>
    <row r="60" spans="1:9" s="173" customFormat="1" ht="28.5">
      <c r="A60" s="40"/>
      <c r="B60" s="48" t="s">
        <v>30</v>
      </c>
      <c r="C60" s="234"/>
      <c r="D60" s="234"/>
      <c r="E60" s="165"/>
      <c r="F60" s="166"/>
      <c r="G60" s="166"/>
      <c r="H60" s="229"/>
      <c r="I60" s="228"/>
    </row>
    <row r="61" spans="1:9" s="173" customFormat="1">
      <c r="A61" s="40"/>
      <c r="B61" s="48" t="s">
        <v>31</v>
      </c>
      <c r="C61" s="234"/>
      <c r="D61" s="234"/>
      <c r="E61" s="165"/>
      <c r="F61" s="166"/>
      <c r="G61" s="166"/>
      <c r="H61" s="229"/>
      <c r="I61" s="228"/>
    </row>
    <row r="62" spans="1:9" s="173" customFormat="1">
      <c r="A62" s="40"/>
      <c r="B62" s="48" t="s">
        <v>32</v>
      </c>
      <c r="C62" s="234"/>
      <c r="D62" s="234"/>
      <c r="E62" s="165"/>
      <c r="F62" s="166"/>
      <c r="G62" s="166"/>
      <c r="H62" s="229"/>
      <c r="I62" s="228"/>
    </row>
    <row r="63" spans="1:9" s="173" customFormat="1">
      <c r="A63" s="40"/>
      <c r="B63" s="48" t="s">
        <v>33</v>
      </c>
      <c r="C63" s="234"/>
      <c r="D63" s="234"/>
      <c r="E63" s="165"/>
      <c r="F63" s="166"/>
      <c r="G63" s="166"/>
      <c r="H63" s="229"/>
      <c r="I63" s="228"/>
    </row>
    <row r="64" spans="1:9" s="173" customFormat="1">
      <c r="A64" s="40"/>
      <c r="B64" s="36" t="s">
        <v>34</v>
      </c>
      <c r="C64" s="234"/>
      <c r="D64" s="234"/>
      <c r="E64" s="165"/>
      <c r="F64" s="166"/>
      <c r="G64" s="166"/>
      <c r="H64" s="229"/>
      <c r="I64" s="228"/>
    </row>
    <row r="65" spans="1:9" s="173" customFormat="1">
      <c r="A65" s="40"/>
      <c r="B65" s="48" t="s">
        <v>35</v>
      </c>
      <c r="C65" s="234"/>
      <c r="D65" s="234"/>
      <c r="E65" s="165"/>
      <c r="F65" s="166"/>
      <c r="G65" s="166"/>
      <c r="H65" s="229"/>
      <c r="I65" s="228"/>
    </row>
    <row r="66" spans="1:9" s="164" customFormat="1" ht="15">
      <c r="A66" s="40"/>
      <c r="B66" s="167" t="s">
        <v>145</v>
      </c>
      <c r="C66" s="303"/>
      <c r="D66" s="304"/>
      <c r="E66" s="304"/>
      <c r="F66" s="304"/>
      <c r="G66" s="304"/>
      <c r="H66" s="304"/>
      <c r="I66" s="305"/>
    </row>
    <row r="67" spans="1:9" s="164" customFormat="1">
      <c r="A67" s="40"/>
      <c r="B67" s="87"/>
      <c r="C67" s="234"/>
      <c r="D67" s="234"/>
      <c r="E67" s="165"/>
      <c r="F67" s="166"/>
      <c r="G67" s="166"/>
      <c r="H67" s="229"/>
      <c r="I67" s="228"/>
    </row>
    <row r="68" spans="1:9" s="164" customFormat="1">
      <c r="A68" s="40"/>
      <c r="B68" s="87"/>
      <c r="C68" s="234"/>
      <c r="D68" s="234"/>
      <c r="E68" s="165"/>
      <c r="F68" s="166"/>
      <c r="G68" s="166"/>
      <c r="H68" s="229"/>
      <c r="I68" s="228"/>
    </row>
    <row r="69" spans="1:9" s="164" customFormat="1">
      <c r="A69" s="40"/>
      <c r="B69" s="87"/>
      <c r="C69" s="234"/>
      <c r="D69" s="234"/>
      <c r="E69" s="165"/>
      <c r="F69" s="166"/>
      <c r="G69" s="166"/>
      <c r="H69" s="229"/>
      <c r="I69" s="228"/>
    </row>
    <row r="70" spans="1:9" s="164" customFormat="1">
      <c r="A70" s="40"/>
      <c r="B70" s="87"/>
      <c r="C70" s="234"/>
      <c r="D70" s="234"/>
      <c r="E70" s="165"/>
      <c r="F70" s="166"/>
      <c r="G70" s="166"/>
      <c r="H70" s="229"/>
      <c r="I70" s="228"/>
    </row>
    <row r="71" spans="1:9" s="164" customFormat="1">
      <c r="A71" s="40"/>
      <c r="B71" s="87"/>
      <c r="C71" s="234"/>
      <c r="D71" s="234"/>
      <c r="E71" s="165"/>
      <c r="F71" s="166"/>
      <c r="G71" s="166"/>
      <c r="H71" s="229"/>
      <c r="I71" s="228"/>
    </row>
    <row r="72" spans="1:9" s="164" customFormat="1" ht="15">
      <c r="A72" s="40"/>
      <c r="B72" s="42" t="s">
        <v>144</v>
      </c>
      <c r="C72" s="239"/>
      <c r="D72" s="239"/>
      <c r="E72" s="168">
        <f>+SUM(E59:E65,E67:E71)</f>
        <v>0</v>
      </c>
      <c r="F72" s="169">
        <f t="shared" ref="F72:H72" si="2">+SUM(F59:F65,F67:F71)</f>
        <v>0</v>
      </c>
      <c r="G72" s="169">
        <f t="shared" si="2"/>
        <v>0</v>
      </c>
      <c r="H72" s="230">
        <f t="shared" si="2"/>
        <v>0</v>
      </c>
      <c r="I72" s="228"/>
    </row>
    <row r="73" spans="1:9" s="164" customFormat="1" ht="9" customHeight="1">
      <c r="A73" s="40"/>
      <c r="B73" s="174"/>
      <c r="C73" s="223"/>
      <c r="D73" s="223"/>
      <c r="E73" s="171"/>
      <c r="F73" s="44"/>
      <c r="G73" s="45"/>
      <c r="H73" s="44"/>
      <c r="I73" s="44"/>
    </row>
    <row r="74" spans="1:9" s="173" customFormat="1" ht="15">
      <c r="A74" s="40"/>
      <c r="B74" s="219" t="s">
        <v>36</v>
      </c>
      <c r="C74" s="220"/>
      <c r="D74" s="220"/>
      <c r="E74" s="220"/>
      <c r="F74" s="220"/>
      <c r="G74" s="220"/>
      <c r="H74" s="220"/>
      <c r="I74" s="231"/>
    </row>
    <row r="75" spans="1:9" s="173" customFormat="1" ht="42.75">
      <c r="A75" s="40"/>
      <c r="B75" s="175" t="s">
        <v>124</v>
      </c>
      <c r="C75" s="242"/>
      <c r="D75" s="242"/>
      <c r="E75" s="214"/>
      <c r="F75" s="166"/>
      <c r="G75" s="166"/>
      <c r="H75" s="229"/>
      <c r="I75" s="228"/>
    </row>
    <row r="76" spans="1:9" s="173" customFormat="1">
      <c r="A76" s="40"/>
      <c r="B76" s="176"/>
      <c r="C76" s="241"/>
      <c r="D76" s="241"/>
      <c r="E76" s="165"/>
      <c r="F76" s="166"/>
      <c r="G76" s="166"/>
      <c r="H76" s="229"/>
      <c r="I76" s="228"/>
    </row>
    <row r="77" spans="1:9" s="173" customFormat="1">
      <c r="A77" s="40"/>
      <c r="B77" s="177"/>
      <c r="C77" s="234"/>
      <c r="D77" s="234"/>
      <c r="E77" s="165"/>
      <c r="F77" s="166"/>
      <c r="G77" s="166"/>
      <c r="H77" s="229"/>
      <c r="I77" s="228"/>
    </row>
    <row r="78" spans="1:9" s="173" customFormat="1">
      <c r="A78" s="40"/>
      <c r="B78" s="177"/>
      <c r="C78" s="234"/>
      <c r="D78" s="234"/>
      <c r="E78" s="165"/>
      <c r="F78" s="166"/>
      <c r="G78" s="166"/>
      <c r="H78" s="229"/>
      <c r="I78" s="228"/>
    </row>
    <row r="79" spans="1:9" s="173" customFormat="1">
      <c r="A79" s="40"/>
      <c r="B79" s="176"/>
      <c r="C79" s="241"/>
      <c r="D79" s="241"/>
      <c r="E79" s="165"/>
      <c r="F79" s="166"/>
      <c r="G79" s="166"/>
      <c r="H79" s="229"/>
      <c r="I79" s="228"/>
    </row>
    <row r="80" spans="1:9" s="164" customFormat="1">
      <c r="A80" s="40"/>
      <c r="B80" s="87"/>
      <c r="C80" s="234"/>
      <c r="D80" s="234"/>
      <c r="E80" s="165"/>
      <c r="F80" s="166"/>
      <c r="G80" s="166"/>
      <c r="H80" s="229"/>
      <c r="I80" s="228"/>
    </row>
    <row r="81" spans="1:9" s="164" customFormat="1" ht="15">
      <c r="A81" s="40"/>
      <c r="B81" s="42" t="s">
        <v>146</v>
      </c>
      <c r="C81" s="239"/>
      <c r="D81" s="239"/>
      <c r="E81" s="168">
        <f>SUM(E75:E80)</f>
        <v>0</v>
      </c>
      <c r="F81" s="169">
        <f t="shared" ref="F81:G81" si="3">SUM(F75:F80)</f>
        <v>0</v>
      </c>
      <c r="G81" s="169">
        <f t="shared" si="3"/>
        <v>0</v>
      </c>
      <c r="H81" s="230">
        <f>SUM(H75:H80)</f>
        <v>0</v>
      </c>
      <c r="I81" s="228"/>
    </row>
    <row r="82" spans="1:9" s="3" customFormat="1" ht="9" customHeight="1">
      <c r="A82" s="1"/>
      <c r="B82" s="43"/>
      <c r="C82" s="43"/>
      <c r="D82" s="43"/>
      <c r="E82" s="44"/>
      <c r="F82" s="45"/>
      <c r="G82" s="44"/>
      <c r="H82" s="49"/>
      <c r="I82" s="152"/>
    </row>
    <row r="83" spans="1:9" s="3" customFormat="1" ht="15">
      <c r="A83" s="1"/>
      <c r="B83" s="20" t="s">
        <v>37</v>
      </c>
      <c r="C83" s="243"/>
      <c r="D83" s="243"/>
      <c r="E83" s="104">
        <f>SUM(E25,E43,E56,E72, E81)</f>
        <v>0</v>
      </c>
      <c r="F83" s="105">
        <f>SUM(F25,F43,F56,F72, F81)</f>
        <v>0</v>
      </c>
      <c r="G83" s="105">
        <f>SUM(G25,G43,G56,G72, G81)</f>
        <v>0</v>
      </c>
      <c r="H83" s="104">
        <f>SUM(H25,H43,H56,H72, H81)</f>
        <v>0</v>
      </c>
      <c r="I83" s="228"/>
    </row>
    <row r="84" spans="1:9">
      <c r="C84" s="3"/>
      <c r="D84" s="3"/>
      <c r="E84" s="16"/>
      <c r="F84" s="50"/>
      <c r="G84" s="51"/>
      <c r="H84" s="50"/>
      <c r="I84" s="44"/>
    </row>
    <row r="85" spans="1:9">
      <c r="C85" s="3"/>
      <c r="D85" s="3"/>
      <c r="E85" s="16"/>
      <c r="F85" s="50"/>
      <c r="G85" s="51"/>
      <c r="H85" s="50"/>
      <c r="I85" s="44"/>
    </row>
    <row r="86" spans="1:9" ht="15">
      <c r="B86" s="280" t="s">
        <v>163</v>
      </c>
      <c r="C86" s="281"/>
      <c r="D86" s="281"/>
      <c r="E86" s="281"/>
      <c r="F86" s="281"/>
      <c r="G86" s="281"/>
      <c r="H86" s="281"/>
      <c r="I86" s="281"/>
    </row>
    <row r="87" spans="1:9" s="19" customFormat="1" ht="9" customHeight="1">
      <c r="A87" s="17"/>
      <c r="B87" s="181"/>
      <c r="C87" s="181"/>
      <c r="D87" s="181"/>
      <c r="E87" s="181"/>
      <c r="F87" s="181"/>
      <c r="G87" s="181"/>
      <c r="H87" s="181"/>
      <c r="I87" s="136"/>
    </row>
    <row r="88" spans="1:9" ht="15">
      <c r="B88" s="20" t="s">
        <v>91</v>
      </c>
      <c r="C88" s="243"/>
      <c r="D88" s="243"/>
      <c r="E88" s="104">
        <f>MIN(E83*0.5, 50000)</f>
        <v>0</v>
      </c>
      <c r="F88" s="105">
        <f>MIN(F83*0.5, 50000)</f>
        <v>0</v>
      </c>
      <c r="G88" s="105">
        <f>MIN(G83*0.5, 50000)</f>
        <v>0</v>
      </c>
      <c r="H88" s="104">
        <f>MIN(H83*0.5, 50000)</f>
        <v>0</v>
      </c>
      <c r="I88" s="228"/>
    </row>
    <row r="91" spans="1:9" s="3" customFormat="1" ht="15">
      <c r="A91" s="1"/>
      <c r="B91" s="280" t="s">
        <v>38</v>
      </c>
      <c r="C91" s="281"/>
      <c r="D91" s="281"/>
      <c r="E91" s="281"/>
      <c r="F91" s="281"/>
      <c r="G91" s="282"/>
      <c r="H91" s="282"/>
      <c r="I91" s="283"/>
    </row>
    <row r="92" spans="1:9" s="3" customFormat="1" ht="9" customHeight="1">
      <c r="A92" s="1"/>
      <c r="B92" s="52"/>
      <c r="C92" s="52"/>
      <c r="D92" s="52"/>
      <c r="E92" s="52"/>
      <c r="F92" s="52"/>
      <c r="G92" s="136"/>
      <c r="H92" s="136"/>
      <c r="I92" s="136"/>
    </row>
    <row r="93" spans="1:9" s="3" customFormat="1" ht="15">
      <c r="A93" s="1"/>
      <c r="B93" s="53"/>
      <c r="C93" s="284" t="s">
        <v>1</v>
      </c>
      <c r="D93" s="284"/>
      <c r="E93" s="284"/>
      <c r="F93" s="285" t="s">
        <v>126</v>
      </c>
      <c r="G93" s="285" t="s">
        <v>127</v>
      </c>
      <c r="H93" s="287" t="s">
        <v>2</v>
      </c>
      <c r="I93" s="289" t="s">
        <v>3</v>
      </c>
    </row>
    <row r="94" spans="1:9" s="3" customFormat="1" ht="15">
      <c r="A94" s="1"/>
      <c r="C94" s="147" t="s">
        <v>39</v>
      </c>
      <c r="D94" s="54" t="s">
        <v>40</v>
      </c>
      <c r="E94" s="55" t="s">
        <v>41</v>
      </c>
      <c r="F94" s="286"/>
      <c r="G94" s="286"/>
      <c r="H94" s="288"/>
      <c r="I94" s="289"/>
    </row>
    <row r="95" spans="1:9" s="164" customFormat="1" ht="9" customHeight="1">
      <c r="A95" s="40"/>
      <c r="C95" s="56"/>
      <c r="D95" s="57"/>
      <c r="E95" s="57"/>
      <c r="F95" s="57"/>
      <c r="G95" s="155"/>
      <c r="H95" s="155"/>
      <c r="I95" s="152"/>
    </row>
    <row r="96" spans="1:9" s="173" customFormat="1" ht="15">
      <c r="A96" s="40"/>
      <c r="B96" s="290" t="s">
        <v>42</v>
      </c>
      <c r="C96" s="290"/>
      <c r="D96" s="290"/>
      <c r="E96" s="290"/>
      <c r="F96" s="290"/>
      <c r="G96" s="291"/>
      <c r="H96" s="291"/>
      <c r="I96" s="290"/>
    </row>
    <row r="97" spans="1:9" s="173" customFormat="1" ht="27.6" customHeight="1">
      <c r="A97" s="40"/>
      <c r="B97" s="48" t="s">
        <v>43</v>
      </c>
      <c r="C97" s="165"/>
      <c r="D97" s="165"/>
      <c r="E97" s="169">
        <f>C97+D97</f>
        <v>0</v>
      </c>
      <c r="F97" s="166"/>
      <c r="G97" s="156"/>
      <c r="H97" s="157"/>
      <c r="I97" s="87"/>
    </row>
    <row r="98" spans="1:9" s="173" customFormat="1" ht="28.5">
      <c r="A98" s="40"/>
      <c r="B98" s="48" t="s">
        <v>44</v>
      </c>
      <c r="C98" s="165"/>
      <c r="D98" s="165"/>
      <c r="E98" s="169">
        <f>C98+D98</f>
        <v>0</v>
      </c>
      <c r="F98" s="166"/>
      <c r="G98" s="156"/>
      <c r="H98" s="157"/>
      <c r="I98" s="87"/>
    </row>
    <row r="99" spans="1:9" s="173" customFormat="1" ht="16.899999999999999" customHeight="1">
      <c r="A99" s="40"/>
      <c r="B99" s="48" t="s">
        <v>45</v>
      </c>
      <c r="C99" s="165"/>
      <c r="D99" s="165"/>
      <c r="E99" s="169">
        <f>C99+D99</f>
        <v>0</v>
      </c>
      <c r="F99" s="166"/>
      <c r="G99" s="156"/>
      <c r="H99" s="157"/>
      <c r="I99" s="87"/>
    </row>
    <row r="100" spans="1:9" s="173" customFormat="1" ht="15">
      <c r="A100" s="40"/>
      <c r="B100" s="167" t="s">
        <v>46</v>
      </c>
      <c r="C100" s="292"/>
      <c r="D100" s="293"/>
      <c r="E100" s="293"/>
      <c r="F100" s="293"/>
      <c r="G100" s="296"/>
      <c r="H100" s="296"/>
      <c r="I100" s="295"/>
    </row>
    <row r="101" spans="1:9" s="173" customFormat="1">
      <c r="A101" s="40"/>
      <c r="B101" s="87"/>
      <c r="C101" s="165"/>
      <c r="D101" s="165"/>
      <c r="E101" s="169">
        <f t="shared" ref="E101:E103" si="4">C101+D101</f>
        <v>0</v>
      </c>
      <c r="F101" s="166"/>
      <c r="G101" s="156"/>
      <c r="H101" s="157"/>
      <c r="I101" s="87"/>
    </row>
    <row r="102" spans="1:9" s="173" customFormat="1">
      <c r="A102" s="40"/>
      <c r="B102" s="87"/>
      <c r="C102" s="165"/>
      <c r="D102" s="165"/>
      <c r="E102" s="169">
        <f t="shared" si="4"/>
        <v>0</v>
      </c>
      <c r="F102" s="166"/>
      <c r="G102" s="156"/>
      <c r="H102" s="157"/>
      <c r="I102" s="87"/>
    </row>
    <row r="103" spans="1:9" s="173" customFormat="1">
      <c r="A103" s="40"/>
      <c r="B103" s="87"/>
      <c r="C103" s="165"/>
      <c r="D103" s="165"/>
      <c r="E103" s="169">
        <f t="shared" si="4"/>
        <v>0</v>
      </c>
      <c r="F103" s="166"/>
      <c r="G103" s="156"/>
      <c r="H103" s="157"/>
      <c r="I103" s="87"/>
    </row>
    <row r="104" spans="1:9" s="173" customFormat="1" ht="15">
      <c r="A104" s="40"/>
      <c r="B104" s="167" t="s">
        <v>47</v>
      </c>
      <c r="C104" s="292"/>
      <c r="D104" s="293"/>
      <c r="E104" s="293"/>
      <c r="F104" s="293"/>
      <c r="G104" s="296"/>
      <c r="H104" s="296"/>
      <c r="I104" s="295"/>
    </row>
    <row r="105" spans="1:9" s="173" customFormat="1">
      <c r="A105" s="40"/>
      <c r="B105" s="87"/>
      <c r="C105" s="165"/>
      <c r="D105" s="165"/>
      <c r="E105" s="169">
        <f t="shared" ref="E105:E107" si="5">C105+D105</f>
        <v>0</v>
      </c>
      <c r="F105" s="166"/>
      <c r="G105" s="156"/>
      <c r="H105" s="157"/>
      <c r="I105" s="87"/>
    </row>
    <row r="106" spans="1:9" s="173" customFormat="1">
      <c r="A106" s="40"/>
      <c r="B106" s="87"/>
      <c r="C106" s="165"/>
      <c r="D106" s="165"/>
      <c r="E106" s="169">
        <f t="shared" si="5"/>
        <v>0</v>
      </c>
      <c r="F106" s="166"/>
      <c r="G106" s="156"/>
      <c r="H106" s="157"/>
      <c r="I106" s="87"/>
    </row>
    <row r="107" spans="1:9" s="173" customFormat="1">
      <c r="A107" s="40"/>
      <c r="B107" s="87"/>
      <c r="C107" s="165"/>
      <c r="D107" s="165"/>
      <c r="E107" s="169">
        <f t="shared" si="5"/>
        <v>0</v>
      </c>
      <c r="F107" s="166"/>
      <c r="G107" s="156"/>
      <c r="H107" s="157"/>
      <c r="I107" s="87"/>
    </row>
    <row r="108" spans="1:9" s="173" customFormat="1" ht="15">
      <c r="A108" s="40"/>
      <c r="B108" s="42" t="s">
        <v>147</v>
      </c>
      <c r="C108" s="168">
        <f>+SUM(C105:C107,C101:C103,C97:C99)</f>
        <v>0</v>
      </c>
      <c r="D108" s="168">
        <f t="shared" ref="D108:H108" si="6">+SUM(D105:D107,D101:D103,D97:D99)</f>
        <v>0</v>
      </c>
      <c r="E108" s="169">
        <f t="shared" si="6"/>
        <v>0</v>
      </c>
      <c r="F108" s="169">
        <f t="shared" si="6"/>
        <v>0</v>
      </c>
      <c r="G108" s="158">
        <f t="shared" si="6"/>
        <v>0</v>
      </c>
      <c r="H108" s="159">
        <f t="shared" si="6"/>
        <v>0</v>
      </c>
      <c r="I108" s="87"/>
    </row>
    <row r="109" spans="1:9" s="173" customFormat="1" ht="9" customHeight="1">
      <c r="A109" s="40"/>
      <c r="B109" s="170"/>
      <c r="C109" s="58"/>
      <c r="D109" s="50"/>
      <c r="E109" s="50"/>
      <c r="F109" s="50"/>
      <c r="G109" s="44"/>
      <c r="H109" s="44"/>
      <c r="I109" s="152"/>
    </row>
    <row r="110" spans="1:9" s="173" customFormat="1" ht="15">
      <c r="A110" s="40"/>
      <c r="B110" s="290" t="s">
        <v>149</v>
      </c>
      <c r="C110" s="290"/>
      <c r="D110" s="290"/>
      <c r="E110" s="290"/>
      <c r="F110" s="290"/>
      <c r="G110" s="291"/>
      <c r="H110" s="291"/>
      <c r="I110" s="290"/>
    </row>
    <row r="111" spans="1:9" s="173" customFormat="1">
      <c r="A111" s="40"/>
      <c r="B111" s="172" t="s">
        <v>148</v>
      </c>
      <c r="C111" s="165"/>
      <c r="D111" s="165"/>
      <c r="E111" s="169">
        <f t="shared" ref="E111:E112" si="7">C111+D111</f>
        <v>0</v>
      </c>
      <c r="F111" s="166"/>
      <c r="G111" s="156"/>
      <c r="H111" s="157"/>
      <c r="I111" s="87"/>
    </row>
    <row r="112" spans="1:9" s="173" customFormat="1">
      <c r="A112" s="40"/>
      <c r="B112" s="172" t="s">
        <v>48</v>
      </c>
      <c r="C112" s="165"/>
      <c r="D112" s="165"/>
      <c r="E112" s="169">
        <f t="shared" si="7"/>
        <v>0</v>
      </c>
      <c r="F112" s="166"/>
      <c r="G112" s="156"/>
      <c r="H112" s="157"/>
      <c r="I112" s="87"/>
    </row>
    <row r="113" spans="1:9" s="173" customFormat="1" ht="15">
      <c r="A113" s="40"/>
      <c r="B113" s="42" t="s">
        <v>150</v>
      </c>
      <c r="C113" s="168">
        <f>SUM(C111,C112)</f>
        <v>0</v>
      </c>
      <c r="D113" s="168">
        <f t="shared" ref="D113:H113" si="8">SUM(D111,D112)</f>
        <v>0</v>
      </c>
      <c r="E113" s="169">
        <f t="shared" si="8"/>
        <v>0</v>
      </c>
      <c r="F113" s="169">
        <f t="shared" si="8"/>
        <v>0</v>
      </c>
      <c r="G113" s="158">
        <f t="shared" si="8"/>
        <v>0</v>
      </c>
      <c r="H113" s="159">
        <f t="shared" si="8"/>
        <v>0</v>
      </c>
      <c r="I113" s="87"/>
    </row>
    <row r="114" spans="1:9" s="173" customFormat="1" ht="9" customHeight="1">
      <c r="A114" s="40"/>
      <c r="B114" s="170"/>
      <c r="C114" s="58"/>
      <c r="D114" s="44"/>
      <c r="E114" s="44"/>
      <c r="F114" s="44"/>
      <c r="G114" s="44"/>
      <c r="H114" s="44"/>
      <c r="I114" s="152"/>
    </row>
    <row r="115" spans="1:9" s="173" customFormat="1" ht="15">
      <c r="A115" s="40"/>
      <c r="B115" s="290" t="s">
        <v>49</v>
      </c>
      <c r="C115" s="290"/>
      <c r="D115" s="290"/>
      <c r="E115" s="290"/>
      <c r="F115" s="290"/>
      <c r="G115" s="291"/>
      <c r="H115" s="291"/>
      <c r="I115" s="290"/>
    </row>
    <row r="116" spans="1:9" s="173" customFormat="1" ht="28.5">
      <c r="A116" s="40"/>
      <c r="B116" s="178" t="s">
        <v>50</v>
      </c>
      <c r="C116" s="165"/>
      <c r="D116" s="165"/>
      <c r="E116" s="169">
        <f t="shared" ref="E116:E117" si="9">C116+D116</f>
        <v>0</v>
      </c>
      <c r="F116" s="166"/>
      <c r="G116" s="156"/>
      <c r="H116" s="157"/>
      <c r="I116" s="87"/>
    </row>
    <row r="117" spans="1:9" s="173" customFormat="1" ht="28.5">
      <c r="A117" s="40"/>
      <c r="B117" s="178" t="s">
        <v>51</v>
      </c>
      <c r="C117" s="165"/>
      <c r="D117" s="165"/>
      <c r="E117" s="169">
        <f t="shared" si="9"/>
        <v>0</v>
      </c>
      <c r="F117" s="166"/>
      <c r="G117" s="156"/>
      <c r="H117" s="157"/>
      <c r="I117" s="87"/>
    </row>
    <row r="118" spans="1:9" s="173" customFormat="1" ht="15">
      <c r="A118" s="40"/>
      <c r="B118" s="59" t="s">
        <v>151</v>
      </c>
      <c r="C118" s="168">
        <f>SUM(C116:C117)</f>
        <v>0</v>
      </c>
      <c r="D118" s="168">
        <f>SUM(D116:D117)</f>
        <v>0</v>
      </c>
      <c r="E118" s="169">
        <f>SUM(E116:E117)</f>
        <v>0</v>
      </c>
      <c r="F118" s="169">
        <f>SUM(F116:F117)</f>
        <v>0</v>
      </c>
      <c r="G118" s="158">
        <f>SUM(G116:G117)</f>
        <v>0</v>
      </c>
      <c r="H118" s="159">
        <f>SUM(H116,H117)</f>
        <v>0</v>
      </c>
      <c r="I118" s="87"/>
    </row>
    <row r="119" spans="1:9" s="173" customFormat="1" ht="9" customHeight="1">
      <c r="A119" s="40"/>
      <c r="B119" s="179"/>
      <c r="C119" s="60"/>
      <c r="D119" s="60"/>
      <c r="E119" s="60"/>
      <c r="F119" s="60"/>
      <c r="G119" s="138"/>
      <c r="H119" s="138"/>
      <c r="I119" s="152"/>
    </row>
    <row r="120" spans="1:9" s="173" customFormat="1" ht="15">
      <c r="A120" s="40"/>
      <c r="B120" s="290" t="s">
        <v>52</v>
      </c>
      <c r="C120" s="290"/>
      <c r="D120" s="290"/>
      <c r="E120" s="290"/>
      <c r="F120" s="290"/>
      <c r="G120" s="291"/>
      <c r="H120" s="291"/>
      <c r="I120" s="290"/>
    </row>
    <row r="121" spans="1:9" s="164" customFormat="1" ht="28.5">
      <c r="A121" s="40"/>
      <c r="B121" s="61" t="s">
        <v>104</v>
      </c>
      <c r="C121" s="165"/>
      <c r="D121" s="165"/>
      <c r="E121" s="169">
        <f t="shared" ref="E121:E129" si="10">C121+D121</f>
        <v>0</v>
      </c>
      <c r="F121" s="166"/>
      <c r="G121" s="156"/>
      <c r="H121" s="157"/>
      <c r="I121" s="87"/>
    </row>
    <row r="122" spans="1:9" s="164" customFormat="1" ht="28.5">
      <c r="A122" s="40"/>
      <c r="B122" s="61" t="s">
        <v>53</v>
      </c>
      <c r="C122" s="214"/>
      <c r="D122" s="214"/>
      <c r="E122" s="214"/>
      <c r="F122" s="166"/>
      <c r="G122" s="156"/>
      <c r="H122" s="157"/>
      <c r="I122" s="87"/>
    </row>
    <row r="123" spans="1:9" s="164" customFormat="1">
      <c r="A123" s="40"/>
      <c r="B123" s="180" t="s">
        <v>54</v>
      </c>
      <c r="C123" s="165"/>
      <c r="D123" s="165"/>
      <c r="E123" s="169">
        <f t="shared" si="10"/>
        <v>0</v>
      </c>
      <c r="F123" s="166"/>
      <c r="G123" s="156"/>
      <c r="H123" s="157"/>
      <c r="I123" s="87"/>
    </row>
    <row r="124" spans="1:9" s="164" customFormat="1">
      <c r="A124" s="40"/>
      <c r="B124" s="180" t="s">
        <v>105</v>
      </c>
      <c r="C124" s="165"/>
      <c r="D124" s="165"/>
      <c r="E124" s="169">
        <f t="shared" si="10"/>
        <v>0</v>
      </c>
      <c r="F124" s="166"/>
      <c r="G124" s="156"/>
      <c r="H124" s="157"/>
      <c r="I124" s="87"/>
    </row>
    <row r="125" spans="1:9" s="164" customFormat="1">
      <c r="A125" s="40"/>
      <c r="B125" s="180" t="s">
        <v>55</v>
      </c>
      <c r="C125" s="165"/>
      <c r="D125" s="165"/>
      <c r="E125" s="169">
        <f t="shared" si="10"/>
        <v>0</v>
      </c>
      <c r="F125" s="166"/>
      <c r="G125" s="156"/>
      <c r="H125" s="157"/>
      <c r="I125" s="87"/>
    </row>
    <row r="126" spans="1:9" s="173" customFormat="1">
      <c r="A126" s="40"/>
      <c r="B126" s="180" t="s">
        <v>56</v>
      </c>
      <c r="C126" s="165"/>
      <c r="D126" s="165"/>
      <c r="E126" s="169">
        <f t="shared" si="10"/>
        <v>0</v>
      </c>
      <c r="F126" s="166"/>
      <c r="G126" s="156"/>
      <c r="H126" s="157"/>
      <c r="I126" s="160"/>
    </row>
    <row r="127" spans="1:9" s="173" customFormat="1" ht="28.5">
      <c r="A127" s="40"/>
      <c r="B127" s="178" t="s">
        <v>162</v>
      </c>
      <c r="C127" s="165"/>
      <c r="D127" s="165"/>
      <c r="E127" s="169">
        <f t="shared" si="10"/>
        <v>0</v>
      </c>
      <c r="F127" s="166"/>
      <c r="G127" s="156"/>
      <c r="H127" s="157"/>
      <c r="I127" s="160"/>
    </row>
    <row r="128" spans="1:9" s="173" customFormat="1">
      <c r="A128" s="40"/>
      <c r="B128" s="48" t="s">
        <v>57</v>
      </c>
      <c r="C128" s="165"/>
      <c r="D128" s="165"/>
      <c r="E128" s="169">
        <f t="shared" si="10"/>
        <v>0</v>
      </c>
      <c r="F128" s="166"/>
      <c r="G128" s="156"/>
      <c r="H128" s="157"/>
      <c r="I128" s="160"/>
    </row>
    <row r="129" spans="1:9" s="173" customFormat="1">
      <c r="A129" s="40"/>
      <c r="B129" s="48" t="s">
        <v>58</v>
      </c>
      <c r="C129" s="165"/>
      <c r="D129" s="165"/>
      <c r="E129" s="169">
        <f t="shared" si="10"/>
        <v>0</v>
      </c>
      <c r="F129" s="166"/>
      <c r="G129" s="156"/>
      <c r="H129" s="157"/>
      <c r="I129" s="160"/>
    </row>
    <row r="130" spans="1:9" s="173" customFormat="1" ht="15">
      <c r="A130" s="40"/>
      <c r="B130" s="42" t="s">
        <v>152</v>
      </c>
      <c r="C130" s="168">
        <f>SUM(C121:C129)</f>
        <v>0</v>
      </c>
      <c r="D130" s="168">
        <f t="shared" ref="D130:H130" si="11">SUM(D121:D129)</f>
        <v>0</v>
      </c>
      <c r="E130" s="169">
        <f t="shared" si="11"/>
        <v>0</v>
      </c>
      <c r="F130" s="169">
        <f t="shared" si="11"/>
        <v>0</v>
      </c>
      <c r="G130" s="158">
        <f t="shared" si="11"/>
        <v>0</v>
      </c>
      <c r="H130" s="159">
        <f t="shared" si="11"/>
        <v>0</v>
      </c>
      <c r="I130" s="160"/>
    </row>
    <row r="131" spans="1:9" s="173" customFormat="1" ht="9" customHeight="1">
      <c r="A131" s="40"/>
      <c r="B131" s="179"/>
      <c r="C131" s="60"/>
      <c r="D131" s="44"/>
      <c r="E131" s="44"/>
      <c r="F131" s="44"/>
      <c r="G131" s="44"/>
      <c r="H131" s="44"/>
      <c r="I131" s="152"/>
    </row>
    <row r="132" spans="1:9" s="173" customFormat="1" ht="15">
      <c r="A132" s="40"/>
      <c r="B132" s="290" t="s">
        <v>133</v>
      </c>
      <c r="C132" s="290"/>
      <c r="D132" s="290"/>
      <c r="E132" s="290"/>
      <c r="F132" s="290"/>
      <c r="G132" s="291"/>
      <c r="H132" s="291"/>
      <c r="I132" s="290"/>
    </row>
    <row r="133" spans="1:9" s="173" customFormat="1">
      <c r="A133" s="40"/>
      <c r="B133" s="172" t="s">
        <v>59</v>
      </c>
      <c r="C133" s="165"/>
      <c r="D133" s="165"/>
      <c r="E133" s="169">
        <f t="shared" ref="E133:E137" si="12">C133+D133</f>
        <v>0</v>
      </c>
      <c r="F133" s="166"/>
      <c r="G133" s="156"/>
      <c r="H133" s="157"/>
      <c r="I133" s="87"/>
    </row>
    <row r="134" spans="1:9" s="173" customFormat="1">
      <c r="A134" s="40"/>
      <c r="B134" s="172" t="s">
        <v>161</v>
      </c>
      <c r="C134" s="165"/>
      <c r="D134" s="165"/>
      <c r="E134" s="169">
        <f t="shared" si="12"/>
        <v>0</v>
      </c>
      <c r="F134" s="166"/>
      <c r="G134" s="156"/>
      <c r="H134" s="157"/>
      <c r="I134" s="87"/>
    </row>
    <row r="135" spans="1:9" s="173" customFormat="1">
      <c r="A135" s="40"/>
      <c r="B135" s="172" t="s">
        <v>60</v>
      </c>
      <c r="C135" s="165"/>
      <c r="D135" s="165"/>
      <c r="E135" s="169">
        <f t="shared" si="12"/>
        <v>0</v>
      </c>
      <c r="F135" s="166"/>
      <c r="G135" s="156"/>
      <c r="H135" s="157"/>
      <c r="I135" s="87"/>
    </row>
    <row r="136" spans="1:9" s="173" customFormat="1">
      <c r="A136" s="40"/>
      <c r="B136" s="48" t="s">
        <v>61</v>
      </c>
      <c r="C136" s="165"/>
      <c r="D136" s="165"/>
      <c r="E136" s="169">
        <f t="shared" si="12"/>
        <v>0</v>
      </c>
      <c r="F136" s="166"/>
      <c r="G136" s="156"/>
      <c r="H136" s="157"/>
      <c r="I136" s="87"/>
    </row>
    <row r="137" spans="1:9" s="173" customFormat="1">
      <c r="A137" s="40"/>
      <c r="B137" s="48" t="s">
        <v>62</v>
      </c>
      <c r="C137" s="165"/>
      <c r="D137" s="165"/>
      <c r="E137" s="169">
        <f t="shared" si="12"/>
        <v>0</v>
      </c>
      <c r="F137" s="166"/>
      <c r="G137" s="156"/>
      <c r="H137" s="157"/>
      <c r="I137" s="87"/>
    </row>
    <row r="138" spans="1:9" s="173" customFormat="1" ht="15">
      <c r="A138" s="40"/>
      <c r="B138" s="167" t="s">
        <v>134</v>
      </c>
      <c r="C138" s="292"/>
      <c r="D138" s="293"/>
      <c r="E138" s="293"/>
      <c r="F138" s="293"/>
      <c r="G138" s="294"/>
      <c r="H138" s="294"/>
      <c r="I138" s="295"/>
    </row>
    <row r="139" spans="1:9" s="173" customFormat="1">
      <c r="A139" s="40"/>
      <c r="B139" s="87"/>
      <c r="C139" s="165"/>
      <c r="D139" s="165"/>
      <c r="E139" s="169">
        <f t="shared" ref="E139:E141" si="13">C139+D139</f>
        <v>0</v>
      </c>
      <c r="F139" s="166"/>
      <c r="G139" s="156"/>
      <c r="H139" s="157"/>
      <c r="I139" s="87"/>
    </row>
    <row r="140" spans="1:9" s="173" customFormat="1">
      <c r="A140" s="40"/>
      <c r="B140" s="87"/>
      <c r="C140" s="165"/>
      <c r="D140" s="165"/>
      <c r="E140" s="169">
        <f t="shared" si="13"/>
        <v>0</v>
      </c>
      <c r="F140" s="166"/>
      <c r="G140" s="156"/>
      <c r="H140" s="157"/>
      <c r="I140" s="87"/>
    </row>
    <row r="141" spans="1:9" s="173" customFormat="1">
      <c r="A141" s="40"/>
      <c r="B141" s="87"/>
      <c r="C141" s="165"/>
      <c r="D141" s="165"/>
      <c r="E141" s="169">
        <f t="shared" si="13"/>
        <v>0</v>
      </c>
      <c r="F141" s="166"/>
      <c r="G141" s="156"/>
      <c r="H141" s="157"/>
      <c r="I141" s="87"/>
    </row>
    <row r="142" spans="1:9" ht="15">
      <c r="B142" s="42" t="s">
        <v>135</v>
      </c>
      <c r="C142" s="102">
        <f>+SUM(C139:C141,C133:C137)</f>
        <v>0</v>
      </c>
      <c r="D142" s="102">
        <f t="shared" ref="D142:H142" si="14">+SUM(D139:D141,D133:D137)</f>
        <v>0</v>
      </c>
      <c r="E142" s="103">
        <f t="shared" si="14"/>
        <v>0</v>
      </c>
      <c r="F142" s="103">
        <f t="shared" si="14"/>
        <v>0</v>
      </c>
      <c r="G142" s="158">
        <f t="shared" si="14"/>
        <v>0</v>
      </c>
      <c r="H142" s="159">
        <f t="shared" si="14"/>
        <v>0</v>
      </c>
      <c r="I142" s="87"/>
    </row>
    <row r="143" spans="1:9" ht="9" customHeight="1">
      <c r="C143" s="51"/>
      <c r="D143" s="44"/>
      <c r="E143" s="44"/>
      <c r="F143" s="45"/>
      <c r="G143" s="45"/>
      <c r="H143" s="45"/>
      <c r="I143" s="161"/>
    </row>
    <row r="144" spans="1:9" ht="29.25">
      <c r="B144" s="62" t="s">
        <v>136</v>
      </c>
      <c r="C144" s="104">
        <f t="shared" ref="C144:H144" si="15">SUM(C130,C118,C108,C142,C113)</f>
        <v>0</v>
      </c>
      <c r="D144" s="104">
        <f t="shared" si="15"/>
        <v>0</v>
      </c>
      <c r="E144" s="105">
        <f t="shared" si="15"/>
        <v>0</v>
      </c>
      <c r="F144" s="105">
        <f t="shared" si="15"/>
        <v>0</v>
      </c>
      <c r="G144" s="162">
        <f t="shared" si="15"/>
        <v>0</v>
      </c>
      <c r="H144" s="163">
        <f t="shared" si="15"/>
        <v>0</v>
      </c>
      <c r="I144" s="87"/>
    </row>
    <row r="145" spans="2:11" ht="15">
      <c r="B145" s="63"/>
      <c r="C145" s="64"/>
      <c r="D145" s="64"/>
      <c r="E145" s="64"/>
      <c r="F145" s="64"/>
      <c r="G145" s="64"/>
      <c r="H145" s="64"/>
      <c r="I145" s="152"/>
    </row>
    <row r="146" spans="2:11" ht="15">
      <c r="B146" s="65" t="s">
        <v>37</v>
      </c>
      <c r="C146" s="244"/>
      <c r="D146" s="244"/>
      <c r="E146" s="104">
        <f>E83</f>
        <v>0</v>
      </c>
      <c r="F146" s="105">
        <f>F83</f>
        <v>0</v>
      </c>
      <c r="G146" s="105">
        <f>G83</f>
        <v>0</v>
      </c>
      <c r="H146" s="104">
        <f>H83</f>
        <v>0</v>
      </c>
      <c r="I146" s="139"/>
      <c r="J146" s="139"/>
      <c r="K146" s="152"/>
    </row>
    <row r="147" spans="2:11" ht="30">
      <c r="B147" s="20" t="s">
        <v>63</v>
      </c>
      <c r="C147" s="243"/>
      <c r="D147" s="243"/>
      <c r="E147" s="215">
        <f>IFERROR((E121/E83),0)</f>
        <v>0</v>
      </c>
      <c r="F147" s="216">
        <f>IFERROR((F121/F83),0)</f>
        <v>0</v>
      </c>
      <c r="G147" s="216">
        <f>IFERROR((G121/G83),0)</f>
        <v>0</v>
      </c>
      <c r="H147" s="215">
        <f>IFERROR((H121/H83),0)</f>
        <v>0</v>
      </c>
      <c r="I147" s="140"/>
      <c r="J147" s="140"/>
      <c r="K147" s="152"/>
    </row>
    <row r="148" spans="2:11">
      <c r="I148" s="152"/>
    </row>
    <row r="149" spans="2:11" ht="14.25" customHeight="1">
      <c r="B149" s="279" t="s">
        <v>103</v>
      </c>
      <c r="C149" s="279"/>
      <c r="D149" s="279"/>
      <c r="E149" s="279"/>
      <c r="F149" s="279"/>
      <c r="G149" s="279"/>
      <c r="H149" s="279"/>
      <c r="I149" s="12"/>
    </row>
    <row r="150" spans="2:11">
      <c r="B150" s="279"/>
      <c r="C150" s="279"/>
      <c r="D150" s="279"/>
      <c r="E150" s="279"/>
      <c r="F150" s="279"/>
      <c r="G150" s="279"/>
      <c r="H150" s="279"/>
      <c r="I150" s="12"/>
    </row>
  </sheetData>
  <sheetProtection password="A8B9" sheet="1" objects="1" scenarios="1" formatRows="0"/>
  <mergeCells count="25">
    <mergeCell ref="B2:I2"/>
    <mergeCell ref="B4:I4"/>
    <mergeCell ref="B12:I12"/>
    <mergeCell ref="C66:I66"/>
    <mergeCell ref="C52:I52"/>
    <mergeCell ref="E45:I45"/>
    <mergeCell ref="C33:I33"/>
    <mergeCell ref="C19:I19"/>
    <mergeCell ref="C28:I28"/>
    <mergeCell ref="B149:H150"/>
    <mergeCell ref="B86:I86"/>
    <mergeCell ref="B91:I91"/>
    <mergeCell ref="C93:E93"/>
    <mergeCell ref="F93:F94"/>
    <mergeCell ref="G93:G94"/>
    <mergeCell ref="H93:H94"/>
    <mergeCell ref="I93:I94"/>
    <mergeCell ref="B132:I132"/>
    <mergeCell ref="C138:I138"/>
    <mergeCell ref="B96:I96"/>
    <mergeCell ref="C100:I100"/>
    <mergeCell ref="C104:I104"/>
    <mergeCell ref="B110:I110"/>
    <mergeCell ref="B115:I115"/>
    <mergeCell ref="B120:I120"/>
  </mergeCells>
  <dataValidations disablePrompts="1" count="1">
    <dataValidation type="whole" operator="lessThanOrEqual" allowBlank="1" showInputMessage="1" showErrorMessage="1" error="Grant amount cannot exceed $50,000." sqref="E88:H88">
      <formula1>50000</formula1>
    </dataValidation>
  </dataValidations>
  <printOptions horizontalCentered="1"/>
  <pageMargins left="0.70866141732283472" right="0.70866141732283472" top="0.74803149606299213" bottom="0.74803149606299213" header="0.31496062992125984" footer="0.31496062992125984"/>
  <pageSetup paperSize="5" scale="75" fitToHeight="0" orientation="landscape" r:id="rId1"/>
  <headerFooter>
    <oddFooter>&amp;L&amp;"-,Bold"Conseil des arts du Canada Confidentiel&amp;C&amp;D&amp;RPage &amp;P</oddFooter>
  </headerFooter>
  <rowBreaks count="1" manualBreakCount="1">
    <brk id="8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1:AA70"/>
  <sheetViews>
    <sheetView showGridLines="0" zoomScale="90" zoomScaleNormal="90" workbookViewId="0">
      <selection activeCell="B1" sqref="B1"/>
    </sheetView>
  </sheetViews>
  <sheetFormatPr defaultColWidth="9.140625" defaultRowHeight="14.25"/>
  <cols>
    <col min="1" max="1" width="3.28515625" style="131" customWidth="1"/>
    <col min="2" max="2" width="28.5703125" style="131" customWidth="1"/>
    <col min="3" max="7" width="16.5703125" style="131" customWidth="1"/>
    <col min="8" max="8" width="18.42578125" style="131" customWidth="1"/>
    <col min="9" max="9" width="27.140625" style="131" customWidth="1"/>
    <col min="10" max="10" width="2" style="131" customWidth="1"/>
    <col min="11" max="11" width="15.140625" style="131" customWidth="1"/>
    <col min="12" max="16384" width="9.140625" style="131"/>
  </cols>
  <sheetData>
    <row r="1" spans="2:11">
      <c r="B1" s="148" t="s">
        <v>164</v>
      </c>
    </row>
    <row r="2" spans="2:11" ht="15" customHeight="1">
      <c r="B2" s="316" t="s">
        <v>112</v>
      </c>
      <c r="C2" s="316"/>
      <c r="D2" s="316"/>
      <c r="E2" s="316"/>
      <c r="F2" s="316"/>
      <c r="G2" s="316"/>
      <c r="H2" s="316"/>
      <c r="I2" s="316"/>
      <c r="J2" s="184"/>
      <c r="K2" s="144"/>
    </row>
    <row r="3" spans="2:11" ht="9" customHeight="1">
      <c r="B3" s="144"/>
      <c r="C3" s="144"/>
      <c r="D3" s="144"/>
      <c r="E3" s="144"/>
      <c r="F3" s="144"/>
      <c r="G3" s="144"/>
      <c r="H3" s="144"/>
      <c r="I3" s="144"/>
      <c r="J3" s="144"/>
      <c r="K3" s="144"/>
    </row>
    <row r="4" spans="2:11" ht="15.75" customHeight="1">
      <c r="B4" s="315" t="s">
        <v>64</v>
      </c>
      <c r="C4" s="315"/>
      <c r="D4" s="315"/>
      <c r="E4" s="315"/>
      <c r="F4" s="315"/>
      <c r="G4" s="315"/>
      <c r="H4" s="315"/>
      <c r="I4" s="315"/>
      <c r="J4" s="144"/>
      <c r="K4" s="144"/>
    </row>
    <row r="5" spans="2:11" ht="9" customHeight="1">
      <c r="H5" s="133"/>
      <c r="I5" s="133"/>
      <c r="J5" s="144"/>
      <c r="K5" s="144"/>
    </row>
    <row r="6" spans="2:11" ht="30">
      <c r="B6" s="88" t="s">
        <v>65</v>
      </c>
      <c r="C6" s="88" t="s">
        <v>66</v>
      </c>
      <c r="D6" s="88" t="s">
        <v>67</v>
      </c>
      <c r="E6" s="88"/>
      <c r="F6" s="88"/>
      <c r="G6" s="88" t="s">
        <v>41</v>
      </c>
      <c r="H6" s="313" t="s">
        <v>68</v>
      </c>
      <c r="I6" s="314"/>
      <c r="J6" s="144"/>
      <c r="K6" s="144"/>
    </row>
    <row r="7" spans="2:11">
      <c r="B7" s="132"/>
      <c r="C7" s="100"/>
      <c r="D7" s="185"/>
      <c r="E7" s="186"/>
      <c r="F7" s="186"/>
      <c r="G7" s="137">
        <f>+D7*C7</f>
        <v>0</v>
      </c>
      <c r="H7" s="312"/>
      <c r="I7" s="311"/>
      <c r="J7" s="144"/>
      <c r="K7" s="144"/>
    </row>
    <row r="8" spans="2:11">
      <c r="B8" s="132"/>
      <c r="C8" s="100"/>
      <c r="D8" s="185"/>
      <c r="E8" s="186"/>
      <c r="F8" s="186"/>
      <c r="G8" s="137">
        <f>+D8*C8</f>
        <v>0</v>
      </c>
      <c r="H8" s="312"/>
      <c r="I8" s="311"/>
      <c r="J8" s="144"/>
      <c r="K8" s="144"/>
    </row>
    <row r="9" spans="2:11">
      <c r="B9" s="132"/>
      <c r="C9" s="100"/>
      <c r="D9" s="185"/>
      <c r="E9" s="186"/>
      <c r="F9" s="186"/>
      <c r="G9" s="137">
        <f>+D9*C9</f>
        <v>0</v>
      </c>
      <c r="H9" s="312"/>
      <c r="I9" s="311"/>
      <c r="J9" s="144"/>
      <c r="K9" s="144"/>
    </row>
    <row r="10" spans="2:11">
      <c r="B10" s="132"/>
      <c r="C10" s="100"/>
      <c r="D10" s="185"/>
      <c r="E10" s="186"/>
      <c r="F10" s="186"/>
      <c r="G10" s="137">
        <f t="shared" ref="G10:G16" si="0">+D10*C10</f>
        <v>0</v>
      </c>
      <c r="H10" s="312"/>
      <c r="I10" s="311"/>
      <c r="J10" s="144"/>
      <c r="K10" s="144"/>
    </row>
    <row r="11" spans="2:11">
      <c r="B11" s="132"/>
      <c r="C11" s="100"/>
      <c r="D11" s="185"/>
      <c r="E11" s="186"/>
      <c r="F11" s="186"/>
      <c r="G11" s="137">
        <f t="shared" si="0"/>
        <v>0</v>
      </c>
      <c r="H11" s="312"/>
      <c r="I11" s="311"/>
      <c r="J11" s="144"/>
      <c r="K11" s="144"/>
    </row>
    <row r="12" spans="2:11">
      <c r="B12" s="132"/>
      <c r="C12" s="100"/>
      <c r="D12" s="185"/>
      <c r="E12" s="186"/>
      <c r="F12" s="186"/>
      <c r="G12" s="137">
        <f t="shared" si="0"/>
        <v>0</v>
      </c>
      <c r="H12" s="312"/>
      <c r="I12" s="311"/>
      <c r="J12" s="144"/>
      <c r="K12" s="144"/>
    </row>
    <row r="13" spans="2:11">
      <c r="B13" s="132"/>
      <c r="C13" s="100"/>
      <c r="D13" s="185"/>
      <c r="E13" s="186"/>
      <c r="F13" s="186"/>
      <c r="G13" s="137">
        <f t="shared" si="0"/>
        <v>0</v>
      </c>
      <c r="H13" s="312"/>
      <c r="I13" s="311"/>
      <c r="J13" s="144"/>
      <c r="K13" s="144"/>
    </row>
    <row r="14" spans="2:11">
      <c r="B14" s="132"/>
      <c r="C14" s="100"/>
      <c r="D14" s="185"/>
      <c r="E14" s="186"/>
      <c r="F14" s="186"/>
      <c r="G14" s="137">
        <f t="shared" si="0"/>
        <v>0</v>
      </c>
      <c r="H14" s="312"/>
      <c r="I14" s="311"/>
      <c r="J14" s="144"/>
      <c r="K14" s="144"/>
    </row>
    <row r="15" spans="2:11">
      <c r="B15" s="132"/>
      <c r="C15" s="100"/>
      <c r="D15" s="185"/>
      <c r="E15" s="186"/>
      <c r="F15" s="186"/>
      <c r="G15" s="137">
        <f t="shared" si="0"/>
        <v>0</v>
      </c>
      <c r="H15" s="312"/>
      <c r="I15" s="311"/>
      <c r="J15" s="144"/>
      <c r="K15" s="144"/>
    </row>
    <row r="16" spans="2:11">
      <c r="B16" s="132"/>
      <c r="C16" s="100"/>
      <c r="D16" s="185"/>
      <c r="E16" s="186"/>
      <c r="F16" s="186"/>
      <c r="G16" s="137">
        <f t="shared" si="0"/>
        <v>0</v>
      </c>
      <c r="H16" s="312"/>
      <c r="I16" s="311"/>
      <c r="J16" s="144"/>
      <c r="K16" s="144"/>
    </row>
    <row r="17" spans="2:11" ht="45">
      <c r="B17" s="88" t="s">
        <v>69</v>
      </c>
      <c r="C17" s="88" t="s">
        <v>70</v>
      </c>
      <c r="D17" s="88" t="s">
        <v>71</v>
      </c>
      <c r="E17" s="88"/>
      <c r="F17" s="88"/>
      <c r="G17" s="88" t="s">
        <v>72</v>
      </c>
      <c r="H17" s="313" t="s">
        <v>68</v>
      </c>
      <c r="I17" s="314"/>
      <c r="J17" s="144"/>
      <c r="K17" s="144"/>
    </row>
    <row r="18" spans="2:11" ht="14.25" customHeight="1">
      <c r="B18" s="132"/>
      <c r="C18" s="100"/>
      <c r="D18" s="185"/>
      <c r="E18" s="187"/>
      <c r="F18" s="187"/>
      <c r="G18" s="137">
        <f>+D18*C18</f>
        <v>0</v>
      </c>
      <c r="H18" s="312"/>
      <c r="I18" s="311"/>
      <c r="J18" s="144"/>
      <c r="K18" s="144"/>
    </row>
    <row r="19" spans="2:11">
      <c r="B19" s="132"/>
      <c r="C19" s="100"/>
      <c r="D19" s="185"/>
      <c r="E19" s="186"/>
      <c r="F19" s="186"/>
      <c r="G19" s="137">
        <f>+D19*C19</f>
        <v>0</v>
      </c>
      <c r="H19" s="312"/>
      <c r="I19" s="311"/>
      <c r="J19" s="144"/>
      <c r="K19" s="144"/>
    </row>
    <row r="20" spans="2:11" ht="16.5" customHeight="1">
      <c r="B20" s="132"/>
      <c r="C20" s="100"/>
      <c r="D20" s="185"/>
      <c r="E20" s="186"/>
      <c r="F20" s="186"/>
      <c r="G20" s="137">
        <f>+D20*C20</f>
        <v>0</v>
      </c>
      <c r="H20" s="312"/>
      <c r="I20" s="311"/>
      <c r="J20" s="188"/>
      <c r="K20" s="189"/>
    </row>
    <row r="21" spans="2:11">
      <c r="B21" s="132"/>
      <c r="C21" s="100"/>
      <c r="D21" s="185"/>
      <c r="E21" s="186"/>
      <c r="F21" s="186"/>
      <c r="G21" s="137">
        <f>+D21*C21</f>
        <v>0</v>
      </c>
      <c r="H21" s="312"/>
      <c r="I21" s="311"/>
      <c r="J21" s="144"/>
      <c r="K21" s="144"/>
    </row>
    <row r="22" spans="2:11">
      <c r="B22" s="132"/>
      <c r="C22" s="100"/>
      <c r="D22" s="185"/>
      <c r="E22" s="186"/>
      <c r="F22" s="186"/>
      <c r="G22" s="137">
        <f>+D22*C22</f>
        <v>0</v>
      </c>
      <c r="H22" s="312"/>
      <c r="I22" s="311"/>
      <c r="J22" s="144"/>
      <c r="K22" s="144"/>
    </row>
    <row r="23" spans="2:11" ht="30">
      <c r="B23" s="88" t="s">
        <v>73</v>
      </c>
      <c r="C23" s="88" t="s">
        <v>74</v>
      </c>
      <c r="D23" s="88" t="s">
        <v>75</v>
      </c>
      <c r="E23" s="88" t="s">
        <v>76</v>
      </c>
      <c r="F23" s="88" t="s">
        <v>77</v>
      </c>
      <c r="G23" s="88" t="s">
        <v>41</v>
      </c>
      <c r="H23" s="313" t="s">
        <v>68</v>
      </c>
      <c r="I23" s="314"/>
      <c r="J23" s="144"/>
      <c r="K23" s="144"/>
    </row>
    <row r="24" spans="2:11">
      <c r="B24" s="132"/>
      <c r="C24" s="185"/>
      <c r="D24" s="185"/>
      <c r="E24" s="185"/>
      <c r="F24" s="185"/>
      <c r="G24" s="137">
        <f>+SUM(C24:F24)</f>
        <v>0</v>
      </c>
      <c r="H24" s="312"/>
      <c r="I24" s="311"/>
      <c r="J24" s="144"/>
      <c r="K24" s="144"/>
    </row>
    <row r="25" spans="2:11">
      <c r="B25" s="132"/>
      <c r="C25" s="185"/>
      <c r="D25" s="185"/>
      <c r="E25" s="185"/>
      <c r="F25" s="185"/>
      <c r="G25" s="137">
        <f>+SUM(C25:F25)</f>
        <v>0</v>
      </c>
      <c r="H25" s="312"/>
      <c r="I25" s="311"/>
      <c r="J25" s="144"/>
      <c r="K25" s="144"/>
    </row>
    <row r="26" spans="2:11">
      <c r="B26" s="132"/>
      <c r="C26" s="185"/>
      <c r="D26" s="185"/>
      <c r="E26" s="185"/>
      <c r="F26" s="185"/>
      <c r="G26" s="137">
        <f>+SUM(C26:F26)</f>
        <v>0</v>
      </c>
      <c r="H26" s="312"/>
      <c r="I26" s="311"/>
      <c r="J26" s="190"/>
      <c r="K26" s="144"/>
    </row>
    <row r="27" spans="2:11">
      <c r="B27" s="132"/>
      <c r="C27" s="185"/>
      <c r="D27" s="185"/>
      <c r="E27" s="185"/>
      <c r="F27" s="185"/>
      <c r="G27" s="137">
        <f>+SUM(C27:F27)</f>
        <v>0</v>
      </c>
      <c r="H27" s="312"/>
      <c r="I27" s="311"/>
      <c r="J27" s="144"/>
      <c r="K27" s="144"/>
    </row>
    <row r="28" spans="2:11">
      <c r="B28" s="132"/>
      <c r="C28" s="185"/>
      <c r="D28" s="185"/>
      <c r="E28" s="185"/>
      <c r="F28" s="185"/>
      <c r="G28" s="137">
        <f>+SUM(C28:F28)</f>
        <v>0</v>
      </c>
      <c r="H28" s="312"/>
      <c r="I28" s="311"/>
      <c r="J28" s="144"/>
      <c r="K28" s="144"/>
    </row>
    <row r="29" spans="2:11" ht="15">
      <c r="B29" s="308" t="s">
        <v>78</v>
      </c>
      <c r="C29" s="309"/>
      <c r="D29" s="309"/>
      <c r="E29" s="309"/>
      <c r="F29" s="309"/>
      <c r="G29" s="137">
        <f>+SUM(G24:G28,G18:G22,G7:G16)</f>
        <v>0</v>
      </c>
      <c r="H29" s="310"/>
      <c r="I29" s="311"/>
      <c r="J29" s="144"/>
      <c r="K29" s="144"/>
    </row>
    <row r="30" spans="2:11" ht="9" customHeight="1">
      <c r="B30" s="133"/>
      <c r="C30" s="133"/>
      <c r="D30" s="133"/>
      <c r="E30" s="133"/>
      <c r="F30" s="133"/>
      <c r="G30" s="133"/>
      <c r="H30" s="133"/>
      <c r="I30" s="133"/>
      <c r="J30" s="144"/>
      <c r="K30" s="144"/>
    </row>
    <row r="31" spans="2:11" ht="15.75" customHeight="1">
      <c r="B31" s="315" t="s">
        <v>79</v>
      </c>
      <c r="C31" s="315"/>
      <c r="D31" s="315"/>
      <c r="E31" s="315"/>
      <c r="F31" s="315"/>
      <c r="G31" s="315"/>
      <c r="H31" s="315"/>
      <c r="I31" s="315"/>
      <c r="J31" s="144"/>
      <c r="K31" s="144"/>
    </row>
    <row r="32" spans="2:11" ht="9" customHeight="1">
      <c r="H32" s="133"/>
      <c r="I32" s="133"/>
      <c r="J32" s="144"/>
      <c r="K32" s="144"/>
    </row>
    <row r="33" spans="2:27" ht="45">
      <c r="B33" s="88" t="s">
        <v>80</v>
      </c>
      <c r="C33" s="88" t="s">
        <v>81</v>
      </c>
      <c r="D33" s="88" t="s">
        <v>82</v>
      </c>
      <c r="E33" s="88" t="s">
        <v>77</v>
      </c>
      <c r="F33" s="88"/>
      <c r="G33" s="88" t="s">
        <v>41</v>
      </c>
      <c r="H33" s="313" t="s">
        <v>68</v>
      </c>
      <c r="I33" s="314"/>
      <c r="J33" s="144"/>
      <c r="K33" s="144"/>
    </row>
    <row r="34" spans="2:27">
      <c r="B34" s="134"/>
      <c r="C34" s="185"/>
      <c r="D34" s="185"/>
      <c r="E34" s="185"/>
      <c r="F34" s="187"/>
      <c r="G34" s="137">
        <f t="shared" ref="G34:G38" si="1">+C34+D34+E34</f>
        <v>0</v>
      </c>
      <c r="H34" s="312"/>
      <c r="I34" s="311"/>
      <c r="J34" s="144"/>
      <c r="K34" s="144"/>
    </row>
    <row r="35" spans="2:27">
      <c r="B35" s="134"/>
      <c r="C35" s="185"/>
      <c r="D35" s="185"/>
      <c r="E35" s="185"/>
      <c r="F35" s="186"/>
      <c r="G35" s="137">
        <f t="shared" si="1"/>
        <v>0</v>
      </c>
      <c r="H35" s="312"/>
      <c r="I35" s="311"/>
      <c r="J35" s="144"/>
      <c r="K35" s="144"/>
    </row>
    <row r="36" spans="2:27">
      <c r="B36" s="134"/>
      <c r="C36" s="185"/>
      <c r="D36" s="185"/>
      <c r="E36" s="185"/>
      <c r="F36" s="186"/>
      <c r="G36" s="137">
        <f t="shared" si="1"/>
        <v>0</v>
      </c>
      <c r="H36" s="312"/>
      <c r="I36" s="311"/>
      <c r="J36" s="144"/>
      <c r="K36" s="144"/>
    </row>
    <row r="37" spans="2:27">
      <c r="B37" s="134"/>
      <c r="C37" s="185"/>
      <c r="D37" s="185"/>
      <c r="E37" s="185"/>
      <c r="F37" s="186"/>
      <c r="G37" s="137">
        <f t="shared" si="1"/>
        <v>0</v>
      </c>
      <c r="H37" s="312"/>
      <c r="I37" s="311"/>
      <c r="J37" s="144"/>
      <c r="K37" s="144"/>
    </row>
    <row r="38" spans="2:27">
      <c r="B38" s="134"/>
      <c r="C38" s="185"/>
      <c r="D38" s="185"/>
      <c r="E38" s="185"/>
      <c r="F38" s="186"/>
      <c r="G38" s="137">
        <f t="shared" si="1"/>
        <v>0</v>
      </c>
      <c r="H38" s="312"/>
      <c r="I38" s="311"/>
      <c r="J38" s="144"/>
      <c r="K38" s="144"/>
    </row>
    <row r="39" spans="2:27" ht="45">
      <c r="B39" s="88" t="str">
        <f>B17</f>
        <v xml:space="preserve">Véhicules de particuliers : type du véhicule </v>
      </c>
      <c r="C39" s="88" t="str">
        <f t="shared" ref="C39:D39" si="2">C17</f>
        <v>Nombre de km</v>
      </c>
      <c r="D39" s="88" t="str">
        <f t="shared" si="2"/>
        <v>Taux d'indemnité par kilomètre</v>
      </c>
      <c r="E39" s="88"/>
      <c r="F39" s="88"/>
      <c r="G39" s="88" t="s">
        <v>41</v>
      </c>
      <c r="H39" s="313" t="s">
        <v>68</v>
      </c>
      <c r="I39" s="314"/>
      <c r="J39" s="144"/>
      <c r="K39" s="144"/>
    </row>
    <row r="40" spans="2:27" ht="15">
      <c r="B40" s="132"/>
      <c r="C40" s="100"/>
      <c r="D40" s="185"/>
      <c r="E40" s="186"/>
      <c r="F40" s="186"/>
      <c r="G40" s="137">
        <f>+C40*D40</f>
        <v>0</v>
      </c>
      <c r="H40" s="312"/>
      <c r="I40" s="311"/>
      <c r="J40" s="135"/>
      <c r="K40" s="144"/>
    </row>
    <row r="41" spans="2:27" s="191" customFormat="1" ht="15">
      <c r="B41" s="132"/>
      <c r="C41" s="100"/>
      <c r="D41" s="185"/>
      <c r="E41" s="186"/>
      <c r="F41" s="186"/>
      <c r="G41" s="137">
        <f>+C41*D41</f>
        <v>0</v>
      </c>
      <c r="H41" s="312"/>
      <c r="I41" s="311"/>
      <c r="J41" s="188"/>
      <c r="K41" s="189"/>
    </row>
    <row r="42" spans="2:27" ht="15">
      <c r="B42" s="132"/>
      <c r="C42" s="100"/>
      <c r="D42" s="185"/>
      <c r="E42" s="186"/>
      <c r="F42" s="186"/>
      <c r="G42" s="137">
        <f>+C42*D42</f>
        <v>0</v>
      </c>
      <c r="H42" s="312"/>
      <c r="I42" s="311"/>
      <c r="J42" s="192"/>
      <c r="K42" s="144"/>
      <c r="Q42" s="89"/>
      <c r="R42" s="89"/>
      <c r="S42" s="89"/>
      <c r="T42" s="89"/>
      <c r="U42" s="193"/>
      <c r="V42" s="194"/>
      <c r="W42" s="90"/>
      <c r="X42" s="193"/>
      <c r="Y42" s="133"/>
      <c r="Z42" s="133"/>
      <c r="AA42" s="133"/>
    </row>
    <row r="43" spans="2:27" s="191" customFormat="1">
      <c r="B43" s="132"/>
      <c r="C43" s="100"/>
      <c r="D43" s="185"/>
      <c r="E43" s="186"/>
      <c r="F43" s="186"/>
      <c r="G43" s="137">
        <f>+C43*D43</f>
        <v>0</v>
      </c>
      <c r="H43" s="312"/>
      <c r="I43" s="311"/>
      <c r="J43" s="144"/>
      <c r="K43" s="144"/>
    </row>
    <row r="44" spans="2:27" ht="15">
      <c r="B44" s="132"/>
      <c r="C44" s="100"/>
      <c r="D44" s="185"/>
      <c r="E44" s="186"/>
      <c r="F44" s="186"/>
      <c r="G44" s="137">
        <f>+C44*D44</f>
        <v>0</v>
      </c>
      <c r="H44" s="312"/>
      <c r="I44" s="311"/>
      <c r="J44" s="192"/>
      <c r="K44" s="144"/>
      <c r="Q44" s="89"/>
      <c r="R44" s="89"/>
      <c r="S44" s="89"/>
      <c r="T44" s="89"/>
      <c r="U44" s="193"/>
      <c r="V44" s="194"/>
      <c r="W44" s="90"/>
      <c r="X44" s="193"/>
      <c r="Y44" s="133"/>
      <c r="Z44" s="133"/>
      <c r="AA44" s="133"/>
    </row>
    <row r="45" spans="2:27" ht="30">
      <c r="B45" s="88" t="str">
        <f>B23</f>
        <v>Véhicules de location : type du véhicule</v>
      </c>
      <c r="C45" s="88" t="str">
        <f t="shared" ref="C45:G45" si="3">C23</f>
        <v>Coût de location</v>
      </c>
      <c r="D45" s="88" t="str">
        <f t="shared" si="3"/>
        <v>Carburant</v>
      </c>
      <c r="E45" s="88" t="str">
        <f t="shared" si="3"/>
        <v>Assurance</v>
      </c>
      <c r="F45" s="88" t="str">
        <f t="shared" si="3"/>
        <v>Autre</v>
      </c>
      <c r="G45" s="88" t="str">
        <f t="shared" si="3"/>
        <v>Total</v>
      </c>
      <c r="H45" s="313" t="s">
        <v>68</v>
      </c>
      <c r="I45" s="314"/>
      <c r="J45" s="144"/>
      <c r="K45" s="144"/>
      <c r="L45" s="144"/>
      <c r="M45" s="195"/>
      <c r="N45" s="195"/>
      <c r="O45" s="144"/>
      <c r="P45" s="144"/>
    </row>
    <row r="46" spans="2:27">
      <c r="B46" s="132"/>
      <c r="C46" s="185"/>
      <c r="D46" s="185"/>
      <c r="E46" s="185"/>
      <c r="F46" s="185"/>
      <c r="G46" s="137">
        <f>+SUM(C46:F46)</f>
        <v>0</v>
      </c>
      <c r="H46" s="312"/>
      <c r="I46" s="311"/>
      <c r="J46" s="144"/>
      <c r="K46" s="195"/>
      <c r="L46" s="144"/>
      <c r="M46" s="195"/>
      <c r="N46" s="195"/>
      <c r="O46" s="144"/>
      <c r="P46" s="144"/>
    </row>
    <row r="47" spans="2:27">
      <c r="B47" s="132"/>
      <c r="C47" s="185"/>
      <c r="D47" s="185"/>
      <c r="E47" s="185"/>
      <c r="F47" s="185"/>
      <c r="G47" s="137">
        <f t="shared" ref="G47:G48" si="4">+SUM(C47:F47)</f>
        <v>0</v>
      </c>
      <c r="H47" s="312"/>
      <c r="I47" s="311"/>
      <c r="J47" s="144"/>
      <c r="K47" s="144"/>
      <c r="L47" s="144"/>
    </row>
    <row r="48" spans="2:27">
      <c r="B48" s="132"/>
      <c r="C48" s="185"/>
      <c r="D48" s="185"/>
      <c r="E48" s="185"/>
      <c r="F48" s="185"/>
      <c r="G48" s="137">
        <f t="shared" si="4"/>
        <v>0</v>
      </c>
      <c r="H48" s="312"/>
      <c r="I48" s="311"/>
      <c r="J48" s="144"/>
      <c r="K48" s="144"/>
      <c r="L48" s="144"/>
    </row>
    <row r="49" spans="2:12">
      <c r="B49" s="132"/>
      <c r="C49" s="185"/>
      <c r="D49" s="185"/>
      <c r="E49" s="185"/>
      <c r="F49" s="185"/>
      <c r="G49" s="137">
        <f>+SUM(C49:F49)</f>
        <v>0</v>
      </c>
      <c r="H49" s="312"/>
      <c r="I49" s="311"/>
      <c r="J49" s="144"/>
      <c r="K49" s="144"/>
      <c r="L49" s="144"/>
    </row>
    <row r="50" spans="2:12">
      <c r="B50" s="132"/>
      <c r="C50" s="185"/>
      <c r="D50" s="185"/>
      <c r="E50" s="185"/>
      <c r="F50" s="185"/>
      <c r="G50" s="137">
        <f>+SUM(C50:F50)</f>
        <v>0</v>
      </c>
      <c r="H50" s="312"/>
      <c r="I50" s="311"/>
      <c r="J50" s="196"/>
      <c r="K50" s="196"/>
      <c r="L50" s="144"/>
    </row>
    <row r="51" spans="2:12" ht="15">
      <c r="B51" s="308" t="s">
        <v>83</v>
      </c>
      <c r="C51" s="309"/>
      <c r="D51" s="309"/>
      <c r="E51" s="309"/>
      <c r="F51" s="309"/>
      <c r="G51" s="137">
        <f>+SUM(G46:G50,G40:G44,G34:G38)</f>
        <v>0</v>
      </c>
      <c r="H51" s="310"/>
      <c r="I51" s="311"/>
      <c r="J51" s="196"/>
      <c r="K51" s="196"/>
      <c r="L51" s="144"/>
    </row>
    <row r="52" spans="2:12" ht="9" customHeight="1">
      <c r="J52" s="144"/>
      <c r="K52" s="144"/>
    </row>
    <row r="53" spans="2:12" ht="9" customHeight="1">
      <c r="B53" s="135"/>
      <c r="C53" s="135"/>
      <c r="D53" s="135"/>
      <c r="E53" s="135"/>
      <c r="F53" s="135"/>
      <c r="G53" s="135"/>
      <c r="H53" s="135"/>
      <c r="I53" s="135"/>
      <c r="J53" s="196"/>
      <c r="K53" s="91"/>
      <c r="L53" s="144"/>
    </row>
    <row r="54" spans="2:12" ht="15" customHeight="1">
      <c r="B54" s="315" t="s">
        <v>84</v>
      </c>
      <c r="C54" s="315"/>
      <c r="D54" s="315"/>
      <c r="E54" s="315"/>
      <c r="F54" s="315"/>
      <c r="G54" s="315"/>
      <c r="H54" s="315"/>
      <c r="I54" s="315"/>
      <c r="J54" s="196"/>
      <c r="K54" s="144"/>
      <c r="L54" s="144"/>
    </row>
    <row r="55" spans="2:12" ht="57.75">
      <c r="B55" s="88" t="s">
        <v>85</v>
      </c>
      <c r="C55" s="88" t="s">
        <v>66</v>
      </c>
      <c r="D55" s="88" t="s">
        <v>86</v>
      </c>
      <c r="E55" s="88"/>
      <c r="F55" s="88"/>
      <c r="G55" s="88" t="s">
        <v>87</v>
      </c>
      <c r="H55" s="313" t="s">
        <v>68</v>
      </c>
      <c r="I55" s="314"/>
      <c r="K55" s="144"/>
    </row>
    <row r="56" spans="2:12">
      <c r="B56" s="92"/>
      <c r="C56" s="100"/>
      <c r="D56" s="100"/>
      <c r="E56" s="186"/>
      <c r="F56" s="186"/>
      <c r="G56" s="137">
        <f>IFERROR(150*C56*D56,0)</f>
        <v>0</v>
      </c>
      <c r="H56" s="312"/>
      <c r="I56" s="311"/>
    </row>
    <row r="57" spans="2:12">
      <c r="B57" s="92"/>
      <c r="C57" s="100"/>
      <c r="D57" s="100"/>
      <c r="E57" s="186"/>
      <c r="F57" s="186"/>
      <c r="G57" s="137">
        <f>IFERROR(150*C57*D57,0)</f>
        <v>0</v>
      </c>
      <c r="H57" s="312"/>
      <c r="I57" s="311"/>
    </row>
    <row r="58" spans="2:12">
      <c r="B58" s="92"/>
      <c r="C58" s="100"/>
      <c r="D58" s="100"/>
      <c r="E58" s="186"/>
      <c r="F58" s="186"/>
      <c r="G58" s="137">
        <f>IFERROR(150*C58*D58,0)</f>
        <v>0</v>
      </c>
      <c r="H58" s="312"/>
      <c r="I58" s="311"/>
    </row>
    <row r="59" spans="2:12">
      <c r="B59" s="92"/>
      <c r="C59" s="100"/>
      <c r="D59" s="100"/>
      <c r="E59" s="186"/>
      <c r="F59" s="186"/>
      <c r="G59" s="137">
        <f t="shared" ref="G59:G61" si="5">IFERROR(150*C59*D59,0)</f>
        <v>0</v>
      </c>
      <c r="H59" s="312"/>
      <c r="I59" s="311"/>
    </row>
    <row r="60" spans="2:12">
      <c r="B60" s="92"/>
      <c r="C60" s="100"/>
      <c r="D60" s="100"/>
      <c r="E60" s="186"/>
      <c r="F60" s="186"/>
      <c r="G60" s="137">
        <f t="shared" si="5"/>
        <v>0</v>
      </c>
      <c r="H60" s="312"/>
      <c r="I60" s="311"/>
    </row>
    <row r="61" spans="2:12">
      <c r="B61" s="92"/>
      <c r="C61" s="100"/>
      <c r="D61" s="100"/>
      <c r="E61" s="186"/>
      <c r="F61" s="186"/>
      <c r="G61" s="137">
        <f t="shared" si="5"/>
        <v>0</v>
      </c>
      <c r="H61" s="312"/>
      <c r="I61" s="311"/>
    </row>
    <row r="62" spans="2:12">
      <c r="B62" s="92"/>
      <c r="C62" s="100"/>
      <c r="D62" s="100"/>
      <c r="E62" s="186"/>
      <c r="F62" s="186"/>
      <c r="G62" s="137">
        <f>IFERROR(150*C62*D62,0)</f>
        <v>0</v>
      </c>
      <c r="H62" s="312"/>
      <c r="I62" s="311"/>
    </row>
    <row r="63" spans="2:12">
      <c r="B63" s="92"/>
      <c r="C63" s="100"/>
      <c r="D63" s="100"/>
      <c r="E63" s="186"/>
      <c r="F63" s="186"/>
      <c r="G63" s="137">
        <f>IFERROR(150*C63*D63,0)</f>
        <v>0</v>
      </c>
      <c r="H63" s="312"/>
      <c r="I63" s="311"/>
    </row>
    <row r="64" spans="2:12">
      <c r="B64" s="92"/>
      <c r="C64" s="100"/>
      <c r="D64" s="100"/>
      <c r="E64" s="186"/>
      <c r="F64" s="186"/>
      <c r="G64" s="137">
        <f>IFERROR(150*C64*D64,0)</f>
        <v>0</v>
      </c>
      <c r="H64" s="312"/>
      <c r="I64" s="311"/>
    </row>
    <row r="65" spans="2:11">
      <c r="B65" s="92"/>
      <c r="C65" s="100"/>
      <c r="D65" s="100"/>
      <c r="E65" s="186"/>
      <c r="F65" s="186"/>
      <c r="G65" s="137">
        <f>IFERROR(150*C65*D65,0)</f>
        <v>0</v>
      </c>
      <c r="H65" s="312"/>
      <c r="I65" s="311"/>
    </row>
    <row r="66" spans="2:11" ht="15.75" customHeight="1">
      <c r="B66" s="308" t="s">
        <v>88</v>
      </c>
      <c r="C66" s="309"/>
      <c r="D66" s="309"/>
      <c r="E66" s="309"/>
      <c r="F66" s="309"/>
      <c r="G66" s="137">
        <f>SUM(G56:G65)</f>
        <v>0</v>
      </c>
      <c r="H66" s="310"/>
      <c r="I66" s="311"/>
      <c r="K66" s="144"/>
    </row>
    <row r="68" spans="2:11" ht="6.75" customHeight="1"/>
    <row r="70" spans="2:11">
      <c r="B70" s="93"/>
      <c r="D70" s="94"/>
      <c r="F70" s="94"/>
      <c r="H70" s="94"/>
      <c r="I70" s="94"/>
    </row>
  </sheetData>
  <sheetProtection password="A8B9" sheet="1" objects="1" scenarios="1" formatRows="0"/>
  <mergeCells count="62">
    <mergeCell ref="H15:I15"/>
    <mergeCell ref="B2:I2"/>
    <mergeCell ref="B4:I4"/>
    <mergeCell ref="H6:I6"/>
    <mergeCell ref="H7:I7"/>
    <mergeCell ref="H8:I8"/>
    <mergeCell ref="H9:I9"/>
    <mergeCell ref="H10:I10"/>
    <mergeCell ref="H11:I11"/>
    <mergeCell ref="H12:I12"/>
    <mergeCell ref="H13:I13"/>
    <mergeCell ref="H14:I14"/>
    <mergeCell ref="H41:I41"/>
    <mergeCell ref="H42:I42"/>
    <mergeCell ref="H43:I43"/>
    <mergeCell ref="H27:I27"/>
    <mergeCell ref="H16:I16"/>
    <mergeCell ref="H17:I17"/>
    <mergeCell ref="H18:I18"/>
    <mergeCell ref="H19:I19"/>
    <mergeCell ref="H20:I20"/>
    <mergeCell ref="H21:I21"/>
    <mergeCell ref="H22:I22"/>
    <mergeCell ref="H23:I23"/>
    <mergeCell ref="H24:I24"/>
    <mergeCell ref="H25:I25"/>
    <mergeCell ref="H26:I26"/>
    <mergeCell ref="H40:I40"/>
    <mergeCell ref="H28:I28"/>
    <mergeCell ref="B29:F29"/>
    <mergeCell ref="H29:I29"/>
    <mergeCell ref="B31:I31"/>
    <mergeCell ref="H33:I33"/>
    <mergeCell ref="H34:I34"/>
    <mergeCell ref="H35:I35"/>
    <mergeCell ref="H36:I36"/>
    <mergeCell ref="H37:I37"/>
    <mergeCell ref="H38:I38"/>
    <mergeCell ref="H39:I39"/>
    <mergeCell ref="H44:I44"/>
    <mergeCell ref="H45:I45"/>
    <mergeCell ref="H59:I59"/>
    <mergeCell ref="H47:I47"/>
    <mergeCell ref="H48:I48"/>
    <mergeCell ref="H49:I49"/>
    <mergeCell ref="H50:I50"/>
    <mergeCell ref="B54:I54"/>
    <mergeCell ref="H55:I55"/>
    <mergeCell ref="H56:I56"/>
    <mergeCell ref="H57:I57"/>
    <mergeCell ref="H58:I58"/>
    <mergeCell ref="B51:F51"/>
    <mergeCell ref="H51:I51"/>
    <mergeCell ref="H46:I46"/>
    <mergeCell ref="B66:F66"/>
    <mergeCell ref="H66:I66"/>
    <mergeCell ref="H60:I60"/>
    <mergeCell ref="H61:I61"/>
    <mergeCell ref="H62:I62"/>
    <mergeCell ref="H63:I63"/>
    <mergeCell ref="H64:I64"/>
    <mergeCell ref="H65:I65"/>
  </mergeCells>
  <printOptions horizontalCentered="1"/>
  <pageMargins left="0.7" right="0.7" top="0.75" bottom="0.75" header="0.3" footer="0.3"/>
  <pageSetup paperSize="5" fitToHeight="0" orientation="landscape" r:id="rId1"/>
  <headerFooter>
    <oddFooter>&amp;L&amp;"-,Bold"Conseil des arts du Canada Confidentiel&amp;C&amp;D&amp;RPage &amp;P</oddFooter>
  </headerFooter>
  <rowBreaks count="3" manualBreakCount="3">
    <brk id="29" min="1" max="9" man="1"/>
    <brk id="52" min="1" max="9" man="1"/>
    <brk id="67" min="1"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16"/>
  <sheetViews>
    <sheetView showGridLines="0" zoomScale="90" zoomScaleNormal="90" workbookViewId="0">
      <selection activeCell="B1" sqref="B1"/>
    </sheetView>
  </sheetViews>
  <sheetFormatPr defaultColWidth="9.140625" defaultRowHeight="14.25"/>
  <cols>
    <col min="1" max="1" width="3" style="1" customWidth="1"/>
    <col min="2" max="2" width="54.140625" style="3" customWidth="1"/>
    <col min="3" max="3" width="20.42578125" style="4" customWidth="1"/>
    <col min="4" max="5" width="20" style="4" customWidth="1"/>
    <col min="6" max="6" width="20.85546875" style="4" customWidth="1"/>
    <col min="7" max="7" width="33.85546875" style="3" customWidth="1"/>
    <col min="8" max="16384" width="9.140625" style="2"/>
  </cols>
  <sheetData>
    <row r="1" spans="1:7">
      <c r="B1" s="148" t="s">
        <v>164</v>
      </c>
    </row>
    <row r="2" spans="1:7" ht="19.5" customHeight="1">
      <c r="B2" s="297" t="s">
        <v>0</v>
      </c>
      <c r="C2" s="298"/>
      <c r="D2" s="298"/>
      <c r="E2" s="298"/>
      <c r="F2" s="298"/>
      <c r="G2" s="299"/>
    </row>
    <row r="3" spans="1:7" ht="9" customHeight="1">
      <c r="G3" s="5"/>
    </row>
    <row r="4" spans="1:7" ht="29.25">
      <c r="A4" s="6"/>
      <c r="B4" s="317"/>
      <c r="C4" s="7" t="s">
        <v>1</v>
      </c>
      <c r="D4" s="8" t="s">
        <v>129</v>
      </c>
      <c r="E4" s="8" t="s">
        <v>130</v>
      </c>
      <c r="F4" s="9" t="s">
        <v>2</v>
      </c>
      <c r="G4" s="10" t="s">
        <v>3</v>
      </c>
    </row>
    <row r="5" spans="1:7" ht="15">
      <c r="A5" s="6"/>
      <c r="B5" s="317"/>
      <c r="C5" s="96" t="s">
        <v>89</v>
      </c>
      <c r="D5" s="97" t="s">
        <v>89</v>
      </c>
      <c r="E5" s="97" t="s">
        <v>89</v>
      </c>
      <c r="F5" s="96" t="s">
        <v>89</v>
      </c>
      <c r="G5" s="11"/>
    </row>
    <row r="6" spans="1:7" s="80" customFormat="1" ht="9" customHeight="1">
      <c r="A6" s="249"/>
      <c r="B6" s="250"/>
      <c r="C6" s="13"/>
      <c r="D6" s="14"/>
      <c r="E6" s="14"/>
      <c r="F6" s="13"/>
      <c r="G6" s="5"/>
    </row>
    <row r="7" spans="1:7" ht="28.5">
      <c r="B7" s="15" t="s">
        <v>4</v>
      </c>
      <c r="C7" s="182"/>
      <c r="D7" s="183"/>
      <c r="E7" s="183"/>
      <c r="F7" s="182"/>
      <c r="G7" s="87"/>
    </row>
    <row r="8" spans="1:7" s="80" customFormat="1">
      <c r="A8" s="245"/>
      <c r="B8" s="4"/>
      <c r="C8" s="4"/>
      <c r="D8" s="16"/>
      <c r="E8" s="16"/>
      <c r="F8" s="4"/>
      <c r="G8" s="246"/>
    </row>
    <row r="9" spans="1:7" s="80" customFormat="1">
      <c r="A9" s="245"/>
      <c r="B9" s="4"/>
      <c r="C9" s="4"/>
      <c r="D9" s="16"/>
      <c r="E9" s="16"/>
      <c r="F9" s="4"/>
      <c r="G9" s="4"/>
    </row>
    <row r="10" spans="1:7" s="80" customFormat="1" ht="15">
      <c r="A10" s="245"/>
      <c r="B10" s="318" t="s">
        <v>5</v>
      </c>
      <c r="C10" s="319"/>
      <c r="D10" s="319"/>
      <c r="E10" s="319"/>
      <c r="F10" s="319"/>
      <c r="G10" s="320"/>
    </row>
    <row r="11" spans="1:7" s="253" customFormat="1" ht="9" customHeight="1">
      <c r="A11" s="251"/>
      <c r="B11" s="18"/>
      <c r="C11" s="16"/>
      <c r="D11" s="16"/>
      <c r="E11" s="16"/>
      <c r="F11" s="16"/>
      <c r="G11" s="252"/>
    </row>
    <row r="12" spans="1:7" ht="15">
      <c r="B12" s="20" t="s">
        <v>6</v>
      </c>
      <c r="C12" s="102">
        <f>MIN(C7*0.5, 50000)</f>
        <v>0</v>
      </c>
      <c r="D12" s="103">
        <f>MIN(D7*0.5, 50000)</f>
        <v>0</v>
      </c>
      <c r="E12" s="103">
        <f>MIN(E7*0.5, 50000)</f>
        <v>0</v>
      </c>
      <c r="F12" s="102">
        <f>MIN(F7*0.5, 50000)</f>
        <v>0</v>
      </c>
      <c r="G12" s="99"/>
    </row>
    <row r="13" spans="1:7" s="80" customFormat="1">
      <c r="A13" s="245"/>
      <c r="B13" s="4"/>
      <c r="C13" s="21"/>
      <c r="D13" s="22"/>
      <c r="E13" s="22"/>
      <c r="F13" s="21"/>
      <c r="G13" s="247"/>
    </row>
    <row r="14" spans="1:7" s="80" customFormat="1">
      <c r="A14" s="245"/>
      <c r="B14" s="4"/>
      <c r="C14" s="21"/>
      <c r="D14" s="22"/>
      <c r="E14" s="22"/>
      <c r="F14" s="21"/>
      <c r="G14" s="248"/>
    </row>
    <row r="15" spans="1:7" ht="15">
      <c r="B15" s="20" t="s">
        <v>131</v>
      </c>
      <c r="C15" s="106"/>
      <c r="D15" s="141"/>
      <c r="E15" s="141"/>
      <c r="F15" s="106"/>
      <c r="G15" s="98"/>
    </row>
    <row r="16" spans="1:7">
      <c r="G16" s="23"/>
    </row>
  </sheetData>
  <sheetProtection password="A8B9" sheet="1" objects="1" scenarios="1" formatRows="0"/>
  <mergeCells count="3">
    <mergeCell ref="B2:G2"/>
    <mergeCell ref="B4:B5"/>
    <mergeCell ref="B10:G10"/>
  </mergeCells>
  <dataValidations disablePrompts="1" count="1">
    <dataValidation type="whole" allowBlank="1" showInputMessage="1" errorTitle="Error" error="Maximum Grant limited to $50,000." sqref="C12:F12">
      <formula1>1</formula1>
      <formula2>50000</formula2>
    </dataValidation>
  </dataValidations>
  <printOptions horizontalCentered="1"/>
  <pageMargins left="0.7" right="0.7" top="0.75" bottom="0.75" header="0.3" footer="0.3"/>
  <pageSetup scale="72" orientation="landscape" r:id="rId1"/>
  <headerFooter>
    <oddFooter>&amp;L&amp;"-,Bold"Conseil des arts du Canada Confidentiel&amp;C&amp;D&amp;RPage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A Instructions</vt:lpstr>
      <vt:lpstr>B Budget - Coprod artistique</vt:lpstr>
      <vt:lpstr>C Déplacement coprod artistique</vt:lpstr>
      <vt:lpstr>D Budget - Coprod financière</vt:lpstr>
      <vt:lpstr>Définition_des_coproductions</vt:lpstr>
      <vt:lpstr>'A Instructions'!Print_Area</vt:lpstr>
      <vt:lpstr>'B Budget - Coprod artistique'!Print_Area</vt:lpstr>
      <vt:lpstr>'C Déplacement coprod artistique'!Print_Area</vt:lpstr>
      <vt:lpstr>'D Budget - Coprod financière'!Print_Area</vt:lpstr>
      <vt:lpstr>'A Instructions'!Print_Titles</vt:lpstr>
      <vt:lpstr>'B Budget - Coprod artistique'!Print_Titles</vt:lpstr>
      <vt:lpstr>'C Déplacement coprod artistique'!Print_Titles</vt:lpstr>
    </vt:vector>
  </TitlesOfParts>
  <Company>Canada Council for the Arts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Saad Canales, Jose</dc:creator>
  <cp:lastModifiedBy>Busby, Ellen</cp:lastModifiedBy>
  <cp:lastPrinted>2017-04-02T22:41:06Z</cp:lastPrinted>
  <dcterms:created xsi:type="dcterms:W3CDTF">2017-03-09T20:37:02Z</dcterms:created>
  <dcterms:modified xsi:type="dcterms:W3CDTF">2017-05-05T16:49:38Z</dcterms:modified>
</cp:coreProperties>
</file>