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busby\Desktop\TRANSFER DOCS\NEW 2021-04-09\3004 budget update\"/>
    </mc:Choice>
  </mc:AlternateContent>
  <xr:revisionPtr revIDLastSave="0" documentId="8_{CC02CADA-EBB3-4374-88E6-6CA04F91C7B5}" xr6:coauthVersionLast="45" xr6:coauthVersionMax="45" xr10:uidLastSave="{00000000-0000-0000-0000-000000000000}"/>
  <bookViews>
    <workbookView xWindow="25080" yWindow="-120" windowWidth="29040" windowHeight="15840" xr2:uid="{00000000-000D-0000-FFFF-FFFF00000000}"/>
  </bookViews>
  <sheets>
    <sheet name="A Instructions" sheetId="3" r:id="rId1"/>
    <sheet name="B Budget" sheetId="2" r:id="rId2"/>
    <sheet name="C Projet déplacement " sheetId="8" r:id="rId3"/>
    <sheet name="D Participants" sheetId="4" r:id="rId4"/>
    <sheet name="E Mise à jour Année 1" sheetId="5" r:id="rId5"/>
    <sheet name="F Mise à jour Année 2" sheetId="6" r:id="rId6"/>
    <sheet name="G Mise à jour Année 3" sheetId="7" r:id="rId7"/>
  </sheets>
  <externalReferences>
    <externalReference r:id="rId8"/>
    <externalReference r:id="rId9"/>
    <externalReference r:id="rId10"/>
    <externalReference r:id="rId11"/>
    <externalReference r:id="rId12"/>
    <externalReference r:id="rId13"/>
  </externalReferences>
  <definedNames>
    <definedName name="Canada">[1]Dropdown!$A$10:$A$15</definedName>
    <definedName name="CanadaTravel">[2]Sheet9!$A$10:$A$15</definedName>
    <definedName name="Collections" localSheetId="0">[3]DropdownCLLCTN!$A$3:$A$7</definedName>
    <definedName name="Collections" localSheetId="2">[4]DropdownCLLCTN!$A$3:$A$7</definedName>
    <definedName name="Collections" localSheetId="3">[4]DropdownCLLCTN!$A$3:$A$7</definedName>
    <definedName name="Collections">[3]DropdownCLLCTN!$A$3:$A$7</definedName>
    <definedName name="Collections2" localSheetId="0">[3]DropdownCLLCTN!$A$12:$A$18</definedName>
    <definedName name="Collections2" localSheetId="2">[4]DropdownCLLCTN!$A$12:$A$18</definedName>
    <definedName name="Collections2" localSheetId="3">[4]DropdownCLLCTN!$A$12:$A$18</definedName>
    <definedName name="Collections2">[3]DropdownCLLCTN!$A$12:$A$18</definedName>
    <definedName name="Northern">[1]Dropdown!$A$5:$A$7</definedName>
    <definedName name="NorthernTravel">[5]Sheet9!$A$5:$A$7</definedName>
    <definedName name="_xlnm.Print_Area" localSheetId="0">'A Instructions'!$A$1:$P$64</definedName>
    <definedName name="_xlnm.Print_Area" localSheetId="2">'C Projet déplacement '!$A$1:$M$87</definedName>
    <definedName name="_xlnm.Print_Area" localSheetId="3">'D Participants'!$A$1:$G$60</definedName>
    <definedName name="_xlnm.Print_Titles" localSheetId="0">'A Instructions'!$2:$2</definedName>
    <definedName name="_xlnm.Print_Titles" localSheetId="1">'B Budget'!$4:$4</definedName>
    <definedName name="_xlnm.Print_Titles" localSheetId="2">'C Projet déplacement '!$2:$2</definedName>
    <definedName name="_xlnm.Print_Titles" localSheetId="3">'D Participants'!$8:$9</definedName>
    <definedName name="_xlnm.Print_Titles" localSheetId="4">'E Mise à jour Année 1'!$4:$4</definedName>
    <definedName name="_xlnm.Print_Titles" localSheetId="5">'F Mise à jour Année 2'!$4:$4</definedName>
    <definedName name="_xlnm.Print_Titles" localSheetId="6">'G Mise à jour Année 3'!$4:$4</definedName>
    <definedName name="TranslationGenres" localSheetId="0">#REF!</definedName>
    <definedName name="TranslationGenres" localSheetId="2">#REF!</definedName>
    <definedName name="TranslationGenres" localSheetId="3">#REF!</definedName>
    <definedName name="TranslationGenres" localSheetId="4">#REF!</definedName>
    <definedName name="TranslationGenres" localSheetId="5">#REF!</definedName>
    <definedName name="TranslationGenres" localSheetId="6">#REF!</definedName>
    <definedName name="TranslationGenres">#REF!</definedName>
    <definedName name="Travelling" localSheetId="0">#REF!</definedName>
    <definedName name="Travelling" localSheetId="2">#REF!</definedName>
    <definedName name="Travelling" localSheetId="3">#REF!</definedName>
    <definedName name="Travelling">[6]Dropdown!$A$3:$A$8</definedName>
    <definedName name="TravellingFrom" localSheetId="0">#REF!</definedName>
    <definedName name="TravellingFrom" localSheetId="2">#REF!</definedName>
    <definedName name="TravellingFrom" localSheetId="3">#REF!</definedName>
    <definedName name="TravellingFrom" localSheetId="4">#REF!</definedName>
    <definedName name="TravellingFrom" localSheetId="5">#REF!</definedName>
    <definedName name="TravellingFrom" localSheetId="6">#REF!</definedName>
    <definedName name="TravellingFrom">#REF!</definedName>
    <definedName name="TravellingFromLocation" localSheetId="0">#REF!</definedName>
    <definedName name="TravellingFromLocation" localSheetId="2">#REF!</definedName>
    <definedName name="TravellingFromLocation" localSheetId="3">#REF!</definedName>
    <definedName name="TravellingFromLocation" localSheetId="5">#REF!</definedName>
    <definedName name="TravellingFromLocation" localSheetId="6">#REF!</definedName>
    <definedName name="TravellingFromLocation">#REF!</definedName>
    <definedName name="TravellingTo" localSheetId="0">#REF!</definedName>
    <definedName name="TravellingTo" localSheetId="2">#REF!</definedName>
    <definedName name="TravellingTo" localSheetId="3">#REF!</definedName>
    <definedName name="TravellingTo">[6]Dropdown!$A$15:$A$20</definedName>
    <definedName name="VAProgramming" localSheetId="0">'[3]Dropdown PRGMG'!$A$3:$A$9</definedName>
    <definedName name="VAProgramming" localSheetId="2">'[4]Dropdown PRGMG'!$A$3:$A$9</definedName>
    <definedName name="VAProgramming" localSheetId="3">'[4]Dropdown PRGMG'!$A$3:$A$9</definedName>
    <definedName name="VAProgramming">'[3]Dropdown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1" i="8" l="1"/>
  <c r="G80" i="8"/>
  <c r="G79" i="8"/>
  <c r="G78" i="8"/>
  <c r="G77" i="8"/>
  <c r="G63" i="8"/>
  <c r="G62" i="8"/>
  <c r="G55" i="8"/>
  <c r="G54" i="8"/>
  <c r="G47" i="8"/>
  <c r="G46" i="8"/>
  <c r="G35" i="8"/>
  <c r="G34" i="8"/>
  <c r="G27" i="8"/>
  <c r="G26" i="8"/>
  <c r="G18" i="8"/>
  <c r="G17" i="8"/>
  <c r="G16" i="8"/>
  <c r="G15" i="8"/>
  <c r="G14" i="8"/>
  <c r="J86" i="8" l="1"/>
  <c r="I86" i="8"/>
  <c r="H86" i="8"/>
  <c r="J66" i="8"/>
  <c r="I66" i="8"/>
  <c r="H66" i="8"/>
  <c r="J38" i="8"/>
  <c r="I38" i="8"/>
  <c r="H38" i="8"/>
  <c r="G85" i="8"/>
  <c r="G84" i="8"/>
  <c r="G83" i="8"/>
  <c r="G82" i="8"/>
  <c r="G76" i="8"/>
  <c r="G75" i="8"/>
  <c r="G74" i="8"/>
  <c r="G73" i="8"/>
  <c r="G72" i="8"/>
  <c r="G71" i="8"/>
  <c r="G86" i="8" s="1"/>
  <c r="G65" i="8"/>
  <c r="G64" i="8"/>
  <c r="G61" i="8"/>
  <c r="G60" i="8"/>
  <c r="G59" i="8"/>
  <c r="F58" i="8"/>
  <c r="E58" i="8"/>
  <c r="D58" i="8"/>
  <c r="C58" i="8"/>
  <c r="B58" i="8"/>
  <c r="G57" i="8"/>
  <c r="G56" i="8"/>
  <c r="G53" i="8"/>
  <c r="G52" i="8"/>
  <c r="G51" i="8"/>
  <c r="G66" i="8" s="1"/>
  <c r="D50" i="8"/>
  <c r="C50" i="8"/>
  <c r="B50" i="8"/>
  <c r="G49" i="8"/>
  <c r="G48" i="8"/>
  <c r="G45" i="8"/>
  <c r="G44" i="8"/>
  <c r="G43" i="8"/>
  <c r="G37" i="8"/>
  <c r="G36" i="8"/>
  <c r="G33" i="8"/>
  <c r="G32" i="8"/>
  <c r="G31" i="8"/>
  <c r="G29" i="8"/>
  <c r="G28" i="8"/>
  <c r="G25" i="8"/>
  <c r="G24" i="8"/>
  <c r="G23" i="8"/>
  <c r="G21" i="8"/>
  <c r="G20" i="8"/>
  <c r="G19" i="8"/>
  <c r="G13" i="8"/>
  <c r="G12" i="8"/>
  <c r="G11" i="8"/>
  <c r="G10" i="8"/>
  <c r="G9" i="8"/>
  <c r="G8" i="8"/>
  <c r="G7" i="8"/>
  <c r="G38" i="8" l="1"/>
  <c r="E92" i="2"/>
  <c r="D92" i="2"/>
  <c r="C92" i="2"/>
  <c r="G66" i="5" l="1"/>
  <c r="J66" i="6" s="1"/>
  <c r="K66" i="7" s="1"/>
  <c r="B66" i="5"/>
  <c r="B66" i="6" s="1"/>
  <c r="B66" i="7" s="1"/>
  <c r="F66" i="2"/>
  <c r="F92" i="2" s="1"/>
  <c r="G15" i="5" l="1"/>
  <c r="J15" i="6" s="1"/>
  <c r="K15" i="7" s="1"/>
  <c r="J90" i="6"/>
  <c r="K90" i="7" s="1"/>
  <c r="J86" i="6"/>
  <c r="K86" i="7" s="1"/>
  <c r="J82" i="6"/>
  <c r="K82" i="7" s="1"/>
  <c r="J78" i="6"/>
  <c r="K78" i="7" s="1"/>
  <c r="J74" i="6"/>
  <c r="K74" i="7" s="1"/>
  <c r="J70" i="6"/>
  <c r="K70" i="7" s="1"/>
  <c r="J61" i="6"/>
  <c r="K61" i="7" s="1"/>
  <c r="J56" i="6"/>
  <c r="K56" i="7" s="1"/>
  <c r="J47" i="6"/>
  <c r="K47" i="7" s="1"/>
  <c r="J41" i="6"/>
  <c r="K41" i="7" s="1"/>
  <c r="J35" i="6"/>
  <c r="K35" i="7" s="1"/>
  <c r="J31" i="6"/>
  <c r="K31" i="7" s="1"/>
  <c r="J25" i="6"/>
  <c r="K25" i="7" s="1"/>
  <c r="J19" i="6"/>
  <c r="K19" i="7" s="1"/>
  <c r="G91" i="5"/>
  <c r="J91" i="6" s="1"/>
  <c r="K91" i="7" s="1"/>
  <c r="G90" i="5"/>
  <c r="G89" i="5"/>
  <c r="J89" i="6" s="1"/>
  <c r="K89" i="7" s="1"/>
  <c r="G88" i="5"/>
  <c r="J88" i="6" s="1"/>
  <c r="K88" i="7" s="1"/>
  <c r="G87" i="5"/>
  <c r="J87" i="6" s="1"/>
  <c r="K87" i="7" s="1"/>
  <c r="G86" i="5"/>
  <c r="G85" i="5"/>
  <c r="J85" i="6" s="1"/>
  <c r="K85" i="7" s="1"/>
  <c r="G84" i="5"/>
  <c r="J84" i="6" s="1"/>
  <c r="K84" i="7" s="1"/>
  <c r="G83" i="5"/>
  <c r="J83" i="6" s="1"/>
  <c r="K83" i="7" s="1"/>
  <c r="G82" i="5"/>
  <c r="G81" i="5"/>
  <c r="J81" i="6" s="1"/>
  <c r="K81" i="7" s="1"/>
  <c r="G80" i="5"/>
  <c r="J80" i="6" s="1"/>
  <c r="K80" i="7" s="1"/>
  <c r="G79" i="5"/>
  <c r="J79" i="6" s="1"/>
  <c r="K79" i="7" s="1"/>
  <c r="G78" i="5"/>
  <c r="G77" i="5"/>
  <c r="J77" i="6" s="1"/>
  <c r="K77" i="7" s="1"/>
  <c r="G76" i="5"/>
  <c r="J76" i="6" s="1"/>
  <c r="K76" i="7" s="1"/>
  <c r="G75" i="5"/>
  <c r="J75" i="6" s="1"/>
  <c r="K75" i="7" s="1"/>
  <c r="G74" i="5"/>
  <c r="G73" i="5"/>
  <c r="J73" i="6" s="1"/>
  <c r="K73" i="7" s="1"/>
  <c r="G72" i="5"/>
  <c r="J72" i="6" s="1"/>
  <c r="K72" i="7" s="1"/>
  <c r="G71" i="5"/>
  <c r="J71" i="6" s="1"/>
  <c r="K71" i="7" s="1"/>
  <c r="G70" i="5"/>
  <c r="G69" i="5"/>
  <c r="J69" i="6" s="1"/>
  <c r="K69" i="7" s="1"/>
  <c r="G68" i="5"/>
  <c r="J68" i="6" s="1"/>
  <c r="K68" i="7" s="1"/>
  <c r="G67" i="5"/>
  <c r="J67" i="6" s="1"/>
  <c r="K67" i="7" s="1"/>
  <c r="G61" i="5"/>
  <c r="G60" i="5"/>
  <c r="J60" i="6" s="1"/>
  <c r="K60" i="7" s="1"/>
  <c r="G59" i="5"/>
  <c r="J59" i="6" s="1"/>
  <c r="K59" i="7" s="1"/>
  <c r="G57" i="5"/>
  <c r="J57" i="6" s="1"/>
  <c r="K57" i="7" s="1"/>
  <c r="G56" i="5"/>
  <c r="G55" i="5"/>
  <c r="J55" i="6" s="1"/>
  <c r="K55" i="7" s="1"/>
  <c r="G54" i="5"/>
  <c r="J54" i="6" s="1"/>
  <c r="K54" i="7" s="1"/>
  <c r="G48" i="5"/>
  <c r="J48" i="6" s="1"/>
  <c r="K48" i="7" s="1"/>
  <c r="G47" i="5"/>
  <c r="G46" i="5"/>
  <c r="J46" i="6" s="1"/>
  <c r="K46" i="7" s="1"/>
  <c r="G45" i="5"/>
  <c r="J45" i="6" s="1"/>
  <c r="K45" i="7" s="1"/>
  <c r="G42" i="5"/>
  <c r="J42" i="6" s="1"/>
  <c r="K42" i="7" s="1"/>
  <c r="G41" i="5"/>
  <c r="G40" i="5"/>
  <c r="J40" i="6" s="1"/>
  <c r="K40" i="7" s="1"/>
  <c r="G39" i="5"/>
  <c r="J39" i="6" s="1"/>
  <c r="K39" i="7" s="1"/>
  <c r="G38" i="5"/>
  <c r="J38" i="6" s="1"/>
  <c r="K38" i="7" s="1"/>
  <c r="G35" i="5"/>
  <c r="G34" i="5"/>
  <c r="J34" i="6" s="1"/>
  <c r="K34" i="7" s="1"/>
  <c r="G33" i="5"/>
  <c r="J33" i="6" s="1"/>
  <c r="K33" i="7" s="1"/>
  <c r="G32" i="5"/>
  <c r="J32" i="6" s="1"/>
  <c r="K32" i="7" s="1"/>
  <c r="G31" i="5"/>
  <c r="G30" i="5"/>
  <c r="J30" i="6" s="1"/>
  <c r="K30" i="7" s="1"/>
  <c r="G29" i="5"/>
  <c r="J29" i="6" s="1"/>
  <c r="K29" i="7" s="1"/>
  <c r="G26" i="5"/>
  <c r="J26" i="6" s="1"/>
  <c r="K26" i="7" s="1"/>
  <c r="G25" i="5"/>
  <c r="G24" i="5"/>
  <c r="J24" i="6" s="1"/>
  <c r="K24" i="7" s="1"/>
  <c r="G23" i="5"/>
  <c r="J23" i="6" s="1"/>
  <c r="K23" i="7" s="1"/>
  <c r="G22" i="5"/>
  <c r="J22" i="6" s="1"/>
  <c r="K22" i="7" s="1"/>
  <c r="G19" i="5"/>
  <c r="G18" i="5"/>
  <c r="J18" i="6" s="1"/>
  <c r="K18" i="7" s="1"/>
  <c r="G17" i="5"/>
  <c r="J17" i="6" s="1"/>
  <c r="K17" i="7" s="1"/>
  <c r="G16" i="5"/>
  <c r="J16" i="6" s="1"/>
  <c r="K16" i="7" s="1"/>
  <c r="B15" i="5" l="1"/>
  <c r="B15" i="6" s="1"/>
  <c r="B15" i="7" s="1"/>
  <c r="E8" i="7" l="1"/>
  <c r="E6" i="7"/>
  <c r="D8" i="7"/>
  <c r="D6" i="7"/>
  <c r="C8" i="7"/>
  <c r="C6" i="7"/>
  <c r="D8" i="6"/>
  <c r="D6" i="6"/>
  <c r="C8" i="6"/>
  <c r="C6" i="6"/>
  <c r="C8" i="5"/>
  <c r="C6" i="5"/>
  <c r="F169" i="2" l="1"/>
  <c r="E143" i="2"/>
  <c r="D143" i="2"/>
  <c r="C143" i="2"/>
  <c r="C62" i="2"/>
  <c r="B161" i="5" l="1"/>
  <c r="B161" i="6" s="1"/>
  <c r="B161" i="7" s="1"/>
  <c r="B160" i="5"/>
  <c r="B160" i="6" s="1"/>
  <c r="B160" i="7" s="1"/>
  <c r="B158" i="5"/>
  <c r="B158" i="6" s="1"/>
  <c r="B158" i="7" s="1"/>
  <c r="B153" i="5"/>
  <c r="B153" i="6" s="1"/>
  <c r="B153" i="7" s="1"/>
  <c r="B152" i="5"/>
  <c r="B152" i="6" s="1"/>
  <c r="B152" i="7" s="1"/>
  <c r="B151" i="5"/>
  <c r="B151" i="6" s="1"/>
  <c r="B151" i="7" s="1"/>
  <c r="B149" i="5"/>
  <c r="B149" i="6" s="1"/>
  <c r="B149" i="7" s="1"/>
  <c r="B148" i="5"/>
  <c r="B148" i="6" s="1"/>
  <c r="B148" i="7" s="1"/>
  <c r="B147" i="5"/>
  <c r="B147" i="6" s="1"/>
  <c r="B147" i="7" s="1"/>
  <c r="B142" i="5"/>
  <c r="B142" i="6" s="1"/>
  <c r="B142" i="7" s="1"/>
  <c r="B141" i="5"/>
  <c r="B141" i="6" s="1"/>
  <c r="B141" i="7" s="1"/>
  <c r="B140" i="5"/>
  <c r="B140" i="6" s="1"/>
  <c r="B140" i="7" s="1"/>
  <c r="B138" i="5"/>
  <c r="B138" i="6" s="1"/>
  <c r="B138" i="7" s="1"/>
  <c r="B137" i="5"/>
  <c r="B137" i="6" s="1"/>
  <c r="B137" i="7" s="1"/>
  <c r="B136" i="5"/>
  <c r="B136" i="6" s="1"/>
  <c r="B136" i="7" s="1"/>
  <c r="B134" i="5"/>
  <c r="B134" i="6" s="1"/>
  <c r="B134" i="7" s="1"/>
  <c r="B133" i="5"/>
  <c r="B133" i="6" s="1"/>
  <c r="B133" i="7" s="1"/>
  <c r="B132" i="5"/>
  <c r="B132" i="6" s="1"/>
  <c r="B132" i="7" s="1"/>
  <c r="B130" i="5"/>
  <c r="B130" i="6" s="1"/>
  <c r="B130" i="7" s="1"/>
  <c r="B129" i="5"/>
  <c r="B129" i="6" s="1"/>
  <c r="B129" i="7" s="1"/>
  <c r="B128" i="5"/>
  <c r="B128" i="6" s="1"/>
  <c r="B128" i="7" s="1"/>
  <c r="B126" i="5"/>
  <c r="B126" i="6" s="1"/>
  <c r="B126" i="7" s="1"/>
  <c r="B125" i="5"/>
  <c r="B125" i="6" s="1"/>
  <c r="B125" i="7" s="1"/>
  <c r="B124" i="5"/>
  <c r="B124" i="6" s="1"/>
  <c r="B124" i="7" s="1"/>
  <c r="B115" i="5"/>
  <c r="B115" i="6" s="1"/>
  <c r="B115" i="7" s="1"/>
  <c r="B116" i="5"/>
  <c r="B116" i="6" s="1"/>
  <c r="B116" i="7" s="1"/>
  <c r="B117" i="5"/>
  <c r="B117" i="6" s="1"/>
  <c r="B117" i="7" s="1"/>
  <c r="B114" i="5"/>
  <c r="B114" i="6" s="1"/>
  <c r="B114" i="7" s="1"/>
  <c r="B105" i="5"/>
  <c r="B105" i="6" s="1"/>
  <c r="B105" i="7" s="1"/>
  <c r="B104" i="5"/>
  <c r="B104" i="6" s="1"/>
  <c r="B104" i="7" s="1"/>
  <c r="B103" i="5"/>
  <c r="B103" i="6" s="1"/>
  <c r="B103" i="7" s="1"/>
  <c r="B68" i="5"/>
  <c r="B68" i="6" s="1"/>
  <c r="B68" i="7" s="1"/>
  <c r="B69" i="5"/>
  <c r="B69" i="6" s="1"/>
  <c r="B69" i="7" s="1"/>
  <c r="B70" i="5"/>
  <c r="B70" i="6" s="1"/>
  <c r="B70" i="7" s="1"/>
  <c r="B71" i="5"/>
  <c r="B71" i="6" s="1"/>
  <c r="B71" i="7" s="1"/>
  <c r="B72" i="5"/>
  <c r="B72" i="6" s="1"/>
  <c r="B72" i="7" s="1"/>
  <c r="B73" i="5"/>
  <c r="B73" i="6" s="1"/>
  <c r="B73" i="7" s="1"/>
  <c r="B74" i="5"/>
  <c r="B74" i="6" s="1"/>
  <c r="B74" i="7" s="1"/>
  <c r="B75" i="5"/>
  <c r="B75" i="6" s="1"/>
  <c r="B75" i="7" s="1"/>
  <c r="B76" i="5"/>
  <c r="B76" i="6" s="1"/>
  <c r="B76" i="7" s="1"/>
  <c r="B77" i="5"/>
  <c r="B77" i="6" s="1"/>
  <c r="B77" i="7" s="1"/>
  <c r="B78" i="5"/>
  <c r="B78" i="6" s="1"/>
  <c r="B78" i="7" s="1"/>
  <c r="B79" i="5"/>
  <c r="B79" i="6" s="1"/>
  <c r="B79" i="7" s="1"/>
  <c r="B80" i="5"/>
  <c r="B80" i="6" s="1"/>
  <c r="B80" i="7" s="1"/>
  <c r="B81" i="5"/>
  <c r="B81" i="6" s="1"/>
  <c r="B81" i="7" s="1"/>
  <c r="B82" i="5"/>
  <c r="B82" i="6" s="1"/>
  <c r="B82" i="7" s="1"/>
  <c r="B83" i="5"/>
  <c r="B83" i="6" s="1"/>
  <c r="B83" i="7" s="1"/>
  <c r="B84" i="5"/>
  <c r="B84" i="6" s="1"/>
  <c r="B84" i="7" s="1"/>
  <c r="B85" i="5"/>
  <c r="B85" i="6" s="1"/>
  <c r="B85" i="7" s="1"/>
  <c r="B86" i="5"/>
  <c r="B86" i="6" s="1"/>
  <c r="B86" i="7" s="1"/>
  <c r="B87" i="5"/>
  <c r="B87" i="6" s="1"/>
  <c r="B87" i="7" s="1"/>
  <c r="B88" i="5"/>
  <c r="B88" i="6" s="1"/>
  <c r="B88" i="7" s="1"/>
  <c r="B89" i="5"/>
  <c r="B89" i="6" s="1"/>
  <c r="B89" i="7" s="1"/>
  <c r="B90" i="5"/>
  <c r="B90" i="6" s="1"/>
  <c r="B90" i="7" s="1"/>
  <c r="B91" i="5"/>
  <c r="B91" i="6" s="1"/>
  <c r="B91" i="7" s="1"/>
  <c r="B67" i="5"/>
  <c r="B67" i="6" s="1"/>
  <c r="B67" i="7" s="1"/>
  <c r="B60" i="5"/>
  <c r="B60" i="6" s="1"/>
  <c r="B60" i="7" s="1"/>
  <c r="B61" i="5"/>
  <c r="B61" i="6" s="1"/>
  <c r="B61" i="7" s="1"/>
  <c r="B59" i="5"/>
  <c r="B59" i="6" s="1"/>
  <c r="B59" i="7" s="1"/>
  <c r="B46" i="5"/>
  <c r="B46" i="6" s="1"/>
  <c r="B46" i="7" s="1"/>
  <c r="B47" i="5"/>
  <c r="B47" i="6" s="1"/>
  <c r="B47" i="7" s="1"/>
  <c r="B48" i="5"/>
  <c r="B48" i="6" s="1"/>
  <c r="B48" i="7" s="1"/>
  <c r="B45" i="5"/>
  <c r="B45" i="6" s="1"/>
  <c r="B45" i="7" s="1"/>
  <c r="B39" i="5"/>
  <c r="B39" i="6" s="1"/>
  <c r="B39" i="7" s="1"/>
  <c r="B40" i="5"/>
  <c r="B40" i="6" s="1"/>
  <c r="B40" i="7" s="1"/>
  <c r="B41" i="5"/>
  <c r="B41" i="6" s="1"/>
  <c r="B41" i="7" s="1"/>
  <c r="B42" i="5"/>
  <c r="B42" i="6" s="1"/>
  <c r="B42" i="7" s="1"/>
  <c r="B38" i="5"/>
  <c r="B38" i="6" s="1"/>
  <c r="B38" i="7" s="1"/>
  <c r="B30" i="5"/>
  <c r="B30" i="6" s="1"/>
  <c r="B30" i="7" s="1"/>
  <c r="B31" i="5"/>
  <c r="B31" i="6" s="1"/>
  <c r="B31" i="7" s="1"/>
  <c r="B32" i="5"/>
  <c r="B32" i="6" s="1"/>
  <c r="B32" i="7" s="1"/>
  <c r="B33" i="5"/>
  <c r="B33" i="6" s="1"/>
  <c r="B33" i="7" s="1"/>
  <c r="B34" i="5"/>
  <c r="B34" i="6" s="1"/>
  <c r="B34" i="7" s="1"/>
  <c r="B35" i="5"/>
  <c r="B35" i="6" s="1"/>
  <c r="B35" i="7" s="1"/>
  <c r="B29" i="5"/>
  <c r="B29" i="6" s="1"/>
  <c r="B29" i="7" s="1"/>
  <c r="B23" i="5"/>
  <c r="B23" i="6" s="1"/>
  <c r="B23" i="7" s="1"/>
  <c r="B24" i="5"/>
  <c r="B24" i="6" s="1"/>
  <c r="B24" i="7" s="1"/>
  <c r="B25" i="5"/>
  <c r="B25" i="6" s="1"/>
  <c r="B25" i="7" s="1"/>
  <c r="B26" i="5"/>
  <c r="B26" i="6" s="1"/>
  <c r="B26" i="7" s="1"/>
  <c r="B22" i="5"/>
  <c r="B22" i="6" s="1"/>
  <c r="B22" i="7" s="1"/>
  <c r="B16" i="5"/>
  <c r="B16" i="6" s="1"/>
  <c r="B16" i="7" s="1"/>
  <c r="B17" i="5"/>
  <c r="B17" i="6" s="1"/>
  <c r="B17" i="7" s="1"/>
  <c r="B18" i="5"/>
  <c r="B18" i="6" s="1"/>
  <c r="B18" i="7" s="1"/>
  <c r="B19" i="5"/>
  <c r="B19" i="6" s="1"/>
  <c r="B19" i="7" s="1"/>
  <c r="E169" i="7" l="1"/>
  <c r="D169" i="7"/>
  <c r="C169" i="7"/>
  <c r="J169" i="7" l="1"/>
  <c r="D169" i="6"/>
  <c r="C169" i="6"/>
  <c r="I169" i="6" s="1"/>
  <c r="B169" i="7"/>
  <c r="B167" i="7"/>
  <c r="B159" i="7"/>
  <c r="B156" i="7"/>
  <c r="B150" i="7"/>
  <c r="B146" i="7"/>
  <c r="B139" i="7"/>
  <c r="B135" i="7"/>
  <c r="B131" i="7"/>
  <c r="B127" i="7"/>
  <c r="B123" i="7"/>
  <c r="B122" i="7"/>
  <c r="B121" i="7"/>
  <c r="B120" i="7"/>
  <c r="B112" i="7"/>
  <c r="B111" i="7"/>
  <c r="B110" i="7"/>
  <c r="B109" i="7"/>
  <c r="B108" i="7"/>
  <c r="B102" i="7"/>
  <c r="B101" i="7"/>
  <c r="B100" i="7"/>
  <c r="B99" i="7"/>
  <c r="B97" i="7"/>
  <c r="B95" i="7"/>
  <c r="B57" i="7"/>
  <c r="B56" i="7"/>
  <c r="B55" i="7"/>
  <c r="B169" i="6"/>
  <c r="B167" i="6"/>
  <c r="B159" i="6"/>
  <c r="B156" i="6"/>
  <c r="B155" i="6"/>
  <c r="B150" i="6"/>
  <c r="B146" i="6"/>
  <c r="B139" i="6"/>
  <c r="B135" i="6"/>
  <c r="B131" i="6"/>
  <c r="B127" i="6"/>
  <c r="B123" i="6"/>
  <c r="B122" i="6"/>
  <c r="B121" i="6"/>
  <c r="B120" i="6"/>
  <c r="B112" i="6"/>
  <c r="B111" i="6"/>
  <c r="B110" i="6"/>
  <c r="B109" i="6"/>
  <c r="B108" i="6"/>
  <c r="B102" i="6"/>
  <c r="B101" i="6"/>
  <c r="B100" i="6"/>
  <c r="B99" i="6"/>
  <c r="B97" i="6"/>
  <c r="B95" i="6"/>
  <c r="B57" i="6"/>
  <c r="B56" i="6"/>
  <c r="B55" i="6"/>
  <c r="B169" i="5"/>
  <c r="B167" i="5"/>
  <c r="B159" i="5"/>
  <c r="B156" i="5"/>
  <c r="B150" i="5"/>
  <c r="B146" i="5"/>
  <c r="B139" i="5"/>
  <c r="B135" i="5"/>
  <c r="B131" i="5"/>
  <c r="B127" i="5"/>
  <c r="B123" i="5"/>
  <c r="B122" i="5"/>
  <c r="B121" i="5"/>
  <c r="B120" i="5"/>
  <c r="B112" i="5"/>
  <c r="B111" i="5"/>
  <c r="B110" i="5"/>
  <c r="B109" i="5"/>
  <c r="B108" i="5"/>
  <c r="B102" i="5"/>
  <c r="B101" i="5"/>
  <c r="B100" i="5"/>
  <c r="B99" i="5"/>
  <c r="B97" i="5"/>
  <c r="B95" i="5"/>
  <c r="B57" i="5"/>
  <c r="B56" i="5"/>
  <c r="B55" i="5"/>
  <c r="D97" i="5" l="1"/>
  <c r="D97" i="7" l="1"/>
  <c r="I162" i="7"/>
  <c r="H162" i="7"/>
  <c r="G162" i="7"/>
  <c r="F162" i="7"/>
  <c r="I154" i="7"/>
  <c r="H154" i="7"/>
  <c r="G154" i="7"/>
  <c r="F154" i="7"/>
  <c r="I143" i="7"/>
  <c r="H143" i="7"/>
  <c r="G143" i="7"/>
  <c r="F143" i="7"/>
  <c r="I118" i="7"/>
  <c r="H118" i="7"/>
  <c r="G118" i="7"/>
  <c r="F118" i="7"/>
  <c r="I106" i="7"/>
  <c r="H106" i="7"/>
  <c r="G106" i="7"/>
  <c r="F106" i="7"/>
  <c r="J97" i="7"/>
  <c r="I97" i="7"/>
  <c r="H97" i="7"/>
  <c r="G97" i="7"/>
  <c r="F97" i="7"/>
  <c r="E97" i="7"/>
  <c r="C97" i="7"/>
  <c r="I92" i="7"/>
  <c r="H92" i="7"/>
  <c r="G92" i="7"/>
  <c r="F92" i="7"/>
  <c r="I62" i="7"/>
  <c r="H62" i="7"/>
  <c r="G62" i="7"/>
  <c r="F62" i="7"/>
  <c r="I49" i="7"/>
  <c r="H49" i="7"/>
  <c r="G49" i="7"/>
  <c r="F49" i="7"/>
  <c r="I43" i="7"/>
  <c r="H43" i="7"/>
  <c r="G43" i="7"/>
  <c r="F43" i="7"/>
  <c r="I36" i="7"/>
  <c r="H36" i="7"/>
  <c r="G36" i="7"/>
  <c r="F36" i="7"/>
  <c r="I27" i="7"/>
  <c r="H27" i="7"/>
  <c r="G27" i="7"/>
  <c r="F27" i="7"/>
  <c r="I20" i="7"/>
  <c r="H20" i="7"/>
  <c r="G20" i="7"/>
  <c r="F20" i="7"/>
  <c r="I97" i="6"/>
  <c r="H97" i="6"/>
  <c r="G97" i="6"/>
  <c r="F97" i="6"/>
  <c r="E97" i="6"/>
  <c r="D97" i="6"/>
  <c r="C97" i="6"/>
  <c r="H162" i="6"/>
  <c r="D162" i="7" s="1"/>
  <c r="G162" i="6"/>
  <c r="F162" i="6"/>
  <c r="E162" i="6"/>
  <c r="H154" i="6"/>
  <c r="D154" i="7" s="1"/>
  <c r="G154" i="6"/>
  <c r="F154" i="6"/>
  <c r="E154" i="6"/>
  <c r="H143" i="6"/>
  <c r="D143" i="7" s="1"/>
  <c r="G143" i="6"/>
  <c r="F143" i="6"/>
  <c r="E143" i="6"/>
  <c r="H118" i="6"/>
  <c r="D118" i="7" s="1"/>
  <c r="G118" i="6"/>
  <c r="F118" i="6"/>
  <c r="E118" i="6"/>
  <c r="H106" i="6"/>
  <c r="D106" i="7" s="1"/>
  <c r="G106" i="6"/>
  <c r="F106" i="6"/>
  <c r="E106" i="6"/>
  <c r="H92" i="6"/>
  <c r="D92" i="7" s="1"/>
  <c r="G92" i="6"/>
  <c r="F92" i="6"/>
  <c r="E92" i="6"/>
  <c r="H62" i="6"/>
  <c r="D62" i="7" s="1"/>
  <c r="G62" i="6"/>
  <c r="F62" i="6"/>
  <c r="E62" i="6"/>
  <c r="H49" i="6"/>
  <c r="D49" i="7" s="1"/>
  <c r="G49" i="6"/>
  <c r="F49" i="6"/>
  <c r="E49" i="6"/>
  <c r="H43" i="6"/>
  <c r="D43" i="7" s="1"/>
  <c r="G43" i="6"/>
  <c r="F43" i="6"/>
  <c r="E43" i="6"/>
  <c r="H36" i="6"/>
  <c r="D36" i="7" s="1"/>
  <c r="G36" i="6"/>
  <c r="F36" i="6"/>
  <c r="E36" i="6"/>
  <c r="H27" i="6"/>
  <c r="D27" i="7" s="1"/>
  <c r="G27" i="6"/>
  <c r="F27" i="6"/>
  <c r="E27" i="6"/>
  <c r="H20" i="6"/>
  <c r="D20" i="7" s="1"/>
  <c r="G20" i="6"/>
  <c r="F20" i="6"/>
  <c r="E20" i="6"/>
  <c r="C169" i="5"/>
  <c r="D162" i="5"/>
  <c r="D154" i="5"/>
  <c r="D143" i="5"/>
  <c r="D118" i="5"/>
  <c r="D106" i="5"/>
  <c r="D92" i="5"/>
  <c r="D62" i="5"/>
  <c r="D49" i="5"/>
  <c r="D43" i="5"/>
  <c r="D36" i="5"/>
  <c r="D27" i="5"/>
  <c r="D20" i="5"/>
  <c r="F162" i="5"/>
  <c r="C162" i="6" s="1"/>
  <c r="E162" i="5"/>
  <c r="F154" i="5"/>
  <c r="C154" i="7" s="1"/>
  <c r="E154" i="5"/>
  <c r="F143" i="5"/>
  <c r="C143" i="6" s="1"/>
  <c r="E143" i="5"/>
  <c r="F118" i="5"/>
  <c r="C118" i="7" s="1"/>
  <c r="E118" i="5"/>
  <c r="F106" i="5"/>
  <c r="C106" i="6" s="1"/>
  <c r="E106" i="5"/>
  <c r="F97" i="5"/>
  <c r="E97" i="5"/>
  <c r="C97" i="5"/>
  <c r="F92" i="5"/>
  <c r="C92" i="7" s="1"/>
  <c r="E92" i="5"/>
  <c r="F62" i="5"/>
  <c r="C62" i="7" s="1"/>
  <c r="E62" i="5"/>
  <c r="F49" i="5"/>
  <c r="C49" i="7" s="1"/>
  <c r="E49" i="5"/>
  <c r="F43" i="5"/>
  <c r="C43" i="7" s="1"/>
  <c r="E43" i="5"/>
  <c r="F36" i="5"/>
  <c r="C36" i="6" s="1"/>
  <c r="E36" i="5"/>
  <c r="F27" i="5"/>
  <c r="C27" i="7" s="1"/>
  <c r="E27" i="5"/>
  <c r="F20" i="5"/>
  <c r="C20" i="6" s="1"/>
  <c r="E20" i="5"/>
  <c r="D118" i="2"/>
  <c r="D118" i="6" s="1"/>
  <c r="F115" i="2"/>
  <c r="F116" i="2"/>
  <c r="C118" i="2"/>
  <c r="C118" i="5" s="1"/>
  <c r="E143" i="7"/>
  <c r="D143" i="6"/>
  <c r="C143" i="5"/>
  <c r="E162" i="2"/>
  <c r="E162" i="7" s="1"/>
  <c r="D162" i="2"/>
  <c r="D162" i="6" s="1"/>
  <c r="C162" i="2"/>
  <c r="C162" i="5" s="1"/>
  <c r="F161" i="2"/>
  <c r="F160" i="2"/>
  <c r="F158" i="2"/>
  <c r="F157" i="2"/>
  <c r="E154" i="2"/>
  <c r="E154" i="7" s="1"/>
  <c r="D154" i="2"/>
  <c r="D154" i="6" s="1"/>
  <c r="C154" i="2"/>
  <c r="C154" i="5" s="1"/>
  <c r="F153" i="2"/>
  <c r="F152" i="2"/>
  <c r="F151" i="2"/>
  <c r="F149" i="2"/>
  <c r="F148" i="2"/>
  <c r="F147" i="2"/>
  <c r="F142" i="2"/>
  <c r="F141" i="2"/>
  <c r="F140" i="2"/>
  <c r="F137" i="2"/>
  <c r="F136" i="2"/>
  <c r="F126" i="2"/>
  <c r="F128" i="2"/>
  <c r="F134" i="2"/>
  <c r="E118" i="2"/>
  <c r="E118" i="7" s="1"/>
  <c r="F114" i="2"/>
  <c r="F112" i="2"/>
  <c r="F111" i="2"/>
  <c r="F110" i="2"/>
  <c r="E106" i="2"/>
  <c r="E106" i="7" s="1"/>
  <c r="D106" i="2"/>
  <c r="D106" i="6" s="1"/>
  <c r="C106" i="2"/>
  <c r="F104" i="2"/>
  <c r="F138" i="2"/>
  <c r="F133" i="2"/>
  <c r="F132" i="2"/>
  <c r="F130" i="2"/>
  <c r="F129" i="2"/>
  <c r="F125" i="2"/>
  <c r="F124" i="2"/>
  <c r="F121" i="2"/>
  <c r="F117" i="2"/>
  <c r="F109" i="2"/>
  <c r="F105" i="2"/>
  <c r="F103" i="2"/>
  <c r="F101" i="2"/>
  <c r="F100" i="2"/>
  <c r="C92" i="5"/>
  <c r="I20" i="6" l="1"/>
  <c r="I36" i="6"/>
  <c r="F143" i="2"/>
  <c r="I106" i="6"/>
  <c r="C92" i="6"/>
  <c r="I92" i="6" s="1"/>
  <c r="C27" i="6"/>
  <c r="C162" i="7"/>
  <c r="J162" i="7" s="1"/>
  <c r="G164" i="7"/>
  <c r="F164" i="7"/>
  <c r="H164" i="7"/>
  <c r="I164" i="7"/>
  <c r="I50" i="7"/>
  <c r="I95" i="7" s="1"/>
  <c r="G50" i="7"/>
  <c r="G95" i="7" s="1"/>
  <c r="G166" i="7" s="1"/>
  <c r="G167" i="7" s="1"/>
  <c r="H50" i="7"/>
  <c r="H95" i="7" s="1"/>
  <c r="H166" i="7" s="1"/>
  <c r="H167" i="7" s="1"/>
  <c r="F50" i="7"/>
  <c r="F95" i="7" s="1"/>
  <c r="F166" i="7" s="1"/>
  <c r="F167" i="7" s="1"/>
  <c r="I162" i="6"/>
  <c r="J154" i="7"/>
  <c r="I143" i="6"/>
  <c r="G164" i="6"/>
  <c r="J118" i="7"/>
  <c r="F164" i="6"/>
  <c r="E164" i="6"/>
  <c r="H164" i="6"/>
  <c r="D164" i="7" s="1"/>
  <c r="J92" i="7"/>
  <c r="J62" i="7"/>
  <c r="J49" i="7"/>
  <c r="J43" i="7"/>
  <c r="J27" i="7"/>
  <c r="I27" i="6"/>
  <c r="E50" i="6"/>
  <c r="E95" i="6" s="1"/>
  <c r="E166" i="6" s="1"/>
  <c r="E167" i="6" s="1"/>
  <c r="F50" i="6"/>
  <c r="F95" i="6" s="1"/>
  <c r="F166" i="6" s="1"/>
  <c r="F167" i="6" s="1"/>
  <c r="G50" i="6"/>
  <c r="G95" i="6" s="1"/>
  <c r="G166" i="6" s="1"/>
  <c r="G167" i="6" s="1"/>
  <c r="H50" i="6"/>
  <c r="C154" i="6"/>
  <c r="I154" i="6" s="1"/>
  <c r="C143" i="7"/>
  <c r="J143" i="7" s="1"/>
  <c r="C118" i="6"/>
  <c r="I118" i="6" s="1"/>
  <c r="C106" i="7"/>
  <c r="J106" i="7" s="1"/>
  <c r="D164" i="5"/>
  <c r="F164" i="5"/>
  <c r="E164" i="5"/>
  <c r="C62" i="6"/>
  <c r="I62" i="6" s="1"/>
  <c r="C49" i="6"/>
  <c r="I49" i="6" s="1"/>
  <c r="C43" i="6"/>
  <c r="I43" i="6" s="1"/>
  <c r="C36" i="7"/>
  <c r="J36" i="7" s="1"/>
  <c r="E50" i="5"/>
  <c r="E95" i="5" s="1"/>
  <c r="E166" i="5" s="1"/>
  <c r="E167" i="5" s="1"/>
  <c r="D50" i="5"/>
  <c r="D95" i="5" s="1"/>
  <c r="D166" i="5" s="1"/>
  <c r="D167" i="5" s="1"/>
  <c r="C20" i="7"/>
  <c r="J20" i="7" s="1"/>
  <c r="F50" i="5"/>
  <c r="F95" i="5" s="1"/>
  <c r="F166" i="5" s="1"/>
  <c r="C166" i="6" s="1"/>
  <c r="F162" i="2"/>
  <c r="F154" i="2"/>
  <c r="C164" i="2"/>
  <c r="C164" i="5" s="1"/>
  <c r="C106" i="5"/>
  <c r="D164" i="2"/>
  <c r="D164" i="6" s="1"/>
  <c r="E164" i="2"/>
  <c r="E164" i="7" s="1"/>
  <c r="F106" i="2"/>
  <c r="F118" i="2"/>
  <c r="F59" i="2"/>
  <c r="F60" i="2"/>
  <c r="F61" i="2"/>
  <c r="E62" i="2"/>
  <c r="E62" i="7" s="1"/>
  <c r="D62" i="2"/>
  <c r="D62" i="6" s="1"/>
  <c r="C62" i="5"/>
  <c r="F56" i="2"/>
  <c r="C50" i="6" l="1"/>
  <c r="I50" i="6"/>
  <c r="H95" i="6"/>
  <c r="D50" i="7"/>
  <c r="C164" i="6"/>
  <c r="I164" i="6" s="1"/>
  <c r="C164" i="7"/>
  <c r="J164" i="7" s="1"/>
  <c r="C50" i="7"/>
  <c r="C95" i="6"/>
  <c r="C167" i="6"/>
  <c r="F167" i="5"/>
  <c r="C166" i="7"/>
  <c r="C95" i="7"/>
  <c r="F164" i="2"/>
  <c r="I166" i="7"/>
  <c r="F62" i="2"/>
  <c r="F42" i="2"/>
  <c r="F48" i="2"/>
  <c r="F47" i="2"/>
  <c r="E49" i="2"/>
  <c r="E49" i="7" s="1"/>
  <c r="D49" i="2"/>
  <c r="D49" i="6" s="1"/>
  <c r="C49" i="2"/>
  <c r="C49" i="5" s="1"/>
  <c r="F45" i="2"/>
  <c r="F46" i="2"/>
  <c r="C43" i="2"/>
  <c r="C43" i="5" s="1"/>
  <c r="E36" i="2"/>
  <c r="E36" i="7" s="1"/>
  <c r="D36" i="2"/>
  <c r="D36" i="6" s="1"/>
  <c r="C36" i="2"/>
  <c r="C36" i="5" s="1"/>
  <c r="F33" i="2"/>
  <c r="F32" i="2"/>
  <c r="F31" i="2"/>
  <c r="F29" i="2"/>
  <c r="C27" i="2"/>
  <c r="C27" i="5" s="1"/>
  <c r="E20" i="2"/>
  <c r="E20" i="7" s="1"/>
  <c r="D20" i="2"/>
  <c r="D20" i="6" s="1"/>
  <c r="C20" i="2"/>
  <c r="C20" i="5" s="1"/>
  <c r="F26" i="2"/>
  <c r="E27" i="2"/>
  <c r="E27" i="7" s="1"/>
  <c r="D27" i="2"/>
  <c r="D27" i="6" s="1"/>
  <c r="J50" i="7" l="1"/>
  <c r="I95" i="6"/>
  <c r="H166" i="6"/>
  <c r="D95" i="7"/>
  <c r="J95" i="7" s="1"/>
  <c r="C167" i="7"/>
  <c r="I167" i="7"/>
  <c r="F36" i="2"/>
  <c r="F49" i="2"/>
  <c r="F27" i="2"/>
  <c r="F20" i="2"/>
  <c r="C50" i="2"/>
  <c r="C95" i="2" s="1"/>
  <c r="H167" i="6" l="1"/>
  <c r="D166" i="7"/>
  <c r="I166" i="6"/>
  <c r="I167" i="6" s="1"/>
  <c r="C50" i="5"/>
  <c r="D167" i="7" l="1"/>
  <c r="J166" i="7"/>
  <c r="J167" i="7" s="1"/>
  <c r="C166" i="2"/>
  <c r="C95" i="5"/>
  <c r="E97" i="2"/>
  <c r="D97" i="2"/>
  <c r="C97" i="2"/>
  <c r="E92" i="7"/>
  <c r="D92" i="6"/>
  <c r="F90" i="2"/>
  <c r="F89" i="2"/>
  <c r="F88" i="2"/>
  <c r="F87" i="2"/>
  <c r="F86" i="2"/>
  <c r="F85" i="2"/>
  <c r="F84" i="2"/>
  <c r="F83" i="2"/>
  <c r="F82" i="2"/>
  <c r="F81" i="2"/>
  <c r="F80" i="2"/>
  <c r="F79" i="2"/>
  <c r="F78" i="2"/>
  <c r="F77" i="2"/>
  <c r="F76" i="2"/>
  <c r="F75" i="2"/>
  <c r="F74" i="2"/>
  <c r="F73" i="2"/>
  <c r="F72" i="2"/>
  <c r="F71" i="2"/>
  <c r="F70" i="2"/>
  <c r="F69" i="2"/>
  <c r="F68" i="2"/>
  <c r="F67" i="2"/>
  <c r="F58" i="2"/>
  <c r="F57" i="2"/>
  <c r="F55" i="2"/>
  <c r="F54" i="2"/>
  <c r="E43" i="2"/>
  <c r="D43" i="2"/>
  <c r="D43" i="6" s="1"/>
  <c r="F41" i="2"/>
  <c r="F40" i="2"/>
  <c r="F39" i="2"/>
  <c r="F38" i="2"/>
  <c r="F35" i="2"/>
  <c r="F34" i="2"/>
  <c r="F30" i="2"/>
  <c r="F25" i="2"/>
  <c r="F24" i="2"/>
  <c r="F23" i="2"/>
  <c r="F22" i="2"/>
  <c r="F19" i="2"/>
  <c r="F18" i="2"/>
  <c r="F17" i="2"/>
  <c r="F16" i="2"/>
  <c r="F15" i="2"/>
  <c r="E50" i="2" l="1"/>
  <c r="E50" i="7" s="1"/>
  <c r="E43" i="7"/>
  <c r="C167" i="2"/>
  <c r="C166" i="5"/>
  <c r="C167" i="5" s="1"/>
  <c r="F43" i="2"/>
  <c r="D50" i="2"/>
  <c r="E95" i="2" l="1"/>
  <c r="E95" i="7" s="1"/>
  <c r="F50" i="2"/>
  <c r="F95" i="2" s="1"/>
  <c r="F166" i="2" s="1"/>
  <c r="F167" i="2" s="1"/>
  <c r="D50" i="6"/>
  <c r="D95" i="2"/>
  <c r="E166" i="2" l="1"/>
  <c r="E167" i="2" s="1"/>
  <c r="D95" i="6"/>
  <c r="D166" i="2"/>
  <c r="E166" i="7" l="1"/>
  <c r="E167" i="7" s="1"/>
  <c r="D167" i="2"/>
  <c r="D166" i="6"/>
  <c r="D167" i="6" s="1"/>
</calcChain>
</file>

<file path=xl/sharedStrings.xml><?xml version="1.0" encoding="utf-8"?>
<sst xmlns="http://schemas.openxmlformats.org/spreadsheetml/2006/main" count="381" uniqueCount="166">
  <si>
    <t>Notes au budget (facultatif)</t>
  </si>
  <si>
    <t>Frais de personnel</t>
  </si>
  <si>
    <t>Organismes : Vous pouvez ajouter des frais pour le personnel du projet ou les artistes que vous présentez.</t>
  </si>
  <si>
    <t>Frais de déplacement</t>
  </si>
  <si>
    <t>Transport et expédition des marchandises ou bagages additionnels</t>
  </si>
  <si>
    <t>Total des coûts du projet</t>
  </si>
  <si>
    <t>Revenus du projet</t>
  </si>
  <si>
    <t>Total</t>
  </si>
  <si>
    <t>Revenus du secteur public</t>
  </si>
  <si>
    <t>Soutien à l'accès aux services (Veuillez soumettre une demande distincte au Soutien à l'accès aux services)</t>
  </si>
  <si>
    <t>Autre subvention fédérale</t>
  </si>
  <si>
    <t>Subvention municipale ou régionale</t>
  </si>
  <si>
    <t>Agence gouvernemental autochtone</t>
  </si>
  <si>
    <t>Revenus du secteur privé</t>
  </si>
  <si>
    <t>Commandites</t>
  </si>
  <si>
    <t>Dons</t>
  </si>
  <si>
    <t>Fondations</t>
  </si>
  <si>
    <t>Collectes de fonds</t>
  </si>
  <si>
    <t>Revenus gagnés</t>
  </si>
  <si>
    <t xml:space="preserve">Ventes de billets </t>
  </si>
  <si>
    <t>Frais payés par le diffuseur ou l’organisme d’accueil</t>
  </si>
  <si>
    <t>Personnel</t>
  </si>
  <si>
    <t>Lieu de représentation et matériel</t>
  </si>
  <si>
    <t>Année 1</t>
  </si>
  <si>
    <t>Emballage et empaquetage</t>
  </si>
  <si>
    <r>
      <rPr>
        <b/>
        <sz val="11"/>
        <rFont val="Arial"/>
        <family val="2"/>
      </rPr>
      <t xml:space="preserve">Indemnité journalière et hébergement, </t>
    </r>
    <r>
      <rPr>
        <sz val="11"/>
        <rFont val="Arial"/>
        <family val="2"/>
      </rPr>
      <t xml:space="preserve">
maximum de 150 $ par jour par personne</t>
    </r>
  </si>
  <si>
    <t>Autres</t>
  </si>
  <si>
    <t>Autres revenus gagnés</t>
  </si>
  <si>
    <t>Autres revenus public</t>
  </si>
  <si>
    <t>% du total des coûts du projet que représente la subvention</t>
  </si>
  <si>
    <t>Subvention pour cette demande (jusqu’à 300 000 $)</t>
  </si>
  <si>
    <t>Participants au projet: Qui est impliqué?</t>
  </si>
  <si>
    <t>Veuillez indiquer les principaux participants à votre projet (y compris le personnel), leurs rôles dans le projet et les frais.</t>
  </si>
  <si>
    <t>Pour les participants autochtones autodéclarés, veuillez indiquer la représentation des Premières nations, des Inuits et des Métis, le cas échéant.</t>
  </si>
  <si>
    <t>Vous pouvez également inclure leur affiliation nationale.</t>
  </si>
  <si>
    <t>Nom</t>
  </si>
  <si>
    <t>Rôle dans le projet</t>
  </si>
  <si>
    <t>Représentation des Premières nations, des Inuits et des Métis</t>
  </si>
  <si>
    <t>Frais payés pour le projet en $</t>
  </si>
  <si>
    <t>Oui / Non</t>
  </si>
  <si>
    <t xml:space="preserve"> Veuillez ne pas ajouter le soutien non financier valant moins de 1 000 $       
</t>
  </si>
  <si>
    <t>Données réelles de l'année 1</t>
  </si>
  <si>
    <t>Budget Année 2</t>
  </si>
  <si>
    <t>Données réelles de l'année 2</t>
  </si>
  <si>
    <t>Données réelles des années 1 et 2</t>
  </si>
  <si>
    <t>Budget Année 3</t>
  </si>
  <si>
    <t>Données réelles de l'année 3</t>
  </si>
  <si>
    <t>Données réelles des années 1, 2 et 3</t>
  </si>
  <si>
    <t>Allocation pour les collectivités éloignées (fournissez une explication dans la section Budget et annexes du formulaire de demande)</t>
  </si>
  <si>
    <t>Subvention provinciale ou territoriale</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</si>
  <si>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</si>
  <si>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</si>
  <si>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</si>
  <si>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vous pouvez soumettre une demande distincte au Soutien à l'accès aux services, lequel se trouve dans la section Fonds stratégiques de vos programmes disponibles.</t>
  </si>
  <si>
    <t>Veuillez fournir les renseignements qui correspondent à votre projet.</t>
  </si>
  <si>
    <t>4. N’oubliez pas de sauvegarder à nouveau le document sur votre ordinateur.</t>
  </si>
  <si>
    <t>5. Retournez au portail et téléversez le document complet à votre demande.</t>
  </si>
  <si>
    <t xml:space="preserve">Date : </t>
  </si>
  <si>
    <t>Autres revenus</t>
  </si>
  <si>
    <t>Affiliation nationale (facultatif)</t>
  </si>
  <si>
    <r>
      <t xml:space="preserve">2. Complétez l'onglet « </t>
    </r>
    <r>
      <rPr>
        <sz val="11"/>
        <color theme="3"/>
        <rFont val="Arial"/>
        <family val="2"/>
      </rPr>
      <t>B Budget</t>
    </r>
    <r>
      <rPr>
        <sz val="11"/>
        <color theme="1"/>
        <rFont val="Arial"/>
        <family val="2"/>
      </rPr>
      <t xml:space="preserve"> ».</t>
    </r>
  </si>
  <si>
    <t>Instructions pour remplir le document « Budget et annexes »</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</si>
  <si>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</si>
  <si>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Veuillez noter qu'au bas de la page se trouvent plusieurs onglets.</t>
  </si>
  <si>
    <t>À la suite de ces instructions, chaque onglet contient une feuille distincte que vous devez compléter.</t>
  </si>
  <si>
    <t xml:space="preserve"> - Si votre demande de subvention porte sur plus d'une année, veuillez partager vos coûts et revenus sur les 2 ou 3 années selon la durée de vos activités.</t>
  </si>
  <si>
    <t xml:space="preserve"> - Indiquez quelles dépenses seront couvertes par la subvention.</t>
  </si>
  <si>
    <r>
      <t xml:space="preserve"> - Si votre projet comprend des événements publics, veuillez inscrire à l'onglet « </t>
    </r>
    <r>
      <rPr>
        <sz val="11"/>
        <color theme="3"/>
        <rFont val="Arial"/>
        <family val="2"/>
      </rPr>
      <t>B Budget</t>
    </r>
    <r>
      <rPr>
        <sz val="11"/>
        <color theme="1"/>
        <rFont val="Arial"/>
        <family val="2"/>
      </rPr>
      <t xml:space="preserve"> » les coûts liés à rendre le contenu artistique accessible aux membres de l'auditoire qui sont sourds ou handicapés, sous la rubrique « Autres coûts du projet » à partir de la ligne </t>
    </r>
    <r>
      <rPr>
        <sz val="11"/>
        <color theme="3"/>
        <rFont val="Arial"/>
        <family val="2"/>
      </rPr>
      <t>65</t>
    </r>
    <r>
      <rPr>
        <sz val="11"/>
        <color theme="1"/>
        <rFont val="Arial"/>
        <family val="2"/>
      </rPr>
      <t>.</t>
    </r>
  </si>
  <si>
    <t>Si votre Profil de candidat approuvé dans le portail inclu l'auto-identification comme étant :</t>
  </si>
  <si>
    <t>- un individu sourd, handicapé ou vivant avec une maladie mentale, ou</t>
  </si>
  <si>
    <t>- un groupe ou organisme axé sur la pratique des artistes handicapés et sourds,</t>
  </si>
  <si>
    <t xml:space="preserve">Si votre demande est retenue, vous utiliserez les onglets mise à jour de l’année pour fournir des budgets révisés et les données reelles pour attacher à votre mise à jour de la demande et du rapport final. </t>
  </si>
  <si>
    <t>Si vous recevez un appui du Soutien à l’accès aux services pour ces activités, vous inscrirez dans les onglets mise à jour de l’année, le montant qui vous a été accordé et les coûts couverts :</t>
  </si>
  <si>
    <r>
      <t xml:space="preserve"> - Veuillez inscrire à la ligne</t>
    </r>
    <r>
      <rPr>
        <sz val="11"/>
        <color theme="3"/>
        <rFont val="Arial"/>
        <family val="2"/>
      </rPr>
      <t xml:space="preserve"> 122 </t>
    </r>
    <r>
      <rPr>
        <sz val="11"/>
        <color rgb="FF000000"/>
        <rFont val="Arial"/>
        <family val="2"/>
      </rPr>
      <t>le montant accordé du Soutien à l’accès des services.</t>
    </r>
  </si>
  <si>
    <t>de</t>
  </si>
  <si>
    <t>à</t>
  </si>
  <si>
    <t xml:space="preserve">Veuillez inscrire ci-dessous les dépenses relatives à votre projet  </t>
  </si>
  <si>
    <t xml:space="preserve">Vous pouvez demander des fonds pour les frais de subsistance ou des frais personnels. Ces frais ne sont assujettis à aucun minimum ni à aucun maximum.   </t>
  </si>
  <si>
    <r>
      <rPr>
        <b/>
        <sz val="11"/>
        <rFont val="Arial"/>
        <family val="2"/>
      </rPr>
      <t>Subsistance ou frais du candidat (individus ou groupes)</t>
    </r>
    <r>
      <rPr>
        <sz val="11"/>
        <rFont val="Arial"/>
        <family val="2"/>
      </rPr>
      <t xml:space="preserve"> </t>
    </r>
  </si>
  <si>
    <t>Vos données dans les lignes ci-dessous sont transmises à partir de votre budget précédent. Vous pouvez les modifier si nécessaire.</t>
  </si>
  <si>
    <t>Créer, connaître et partager : Projets à long terme</t>
  </si>
  <si>
    <t>Créer, connaître et partager : Projets à long terme (Rapport)</t>
  </si>
  <si>
    <r>
      <t xml:space="preserve">Personnel administratif clé </t>
    </r>
    <r>
      <rPr>
        <sz val="11"/>
        <rFont val="Arial"/>
        <family val="2"/>
      </rPr>
      <t>(veuillez fournir des détails dans l'annexe C Participants)</t>
    </r>
  </si>
  <si>
    <t>Sous-total - Personnel administratif clé</t>
  </si>
  <si>
    <r>
      <t xml:space="preserve">Participants clés à des activités artistiques et culturelles </t>
    </r>
    <r>
      <rPr>
        <sz val="11"/>
        <rFont val="Arial"/>
        <family val="2"/>
      </rPr>
      <t>(veuillez fournir des détails dans l'annexe C Participants)</t>
    </r>
  </si>
  <si>
    <t>Sous-total - Subsistance ou frais du candidat</t>
  </si>
  <si>
    <r>
      <t>Personnel administratif clé</t>
    </r>
    <r>
      <rPr>
        <sz val="11"/>
        <rFont val="Arial"/>
        <family val="2"/>
      </rPr>
      <t xml:space="preserve"> (veuillez fournir des détails dans l'annexe C Participants)</t>
    </r>
  </si>
  <si>
    <r>
      <t>Participants clés à des activités artistiques et culturelles</t>
    </r>
    <r>
      <rPr>
        <sz val="11"/>
        <rFont val="Arial"/>
        <family val="2"/>
      </rPr>
      <t xml:space="preserve"> (veuillez fournir des détails dans l'annexe C Participants)</t>
    </r>
  </si>
  <si>
    <t>Sous-total - Participants clés à des activités artistiques et culturelles</t>
  </si>
  <si>
    <r>
      <t>Personnel technique clé</t>
    </r>
    <r>
      <rPr>
        <sz val="11"/>
        <rFont val="Arial"/>
        <family val="2"/>
      </rPr>
      <t xml:space="preserve"> (veuillez fournir des détails dans l'annexe C Participants)</t>
    </r>
  </si>
  <si>
    <r>
      <t xml:space="preserve">Autres participants </t>
    </r>
    <r>
      <rPr>
        <sz val="11"/>
        <rFont val="Arial"/>
        <family val="2"/>
      </rPr>
      <t>(veuillez fournir des détails dans l'annexe C Participants)</t>
    </r>
  </si>
  <si>
    <t>Sous-total - Personnel technique clé</t>
  </si>
  <si>
    <t>Sous-total - Autres participants</t>
  </si>
  <si>
    <t>Sous-total - Frais du personnel</t>
  </si>
  <si>
    <r>
      <t xml:space="preserve">Personnel technique clé </t>
    </r>
    <r>
      <rPr>
        <sz val="11"/>
        <rFont val="Arial"/>
        <family val="2"/>
      </rPr>
      <t>(veuillez fournir des détails dans l'annexe C Participants)</t>
    </r>
  </si>
  <si>
    <r>
      <t>Autres participants</t>
    </r>
    <r>
      <rPr>
        <sz val="11"/>
        <rFont val="Arial"/>
        <family val="2"/>
      </rPr>
      <t xml:space="preserve"> (veuillez fournir des détails dans l'annexe C Participants)</t>
    </r>
  </si>
  <si>
    <t>Déplacement du personnel</t>
  </si>
  <si>
    <t>Autres frais de déplacement</t>
  </si>
  <si>
    <t>Sous-total - Frais de déplacement</t>
  </si>
  <si>
    <t>Autres coûts du projet</t>
  </si>
  <si>
    <t>Coût d'accès: coûts reliés aux mesures de soutien et services pour artistes et professionnels des arts sourds ou handicapés impliqués dans les activités</t>
  </si>
  <si>
    <t>Sous-total - Autres coûts du projet</t>
  </si>
  <si>
    <t>Sous-total - Revenus gagnés</t>
  </si>
  <si>
    <t>Autres revenus du secteur privé</t>
  </si>
  <si>
    <t>Sous-total - Revenus du secteur privé</t>
  </si>
  <si>
    <t>Sous-total - Revenus du secteur public</t>
  </si>
  <si>
    <t>Services en nature</t>
  </si>
  <si>
    <t>Sous-total - Services en nature</t>
  </si>
  <si>
    <t>Contribution du candidat</t>
  </si>
  <si>
    <t>Sous-total - Autres revenus</t>
  </si>
  <si>
    <r>
      <t>Total des revenus du projet (</t>
    </r>
    <r>
      <rPr>
        <sz val="11"/>
        <color theme="0"/>
        <rFont val="Arial"/>
        <family val="2"/>
      </rPr>
      <t>doit être égal au total des coûts du projet)</t>
    </r>
  </si>
  <si>
    <t>Total coûts du projet</t>
  </si>
  <si>
    <t xml:space="preserve"> Veuillez ne pas ajouter le soutien des services en nature valant moins de 1 000 $         
</t>
  </si>
  <si>
    <t>Budget total pour tous les exercices</t>
  </si>
  <si>
    <t xml:space="preserve"> - Inscrivez les coûts dans le budget. La case « Budget total pour tous les exercices » est calculée automatiquement. Au besoin, veuillez fournir les explications de vos calculs.</t>
  </si>
  <si>
    <t>Inscrivez les revenus dans le budget. La case « Budget total pour tous les exercices » est calculée automatiquement. Au besoin, veuillez fournir les explications de vos calculs.</t>
  </si>
  <si>
    <r>
      <t xml:space="preserve">Année 3, </t>
    </r>
    <r>
      <rPr>
        <sz val="11"/>
        <rFont val="Arial"/>
        <family val="2"/>
      </rPr>
      <t>au besoin</t>
    </r>
  </si>
  <si>
    <r>
      <t>Année 2,</t>
    </r>
    <r>
      <rPr>
        <sz val="11"/>
        <rFont val="Arial"/>
        <family val="2"/>
      </rPr>
      <t xml:space="preserve"> au besoin</t>
    </r>
  </si>
  <si>
    <r>
      <t xml:space="preserve">2e mise à jour de l'année 1, </t>
    </r>
    <r>
      <rPr>
        <sz val="11"/>
        <rFont val="Arial"/>
        <family val="2"/>
      </rPr>
      <t>au besoin</t>
    </r>
  </si>
  <si>
    <r>
      <t xml:space="preserve">1ère mise à jour de l'année 1,     </t>
    </r>
    <r>
      <rPr>
        <sz val="11"/>
        <rFont val="Arial"/>
        <family val="2"/>
      </rPr>
      <t>au besoin</t>
    </r>
  </si>
  <si>
    <r>
      <t xml:space="preserve">1ère mise à jour de l'année 2,    </t>
    </r>
    <r>
      <rPr>
        <sz val="11"/>
        <rFont val="Arial"/>
        <family val="2"/>
      </rPr>
      <t>au besoin</t>
    </r>
  </si>
  <si>
    <r>
      <t xml:space="preserve">2e mise à jour de l'année 2, </t>
    </r>
    <r>
      <rPr>
        <sz val="11"/>
        <rFont val="Arial"/>
        <family val="2"/>
      </rPr>
      <t>au besoin</t>
    </r>
  </si>
  <si>
    <r>
      <t xml:space="preserve">3e mise à jour de l'année 2, </t>
    </r>
    <r>
      <rPr>
        <sz val="11"/>
        <rFont val="Arial"/>
        <family val="2"/>
      </rPr>
      <t>au besoin</t>
    </r>
  </si>
  <si>
    <r>
      <t xml:space="preserve">1ère mise à jour de l'année 3,     </t>
    </r>
    <r>
      <rPr>
        <sz val="11"/>
        <rFont val="Arial"/>
        <family val="2"/>
      </rPr>
      <t>au besoin</t>
    </r>
  </si>
  <si>
    <r>
      <t xml:space="preserve">2e mise à jour de l'année 3, </t>
    </r>
    <r>
      <rPr>
        <sz val="11"/>
        <rFont val="Arial"/>
        <family val="2"/>
      </rPr>
      <t>au besoin</t>
    </r>
  </si>
  <si>
    <r>
      <t xml:space="preserve">3e mise à jour de l'année 3, </t>
    </r>
    <r>
      <rPr>
        <sz val="11"/>
        <rFont val="Arial"/>
        <family val="2"/>
      </rPr>
      <t>au besoin</t>
    </r>
  </si>
  <si>
    <t>(Par ex., location d’équipement ou lieu; matériel de production/technique; promotion et administration du projet. Comprennent aussi l’accessibilité du public comme interprétation gestuelle, sous-titrage, description audio, etc.)</t>
  </si>
  <si>
    <t xml:space="preserve">Le coût est-il inclus dans cette subvention ? </t>
  </si>
  <si>
    <t>Oui/Non</t>
  </si>
  <si>
    <t>Déplacement du projet</t>
  </si>
  <si>
    <t>Train, autobus, avion, etc.</t>
  </si>
  <si>
    <t>Nombre de personnes</t>
  </si>
  <si>
    <t xml:space="preserve">Tarif </t>
  </si>
  <si>
    <t>Notes</t>
  </si>
  <si>
    <t xml:space="preserve">Véhicules de particuliers : type du véhicule </t>
  </si>
  <si>
    <t>Nombre de km</t>
  </si>
  <si>
    <t>Taux d'indemnité par kilomètre</t>
  </si>
  <si>
    <t>Véhicules de location : type du véhicule</t>
  </si>
  <si>
    <t>Coût de location</t>
  </si>
  <si>
    <t>Carburant</t>
  </si>
  <si>
    <t>Assurance</t>
  </si>
  <si>
    <t>Autre</t>
  </si>
  <si>
    <t>Total de déplacement de personnel :</t>
  </si>
  <si>
    <t xml:space="preserve">Transport, expédition des marchandises et bagages additionnels </t>
  </si>
  <si>
    <t>Expédition des marchandises et bagages additionnels (précisez)</t>
  </si>
  <si>
    <t xml:space="preserve">Coût </t>
  </si>
  <si>
    <t xml:space="preserve">Assurance </t>
  </si>
  <si>
    <t>Total de transport, d'expédition des marchandises et des bagages additionnels</t>
  </si>
  <si>
    <t xml:space="preserve">Hébergement et indemnité journalière </t>
  </si>
  <si>
    <r>
      <t xml:space="preserve">Rôle </t>
    </r>
    <r>
      <rPr>
        <sz val="11"/>
        <rFont val="Arial"/>
        <family val="2"/>
      </rPr>
      <t>(par ex., artiste, danseur, musicien, directeur, commissaire, technicien, etc.)</t>
    </r>
  </si>
  <si>
    <t xml:space="preserve">Nombre de jours en tournée </t>
  </si>
  <si>
    <t xml:space="preserve">Total de l'hébergement et indemnité journalière </t>
  </si>
  <si>
    <r>
      <t xml:space="preserve">« </t>
    </r>
    <r>
      <rPr>
        <sz val="11"/>
        <color theme="3"/>
        <rFont val="Arial"/>
        <family val="2"/>
      </rPr>
      <t>A Instructions</t>
    </r>
    <r>
      <rPr>
        <sz val="11"/>
        <rFont val="Arial"/>
        <family val="2"/>
      </rPr>
      <t xml:space="preserve"> », « </t>
    </r>
    <r>
      <rPr>
        <sz val="11"/>
        <color theme="3"/>
        <rFont val="Arial"/>
        <family val="2"/>
      </rPr>
      <t>B Budget</t>
    </r>
    <r>
      <rPr>
        <sz val="11"/>
        <rFont val="Arial"/>
        <family val="2"/>
      </rPr>
      <t xml:space="preserve"> », « </t>
    </r>
    <r>
      <rPr>
        <sz val="11"/>
        <color theme="3"/>
        <rFont val="Arial"/>
        <family val="2"/>
      </rPr>
      <t>C Projet déplacement</t>
    </r>
    <r>
      <rPr>
        <sz val="11"/>
        <rFont val="Arial"/>
        <family val="2"/>
      </rPr>
      <t xml:space="preserve"> »,  «</t>
    </r>
    <r>
      <rPr>
        <sz val="11"/>
        <color theme="3"/>
        <rFont val="Arial"/>
        <family val="2"/>
      </rPr>
      <t xml:space="preserve"> D Participants </t>
    </r>
    <r>
      <rPr>
        <sz val="11"/>
        <rFont val="Arial"/>
        <family val="2"/>
      </rPr>
      <t>» sont pour la demande.</t>
    </r>
  </si>
  <si>
    <r>
      <t xml:space="preserve">Si votre demande est retenue, vous vous servirez des onglets « </t>
    </r>
    <r>
      <rPr>
        <sz val="11"/>
        <color theme="3"/>
        <rFont val="Arial"/>
        <family val="2"/>
      </rPr>
      <t xml:space="preserve">E Mise à jour Année 1 </t>
    </r>
    <r>
      <rPr>
        <sz val="11"/>
        <color theme="1"/>
        <rFont val="Arial"/>
        <family val="2"/>
      </rPr>
      <t xml:space="preserve">», « </t>
    </r>
    <r>
      <rPr>
        <sz val="11"/>
        <color theme="3"/>
        <rFont val="Arial"/>
        <family val="2"/>
      </rPr>
      <t xml:space="preserve">F Mise à jour Année 2 </t>
    </r>
    <r>
      <rPr>
        <sz val="11"/>
        <color theme="1"/>
        <rFont val="Arial"/>
        <family val="2"/>
      </rPr>
      <t xml:space="preserve">», et « </t>
    </r>
    <r>
      <rPr>
        <sz val="11"/>
        <color theme="3"/>
        <rFont val="Arial"/>
        <family val="2"/>
      </rPr>
      <t xml:space="preserve">G Mise à jour Année 3 </t>
    </r>
    <r>
      <rPr>
        <sz val="11"/>
        <color theme="1"/>
        <rFont val="Arial"/>
        <family val="2"/>
      </rPr>
      <t>»  pour vos mises à jour et rapports finaux.</t>
    </r>
  </si>
  <si>
    <r>
      <t xml:space="preserve">2. Le cas échéant, calculez vos frais de déplacement à l’aide de l’onglet intitulé « </t>
    </r>
    <r>
      <rPr>
        <sz val="11"/>
        <color theme="3"/>
        <rFont val="Arial"/>
        <family val="2"/>
      </rPr>
      <t>C Projet déplacement</t>
    </r>
    <r>
      <rPr>
        <sz val="11"/>
        <color theme="1"/>
        <rFont val="Arial"/>
        <family val="2"/>
      </rPr>
      <t xml:space="preserve"> ».</t>
    </r>
  </si>
  <si>
    <t xml:space="preserve"> - Veuillez inscrire les renseignements concernant les coûts de déplacement.</t>
  </si>
  <si>
    <r>
      <t xml:space="preserve"> - Transférez les montants totaux aux lignes pertinentes de l'onglet « </t>
    </r>
    <r>
      <rPr>
        <sz val="11"/>
        <color theme="3"/>
        <rFont val="Arial"/>
        <family val="2"/>
      </rPr>
      <t>B Budget</t>
    </r>
    <r>
      <rPr>
        <sz val="11"/>
        <rFont val="Arial"/>
        <family val="2"/>
      </rPr>
      <t xml:space="preserve"> ».</t>
    </r>
  </si>
  <si>
    <r>
      <t>3. Complétez l'onglet «</t>
    </r>
    <r>
      <rPr>
        <sz val="11"/>
        <color theme="3"/>
        <rFont val="Arial"/>
        <family val="2"/>
      </rPr>
      <t xml:space="preserve"> D Participants</t>
    </r>
    <r>
      <rPr>
        <sz val="11"/>
        <color theme="1"/>
        <rFont val="Arial"/>
        <family val="2"/>
      </rPr>
      <t xml:space="preserve"> ».
</t>
    </r>
  </si>
  <si>
    <r>
      <t xml:space="preserve">Vous pouvez également soumettre une mise à jour de vos Notes au budget et, au besoin, vous pourrez inscrire vos nouvelles données en remplacement de celles déjà fournies dans l'onglets « </t>
    </r>
    <r>
      <rPr>
        <sz val="11"/>
        <color theme="3"/>
        <rFont val="Arial"/>
        <family val="2"/>
      </rPr>
      <t>D Participants</t>
    </r>
    <r>
      <rPr>
        <sz val="11"/>
        <color theme="1"/>
        <rFont val="Arial"/>
        <family val="2"/>
      </rPr>
      <t xml:space="preserve"> ».</t>
    </r>
  </si>
  <si>
    <r>
      <t xml:space="preserve"> - Veuillez inscrire à la ligne </t>
    </r>
    <r>
      <rPr>
        <sz val="11"/>
        <color theme="3"/>
        <rFont val="Arial"/>
        <family val="2"/>
      </rPr>
      <t xml:space="preserve">91 </t>
    </r>
    <r>
      <rPr>
        <sz val="11"/>
        <color rgb="FF000000"/>
        <rFont val="Arial"/>
        <family val="2"/>
      </rPr>
      <t xml:space="preserve">de l'onglet « </t>
    </r>
    <r>
      <rPr>
        <sz val="11"/>
        <color theme="3"/>
        <rFont val="Arial"/>
        <family val="2"/>
      </rPr>
      <t>E/F/G Mise à jour</t>
    </r>
    <r>
      <rPr>
        <sz val="11"/>
        <color rgb="FF000000"/>
        <rFont val="Arial"/>
        <family val="2"/>
      </rPr>
      <t xml:space="preserve"> » les coûts pour les services et mesures de soutien requis pour que les artistes et les professionnels des arts aient pu réaliser le projet. </t>
    </r>
  </si>
  <si>
    <t>v.202104</t>
  </si>
  <si>
    <t>Calcul</t>
  </si>
  <si>
    <t>pour Année 1</t>
  </si>
  <si>
    <t xml:space="preserve">pour Année 2 </t>
  </si>
  <si>
    <t>pour Année 3</t>
  </si>
  <si>
    <t xml:space="preserve">Calcul, 150 $ par personne par jour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</si>
</sst>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Red]&quot;$&quot;#,##0"/>
    <numFmt numFmtId="167" formatCode="_(&quot;$&quot;* #,##0_);_(&quot;$&quot;* \(#,##0\);_(&quot;$&quot;* &quot;-&quot;??_);_(@_)"/>
    <numFmt numFmtId="168" formatCode="#,##0;[Red]#,##0"/>
    <numFmt numFmtId="169" formatCode="[$-40C]d\-mmm\-yyyy;@"/>
    <numFmt numFmtId="170" formatCode="_ * #,##0.00_)\ &quot;$&quot;_ ;_ * \(#,##0.00\)\ &quot;$&quot;_ ;_ * &quot;-&quot;??_)\ &quot;$&quot;_ ;_ @_ "/>
    <numFmt numFmtId="171" formatCode="#\ ###\ ##0\ [$$-C0C]"/>
    <numFmt numFmtId="172" formatCode="###\ ###\ ##0"/>
    <numFmt numFmtId="173" formatCode="&quot;$&quot;#,##0"/>
  </numFmts>
  <fonts count="37"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0"/>
      <name val="Arial"/>
      <family val="2"/>
    </font>
    <font>
      <b/>
      <sz val="11"/>
      <color theme="1"/>
      <name val="Arial"/>
      <family val="2"/>
    </font>
    <font>
      <sz val="10"/>
      <name val="Arial"/>
      <family val="2"/>
    </font>
    <font>
      <sz val="9"/>
      <name val="Arial"/>
      <family val="2"/>
    </font>
    <font>
      <sz val="11"/>
      <name val="Calibri"/>
      <family val="2"/>
    </font>
    <font>
      <sz val="11"/>
      <color theme="1"/>
      <name val="Arial"/>
      <family val="2"/>
    </font>
    <font>
      <b/>
      <sz val="12"/>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Arial"/>
      <family val="2"/>
    </font>
    <font>
      <sz val="11"/>
      <color theme="3"/>
      <name val="Arial"/>
      <family val="2"/>
    </font>
    <font>
      <sz val="8"/>
      <color theme="1"/>
      <name val="Arial"/>
      <family val="2"/>
    </font>
    <font>
      <sz val="11"/>
      <color rgb="FF000000"/>
      <name val="Arial"/>
      <family val="2"/>
    </font>
    <font>
      <sz val="11"/>
      <color rgb="FFC00000"/>
      <name val="Arial"/>
      <family val="2"/>
    </font>
    <font>
      <b/>
      <sz val="11"/>
      <color rgb="FFFF0000"/>
      <name val="Arial"/>
      <family val="2"/>
    </font>
    <font>
      <b/>
      <sz val="11"/>
      <color rgb="FF00B050"/>
      <name val="Arial"/>
      <family val="2"/>
    </font>
    <font>
      <i/>
      <sz val="11"/>
      <name val="Arial"/>
      <family val="2"/>
    </font>
  </fonts>
  <fills count="40">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double">
        <color indexed="64"/>
      </bottom>
      <diagonal/>
    </border>
  </borders>
  <cellStyleXfs count="64">
    <xf numFmtId="0" fontId="0"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9" fillId="0" borderId="1" applyNumberFormat="0">
      <alignment vertical="center" wrapText="1"/>
    </xf>
    <xf numFmtId="0" fontId="10" fillId="0" borderId="0"/>
    <xf numFmtId="0" fontId="8" fillId="0" borderId="0"/>
    <xf numFmtId="0" fontId="8" fillId="0" borderId="0"/>
    <xf numFmtId="9" fontId="8"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23" applyNumberFormat="0" applyAlignment="0" applyProtection="0"/>
    <xf numFmtId="0" fontId="21" fillId="12" borderId="24" applyNumberFormat="0" applyAlignment="0" applyProtection="0"/>
    <xf numFmtId="0" fontId="22" fillId="12" borderId="23" applyNumberFormat="0" applyAlignment="0" applyProtection="0"/>
    <xf numFmtId="0" fontId="23" fillId="0" borderId="25" applyNumberFormat="0" applyFill="0" applyAlignment="0" applyProtection="0"/>
    <xf numFmtId="0" fontId="24" fillId="13" borderId="26" applyNumberFormat="0" applyAlignment="0" applyProtection="0"/>
    <xf numFmtId="0" fontId="25" fillId="0" borderId="0" applyNumberFormat="0" applyFill="0" applyBorder="0" applyAlignment="0" applyProtection="0"/>
    <xf numFmtId="0" fontId="1" fillId="14"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8" fillId="3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45">
    <xf numFmtId="0" fontId="0" fillId="0" borderId="0" xfId="0"/>
    <xf numFmtId="0" fontId="11" fillId="0" borderId="0" xfId="0" applyFont="1" applyProtection="1">
      <protection hidden="1"/>
    </xf>
    <xf numFmtId="0" fontId="4" fillId="0" borderId="0" xfId="0" applyFont="1" applyFill="1" applyProtection="1">
      <protection hidden="1"/>
    </xf>
    <xf numFmtId="0" fontId="11" fillId="0" borderId="0" xfId="0" applyFont="1" applyFill="1" applyProtection="1">
      <protection hidden="1"/>
    </xf>
    <xf numFmtId="0" fontId="11" fillId="0" borderId="15" xfId="0" applyFont="1" applyBorder="1" applyProtection="1">
      <protection hidden="1"/>
    </xf>
    <xf numFmtId="0" fontId="11" fillId="0" borderId="0" xfId="0" applyFont="1" applyBorder="1" applyProtection="1">
      <protection hidden="1"/>
    </xf>
    <xf numFmtId="0" fontId="11" fillId="0" borderId="16" xfId="0" applyFont="1" applyBorder="1" applyProtection="1">
      <protection hidden="1"/>
    </xf>
    <xf numFmtId="0" fontId="11" fillId="0" borderId="17" xfId="0" applyFont="1" applyBorder="1" applyProtection="1">
      <protection hidden="1"/>
    </xf>
    <xf numFmtId="0" fontId="11" fillId="0" borderId="18" xfId="0" applyFont="1" applyBorder="1" applyProtection="1">
      <protection hidden="1"/>
    </xf>
    <xf numFmtId="0" fontId="11" fillId="0" borderId="19" xfId="0" applyFont="1" applyBorder="1" applyProtection="1">
      <protection hidden="1"/>
    </xf>
    <xf numFmtId="0" fontId="4" fillId="0" borderId="0" xfId="0" applyFont="1" applyBorder="1" applyProtection="1">
      <protection hidden="1"/>
    </xf>
    <xf numFmtId="0" fontId="4" fillId="0" borderId="0" xfId="0" applyFont="1" applyProtection="1">
      <protection hidden="1"/>
    </xf>
    <xf numFmtId="0" fontId="2" fillId="0" borderId="0" xfId="0" applyFont="1" applyProtection="1">
      <protection hidden="1"/>
    </xf>
    <xf numFmtId="166" fontId="2" fillId="0" borderId="1" xfId="0" applyNumberFormat="1" applyFont="1" applyBorder="1" applyAlignment="1" applyProtection="1">
      <alignment wrapText="1"/>
      <protection hidden="1"/>
    </xf>
    <xf numFmtId="166" fontId="2" fillId="0" borderId="0" xfId="0" applyNumberFormat="1" applyFont="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8" fontId="5" fillId="0" borderId="0" xfId="0" applyNumberFormat="1" applyFont="1" applyBorder="1" applyAlignment="1" applyProtection="1">
      <alignment horizontal="center" vertical="center" wrapText="1"/>
      <protection hidden="1"/>
    </xf>
    <xf numFmtId="166" fontId="5" fillId="0" borderId="0" xfId="0" applyNumberFormat="1" applyFont="1" applyBorder="1" applyAlignment="1" applyProtection="1">
      <alignment horizontal="center" vertical="center" wrapText="1"/>
      <protection hidden="1"/>
    </xf>
    <xf numFmtId="166" fontId="2" fillId="0" borderId="0" xfId="0" applyNumberFormat="1" applyFont="1" applyBorder="1" applyAlignment="1" applyProtection="1">
      <alignment horizontal="center" vertical="center" wrapText="1"/>
      <protection hidden="1"/>
    </xf>
    <xf numFmtId="166" fontId="2" fillId="0" borderId="0" xfId="0" applyNumberFormat="1" applyFont="1" applyFill="1" applyBorder="1" applyAlignment="1" applyProtection="1">
      <alignment horizontal="center" vertical="center" wrapText="1"/>
      <protection hidden="1"/>
    </xf>
    <xf numFmtId="166" fontId="2" fillId="4" borderId="9" xfId="0" applyNumberFormat="1" applyFont="1" applyFill="1" applyBorder="1" applyAlignment="1" applyProtection="1">
      <alignment horizontal="left" vertical="top" wrapText="1"/>
      <protection hidden="1"/>
    </xf>
    <xf numFmtId="166" fontId="2" fillId="0" borderId="1" xfId="0" applyNumberFormat="1" applyFont="1" applyBorder="1" applyAlignment="1" applyProtection="1">
      <alignment horizontal="left" wrapText="1"/>
      <protection hidden="1"/>
    </xf>
    <xf numFmtId="166" fontId="5" fillId="0" borderId="0" xfId="0" applyNumberFormat="1" applyFont="1" applyFill="1" applyAlignment="1" applyProtection="1">
      <alignment horizontal="center" wrapText="1"/>
      <protection hidden="1"/>
    </xf>
    <xf numFmtId="166" fontId="5" fillId="5" borderId="1" xfId="0" applyNumberFormat="1" applyFont="1" applyFill="1" applyBorder="1" applyAlignment="1" applyProtection="1">
      <alignment horizontal="left" wrapText="1"/>
      <protection hidden="1"/>
    </xf>
    <xf numFmtId="166" fontId="5" fillId="5" borderId="9" xfId="0" applyNumberFormat="1" applyFont="1" applyFill="1" applyBorder="1" applyAlignment="1" applyProtection="1">
      <alignment horizontal="left" vertical="top" wrapText="1"/>
      <protection hidden="1"/>
    </xf>
    <xf numFmtId="166" fontId="5" fillId="4" borderId="1" xfId="0" applyNumberFormat="1" applyFont="1" applyFill="1" applyBorder="1" applyAlignment="1" applyProtection="1">
      <alignment horizontal="left" wrapText="1"/>
      <protection hidden="1"/>
    </xf>
    <xf numFmtId="166" fontId="2" fillId="0" borderId="1" xfId="0" applyNumberFormat="1" applyFont="1" applyFill="1" applyBorder="1" applyAlignment="1" applyProtection="1">
      <alignment horizontal="left" wrapText="1"/>
      <protection hidden="1"/>
    </xf>
    <xf numFmtId="166" fontId="2" fillId="0" borderId="0" xfId="0" applyNumberFormat="1" applyFont="1" applyBorder="1" applyAlignment="1" applyProtection="1">
      <alignment horizontal="left" wrapText="1"/>
      <protection hidden="1"/>
    </xf>
    <xf numFmtId="166" fontId="2" fillId="0" borderId="0" xfId="0" applyNumberFormat="1" applyFont="1" applyBorder="1" applyAlignment="1" applyProtection="1">
      <alignment wrapText="1"/>
      <protection hidden="1"/>
    </xf>
    <xf numFmtId="166" fontId="2" fillId="0" borderId="2" xfId="0" applyNumberFormat="1" applyFont="1" applyFill="1" applyBorder="1" applyAlignment="1" applyProtection="1">
      <alignment wrapText="1"/>
      <protection hidden="1"/>
    </xf>
    <xf numFmtId="166" fontId="5" fillId="5" borderId="1" xfId="0" applyNumberFormat="1" applyFont="1" applyFill="1" applyBorder="1" applyAlignment="1" applyProtection="1">
      <alignment wrapText="1"/>
      <protection hidden="1"/>
    </xf>
    <xf numFmtId="166" fontId="2" fillId="0" borderId="1" xfId="0" applyNumberFormat="1" applyFont="1" applyFill="1" applyBorder="1" applyAlignment="1" applyProtection="1">
      <alignment vertical="top" wrapText="1"/>
      <protection hidden="1"/>
    </xf>
    <xf numFmtId="166" fontId="2" fillId="0" borderId="1" xfId="0" applyNumberFormat="1" applyFont="1" applyFill="1" applyBorder="1" applyAlignment="1" applyProtection="1">
      <alignment wrapText="1"/>
      <protection hidden="1"/>
    </xf>
    <xf numFmtId="166" fontId="5" fillId="4" borderId="1" xfId="0" applyNumberFormat="1" applyFont="1" applyFill="1" applyBorder="1" applyAlignment="1" applyProtection="1">
      <alignment wrapText="1"/>
      <protection hidden="1"/>
    </xf>
    <xf numFmtId="166" fontId="3" fillId="6" borderId="1" xfId="0" applyNumberFormat="1" applyFont="1" applyFill="1" applyBorder="1" applyAlignment="1" applyProtection="1">
      <alignment wrapText="1"/>
      <protection hidden="1"/>
    </xf>
    <xf numFmtId="166" fontId="5" fillId="0" borderId="0" xfId="0" applyNumberFormat="1" applyFont="1" applyFill="1" applyBorder="1" applyAlignment="1" applyProtection="1">
      <alignment wrapText="1"/>
      <protection hidden="1"/>
    </xf>
    <xf numFmtId="166" fontId="7" fillId="2" borderId="1" xfId="0" applyNumberFormat="1" applyFont="1" applyFill="1" applyBorder="1" applyAlignment="1" applyProtection="1">
      <alignment vertical="top" wrapText="1"/>
      <protection hidden="1"/>
    </xf>
    <xf numFmtId="166" fontId="3" fillId="6" borderId="1" xfId="0" applyNumberFormat="1" applyFont="1" applyFill="1" applyBorder="1" applyAlignment="1" applyProtection="1">
      <alignment vertical="top" wrapText="1"/>
      <protection hidden="1"/>
    </xf>
    <xf numFmtId="166" fontId="2" fillId="0" borderId="1" xfId="0" applyNumberFormat="1" applyFont="1" applyBorder="1" applyAlignment="1" applyProtection="1">
      <alignment horizontal="left" wrapText="1"/>
      <protection locked="0"/>
    </xf>
    <xf numFmtId="0" fontId="11" fillId="0" borderId="0" xfId="0" applyFont="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11" fillId="0" borderId="1" xfId="0" applyFont="1" applyBorder="1" applyAlignment="1" applyProtection="1">
      <alignment horizontal="center"/>
      <protection hidden="1"/>
    </xf>
    <xf numFmtId="0" fontId="11" fillId="0" borderId="0" xfId="0" applyFont="1" applyProtection="1">
      <protection hidden="1"/>
    </xf>
    <xf numFmtId="0" fontId="11" fillId="0" borderId="0" xfId="0" applyFont="1" applyFill="1" applyProtection="1">
      <protection hidden="1"/>
    </xf>
    <xf numFmtId="0" fontId="11" fillId="0" borderId="0" xfId="0" applyFont="1" applyFill="1" applyAlignment="1" applyProtection="1">
      <alignment wrapText="1"/>
      <protection hidden="1"/>
    </xf>
    <xf numFmtId="0" fontId="11" fillId="0" borderId="0" xfId="0" applyFont="1" applyFill="1" applyAlignment="1" applyProtection="1">
      <alignment vertical="top"/>
      <protection hidden="1"/>
    </xf>
    <xf numFmtId="169" fontId="2" fillId="0" borderId="2" xfId="0" applyNumberFormat="1" applyFont="1" applyBorder="1" applyAlignment="1" applyProtection="1">
      <alignment horizontal="left" vertical="center" wrapText="1"/>
      <protection locked="0"/>
    </xf>
    <xf numFmtId="166" fontId="2" fillId="0" borderId="9" xfId="0" applyNumberFormat="1" applyFont="1" applyBorder="1" applyAlignment="1" applyProtection="1">
      <alignment wrapText="1"/>
      <protection locked="0" hidden="1"/>
    </xf>
    <xf numFmtId="166" fontId="5" fillId="3" borderId="1" xfId="0" applyNumberFormat="1" applyFont="1" applyFill="1" applyBorder="1" applyAlignment="1" applyProtection="1">
      <alignment horizontal="center" vertical="center" wrapText="1"/>
      <protection hidden="1"/>
    </xf>
    <xf numFmtId="166" fontId="5" fillId="0" borderId="1" xfId="0" applyNumberFormat="1" applyFont="1" applyFill="1" applyBorder="1" applyAlignment="1" applyProtection="1">
      <alignment horizontal="center" vertical="center" wrapText="1"/>
      <protection hidden="1"/>
    </xf>
    <xf numFmtId="168" fontId="2" fillId="0" borderId="0" xfId="0" applyNumberFormat="1" applyFont="1" applyAlignment="1" applyProtection="1">
      <alignment wrapText="1"/>
      <protection hidden="1"/>
    </xf>
    <xf numFmtId="166" fontId="2" fillId="0" borderId="0" xfId="0" applyNumberFormat="1" applyFont="1" applyAlignment="1" applyProtection="1">
      <alignment wrapText="1"/>
      <protection hidden="1"/>
    </xf>
    <xf numFmtId="166" fontId="4" fillId="0" borderId="0" xfId="0" applyNumberFormat="1" applyFont="1" applyAlignment="1" applyProtection="1">
      <alignment wrapText="1"/>
      <protection hidden="1"/>
    </xf>
    <xf numFmtId="168" fontId="2" fillId="0" borderId="0" xfId="0" applyNumberFormat="1" applyFont="1" applyBorder="1" applyAlignment="1" applyProtection="1">
      <alignment wrapText="1"/>
      <protection hidden="1"/>
    </xf>
    <xf numFmtId="3" fontId="2" fillId="0" borderId="8" xfId="0" applyNumberFormat="1" applyFont="1" applyFill="1" applyBorder="1" applyAlignment="1" applyProtection="1">
      <alignment wrapText="1"/>
      <protection hidden="1"/>
    </xf>
    <xf numFmtId="166" fontId="2" fillId="0" borderId="5" xfId="0" applyNumberFormat="1" applyFont="1" applyBorder="1" applyAlignment="1" applyProtection="1">
      <alignment wrapText="1"/>
      <protection hidden="1"/>
    </xf>
    <xf numFmtId="166" fontId="2" fillId="0" borderId="8" xfId="0" applyNumberFormat="1" applyFont="1" applyBorder="1" applyAlignment="1" applyProtection="1">
      <alignment wrapText="1"/>
      <protection hidden="1"/>
    </xf>
    <xf numFmtId="171" fontId="11" fillId="4" borderId="1" xfId="1" applyNumberFormat="1" applyFont="1" applyFill="1" applyBorder="1" applyAlignment="1" applyProtection="1">
      <alignment wrapText="1"/>
      <protection hidden="1"/>
    </xf>
    <xf numFmtId="171" fontId="11" fillId="7" borderId="1" xfId="1" applyNumberFormat="1" applyFont="1" applyFill="1" applyBorder="1" applyAlignment="1" applyProtection="1">
      <alignment wrapText="1"/>
      <protection locked="0"/>
    </xf>
    <xf numFmtId="166" fontId="2" fillId="0" borderId="11" xfId="0" applyNumberFormat="1" applyFont="1" applyBorder="1" applyAlignment="1" applyProtection="1">
      <alignment wrapText="1"/>
      <protection locked="0"/>
    </xf>
    <xf numFmtId="166" fontId="2" fillId="0" borderId="2" xfId="0" applyNumberFormat="1" applyFont="1" applyBorder="1" applyAlignment="1" applyProtection="1">
      <alignment wrapText="1"/>
      <protection locked="0"/>
    </xf>
    <xf numFmtId="166" fontId="2" fillId="0" borderId="1" xfId="0" applyNumberFormat="1" applyFont="1" applyBorder="1" applyAlignment="1" applyProtection="1">
      <alignment wrapText="1"/>
      <protection locked="0"/>
    </xf>
    <xf numFmtId="171" fontId="11" fillId="3" borderId="1" xfId="1" applyNumberFormat="1" applyFont="1" applyFill="1" applyBorder="1" applyAlignment="1" applyProtection="1">
      <alignment wrapText="1"/>
      <protection hidden="1"/>
    </xf>
    <xf numFmtId="171" fontId="11" fillId="7" borderId="1" xfId="1" applyNumberFormat="1" applyFont="1" applyFill="1" applyBorder="1" applyAlignment="1" applyProtection="1">
      <alignment wrapText="1"/>
      <protection hidden="1"/>
    </xf>
    <xf numFmtId="166" fontId="2" fillId="0" borderId="0" xfId="0" applyNumberFormat="1" applyFont="1" applyFill="1" applyAlignment="1" applyProtection="1">
      <alignment wrapText="1"/>
      <protection hidden="1"/>
    </xf>
    <xf numFmtId="166" fontId="2" fillId="0" borderId="1" xfId="0" applyNumberFormat="1" applyFont="1" applyFill="1" applyBorder="1" applyAlignment="1" applyProtection="1">
      <alignment wrapText="1"/>
      <protection locked="0"/>
    </xf>
    <xf numFmtId="3" fontId="2" fillId="0" borderId="0" xfId="0" applyNumberFormat="1" applyFont="1" applyBorder="1" applyAlignment="1" applyProtection="1">
      <alignment wrapText="1"/>
      <protection hidden="1"/>
    </xf>
    <xf numFmtId="3" fontId="2" fillId="0" borderId="0" xfId="0" applyNumberFormat="1" applyFont="1" applyFill="1" applyBorder="1" applyAlignment="1" applyProtection="1">
      <alignment wrapText="1"/>
      <protection hidden="1"/>
    </xf>
    <xf numFmtId="166" fontId="3" fillId="6" borderId="1" xfId="0" applyNumberFormat="1" applyFont="1" applyFill="1" applyBorder="1" applyAlignment="1" applyProtection="1">
      <alignment horizontal="left" wrapText="1"/>
      <protection hidden="1"/>
    </xf>
    <xf numFmtId="171" fontId="7" fillId="3" borderId="1" xfId="1" applyNumberFormat="1" applyFont="1" applyFill="1" applyBorder="1" applyAlignment="1" applyProtection="1">
      <alignment wrapText="1"/>
      <protection hidden="1"/>
    </xf>
    <xf numFmtId="171" fontId="7" fillId="7" borderId="1" xfId="1" applyNumberFormat="1" applyFont="1" applyFill="1" applyBorder="1" applyAlignment="1" applyProtection="1">
      <alignment wrapText="1"/>
      <protection hidden="1"/>
    </xf>
    <xf numFmtId="166" fontId="2" fillId="0" borderId="0" xfId="0" applyNumberFormat="1" applyFont="1" applyFill="1" applyBorder="1" applyAlignment="1" applyProtection="1">
      <alignment wrapText="1"/>
      <protection hidden="1"/>
    </xf>
    <xf numFmtId="166" fontId="5" fillId="2" borderId="1" xfId="0" applyNumberFormat="1" applyFont="1" applyFill="1" applyBorder="1" applyAlignment="1" applyProtection="1">
      <alignment vertical="center" wrapText="1"/>
      <protection hidden="1"/>
    </xf>
    <xf numFmtId="166" fontId="3" fillId="0" borderId="0" xfId="0" applyNumberFormat="1" applyFont="1" applyFill="1" applyBorder="1" applyAlignment="1" applyProtection="1">
      <alignment wrapText="1"/>
      <protection hidden="1"/>
    </xf>
    <xf numFmtId="166" fontId="5" fillId="0" borderId="0" xfId="0" applyNumberFormat="1" applyFont="1" applyBorder="1" applyAlignment="1" applyProtection="1">
      <alignment horizontal="center" wrapText="1"/>
      <protection hidden="1"/>
    </xf>
    <xf numFmtId="166" fontId="5" fillId="0" borderId="0" xfId="0" applyNumberFormat="1" applyFont="1" applyFill="1" applyBorder="1" applyAlignment="1" applyProtection="1">
      <alignment horizontal="center" wrapText="1"/>
      <protection hidden="1"/>
    </xf>
    <xf numFmtId="166" fontId="5" fillId="0" borderId="0" xfId="0" applyNumberFormat="1" applyFont="1" applyAlignment="1" applyProtection="1">
      <alignment horizontal="center" wrapText="1"/>
      <protection hidden="1"/>
    </xf>
    <xf numFmtId="166" fontId="5" fillId="2" borderId="1" xfId="0" applyNumberFormat="1" applyFont="1" applyFill="1" applyBorder="1" applyAlignment="1" applyProtection="1">
      <alignment wrapText="1"/>
      <protection hidden="1"/>
    </xf>
    <xf numFmtId="166" fontId="5" fillId="0" borderId="8" xfId="0" applyNumberFormat="1" applyFont="1" applyFill="1" applyBorder="1" applyAlignment="1" applyProtection="1">
      <alignment wrapText="1"/>
      <protection hidden="1"/>
    </xf>
    <xf numFmtId="166" fontId="5" fillId="0" borderId="5" xfId="0" applyNumberFormat="1" applyFont="1" applyFill="1" applyBorder="1" applyAlignment="1" applyProtection="1">
      <alignment wrapText="1"/>
      <protection hidden="1"/>
    </xf>
    <xf numFmtId="166" fontId="2" fillId="0" borderId="3" xfId="0" applyNumberFormat="1" applyFont="1" applyBorder="1" applyAlignment="1" applyProtection="1">
      <alignment wrapText="1"/>
      <protection hidden="1"/>
    </xf>
    <xf numFmtId="166" fontId="2" fillId="0" borderId="6" xfId="0" applyNumberFormat="1" applyFont="1" applyBorder="1" applyAlignment="1" applyProtection="1">
      <alignment wrapText="1"/>
      <protection hidden="1"/>
    </xf>
    <xf numFmtId="166" fontId="2" fillId="0" borderId="0" xfId="0" applyNumberFormat="1" applyFont="1" applyAlignment="1" applyProtection="1">
      <alignment vertical="top" wrapText="1"/>
      <protection hidden="1"/>
    </xf>
    <xf numFmtId="166" fontId="5" fillId="0" borderId="0" xfId="0" applyNumberFormat="1" applyFont="1" applyAlignment="1" applyProtection="1">
      <alignment wrapText="1"/>
      <protection hidden="1"/>
    </xf>
    <xf numFmtId="9" fontId="5" fillId="0" borderId="2" xfId="0" applyNumberFormat="1" applyFont="1" applyFill="1" applyBorder="1" applyAlignment="1" applyProtection="1">
      <alignment horizontal="center" wrapText="1"/>
      <protection hidden="1"/>
    </xf>
    <xf numFmtId="171" fontId="11" fillId="0" borderId="1" xfId="1" applyNumberFormat="1" applyFont="1" applyFill="1" applyBorder="1" applyAlignment="1" applyProtection="1">
      <alignment wrapText="1"/>
      <protection locked="0"/>
    </xf>
    <xf numFmtId="171" fontId="7" fillId="0" borderId="1" xfId="1" applyNumberFormat="1" applyFont="1" applyFill="1" applyBorder="1" applyAlignment="1" applyProtection="1">
      <alignment wrapText="1"/>
      <protection hidden="1"/>
    </xf>
    <xf numFmtId="9" fontId="5" fillId="3" borderId="2" xfId="0" applyNumberFormat="1" applyFont="1" applyFill="1" applyBorder="1" applyAlignment="1" applyProtection="1">
      <alignment horizontal="center" wrapText="1"/>
      <protection hidden="1"/>
    </xf>
    <xf numFmtId="0" fontId="11" fillId="0" borderId="2" xfId="0" applyFont="1" applyFill="1" applyBorder="1" applyAlignment="1" applyProtection="1">
      <alignment wrapText="1"/>
      <protection locked="0"/>
    </xf>
    <xf numFmtId="0" fontId="11" fillId="0" borderId="7" xfId="0" applyFont="1" applyBorder="1" applyAlignment="1" applyProtection="1">
      <alignment wrapText="1"/>
      <protection locked="0"/>
    </xf>
    <xf numFmtId="0" fontId="11" fillId="0" borderId="2" xfId="0" applyFont="1" applyBorder="1" applyAlignment="1" applyProtection="1">
      <alignment wrapText="1"/>
      <protection locked="0"/>
    </xf>
    <xf numFmtId="0" fontId="11" fillId="0" borderId="1" xfId="0" applyFont="1" applyFill="1" applyBorder="1" applyAlignment="1" applyProtection="1">
      <alignment wrapText="1"/>
      <protection locked="0"/>
    </xf>
    <xf numFmtId="0" fontId="11" fillId="0" borderId="10" xfId="0" applyFont="1" applyBorder="1" applyAlignment="1" applyProtection="1">
      <alignment wrapText="1"/>
      <protection locked="0"/>
    </xf>
    <xf numFmtId="0" fontId="11" fillId="0" borderId="1" xfId="0" applyFont="1" applyBorder="1" applyAlignment="1" applyProtection="1">
      <alignment wrapText="1"/>
      <protection locked="0"/>
    </xf>
    <xf numFmtId="166" fontId="2" fillId="0" borderId="6" xfId="0" applyNumberFormat="1" applyFont="1" applyFill="1" applyBorder="1" applyAlignment="1" applyProtection="1">
      <alignment wrapText="1"/>
      <protection hidden="1"/>
    </xf>
    <xf numFmtId="3" fontId="5" fillId="0" borderId="0" xfId="0" applyNumberFormat="1" applyFont="1" applyBorder="1" applyAlignment="1" applyProtection="1">
      <alignment wrapText="1"/>
      <protection hidden="1"/>
    </xf>
    <xf numFmtId="0" fontId="2" fillId="0" borderId="1" xfId="0" applyNumberFormat="1" applyFont="1" applyFill="1" applyBorder="1" applyAlignment="1" applyProtection="1">
      <alignment horizontal="center" vertical="center" wrapText="1"/>
      <protection locked="0"/>
    </xf>
    <xf numFmtId="167" fontId="2" fillId="4" borderId="10" xfId="1" applyNumberFormat="1" applyFont="1" applyFill="1" applyBorder="1" applyAlignment="1" applyProtection="1">
      <alignment horizontal="center" wrapText="1"/>
      <protection hidden="1"/>
    </xf>
    <xf numFmtId="166" fontId="5" fillId="0" borderId="11" xfId="0" applyNumberFormat="1" applyFont="1" applyFill="1" applyBorder="1" applyAlignment="1">
      <alignment horizontal="center" vertical="center" wrapText="1"/>
    </xf>
    <xf numFmtId="0" fontId="11" fillId="0" borderId="15" xfId="0" applyFont="1" applyBorder="1"/>
    <xf numFmtId="0" fontId="11" fillId="0" borderId="0" xfId="0" applyFont="1" applyBorder="1"/>
    <xf numFmtId="0" fontId="11" fillId="0" borderId="16" xfId="0" applyFont="1" applyBorder="1"/>
    <xf numFmtId="0" fontId="11" fillId="0" borderId="0" xfId="0" applyFont="1"/>
    <xf numFmtId="0" fontId="2" fillId="0" borderId="0" xfId="0" applyFont="1"/>
    <xf numFmtId="0" fontId="2" fillId="0" borderId="0" xfId="0" applyFont="1" applyFill="1"/>
    <xf numFmtId="0" fontId="2" fillId="0" borderId="0" xfId="0" applyFont="1" applyFill="1" applyProtection="1"/>
    <xf numFmtId="0" fontId="2" fillId="0" borderId="0" xfId="0" applyFont="1" applyFill="1" applyAlignment="1" applyProtection="1">
      <alignment wrapText="1"/>
    </xf>
    <xf numFmtId="0" fontId="11" fillId="0" borderId="0" xfId="0" applyFont="1" applyFill="1" applyProtection="1"/>
    <xf numFmtId="0" fontId="11" fillId="0" borderId="0" xfId="0" applyFont="1" applyAlignment="1" applyProtection="1">
      <alignment wrapText="1"/>
    </xf>
    <xf numFmtId="0" fontId="4" fillId="0" borderId="0" xfId="0" applyFont="1" applyProtection="1"/>
    <xf numFmtId="0" fontId="11" fillId="0" borderId="0" xfId="0" applyFont="1" applyAlignment="1">
      <alignment horizontal="left" vertical="center" wrapText="1"/>
    </xf>
    <xf numFmtId="166" fontId="3" fillId="2" borderId="9" xfId="0" applyNumberFormat="1" applyFont="1" applyFill="1" applyBorder="1" applyAlignment="1" applyProtection="1">
      <alignment vertical="center" wrapText="1"/>
      <protection hidden="1"/>
    </xf>
    <xf numFmtId="14" fontId="2" fillId="0" borderId="29" xfId="0" applyNumberFormat="1" applyFont="1" applyBorder="1" applyAlignment="1" applyProtection="1">
      <alignment horizontal="center" vertical="center" wrapText="1"/>
    </xf>
    <xf numFmtId="169" fontId="2" fillId="0" borderId="29" xfId="0" applyNumberFormat="1" applyFont="1" applyBorder="1" applyAlignment="1" applyProtection="1">
      <alignment horizontal="left" vertical="center" wrapText="1"/>
      <protection locked="0"/>
    </xf>
    <xf numFmtId="166" fontId="5" fillId="0" borderId="11" xfId="0" applyNumberFormat="1" applyFont="1" applyBorder="1" applyAlignment="1" applyProtection="1">
      <alignment horizontal="center" vertical="center" wrapText="1"/>
      <protection hidden="1"/>
    </xf>
    <xf numFmtId="166" fontId="5" fillId="3" borderId="11" xfId="0" applyNumberFormat="1" applyFont="1" applyFill="1" applyBorder="1" applyAlignment="1" applyProtection="1">
      <alignment horizontal="center" vertical="center" wrapText="1"/>
      <protection hidden="1"/>
    </xf>
    <xf numFmtId="167" fontId="2" fillId="4" borderId="8" xfId="1" applyNumberFormat="1" applyFont="1" applyFill="1" applyBorder="1" applyAlignment="1" applyProtection="1">
      <alignment wrapText="1"/>
      <protection hidden="1"/>
    </xf>
    <xf numFmtId="167" fontId="2" fillId="4" borderId="10" xfId="1" applyNumberFormat="1" applyFont="1" applyFill="1" applyBorder="1" applyAlignment="1" applyProtection="1">
      <alignment wrapText="1"/>
      <protection hidden="1"/>
    </xf>
    <xf numFmtId="166" fontId="5" fillId="0" borderId="11" xfId="0" applyNumberFormat="1" applyFont="1" applyFill="1" applyBorder="1" applyAlignment="1" applyProtection="1">
      <alignment horizontal="center" vertical="center" wrapText="1"/>
      <protection hidden="1"/>
    </xf>
    <xf numFmtId="166" fontId="5" fillId="4" borderId="1" xfId="0" applyNumberFormat="1" applyFont="1" applyFill="1" applyBorder="1" applyAlignment="1">
      <alignment vertical="top" wrapText="1"/>
    </xf>
    <xf numFmtId="0" fontId="31" fillId="0" borderId="0" xfId="0" applyFont="1" applyFill="1" applyProtection="1">
      <protection hidden="1"/>
    </xf>
    <xf numFmtId="0" fontId="2" fillId="0" borderId="1" xfId="0" applyNumberFormat="1" applyFont="1" applyFill="1" applyBorder="1" applyAlignment="1" applyProtection="1">
      <alignment horizontal="center" vertical="center" wrapText="1"/>
      <protection hidden="1"/>
    </xf>
    <xf numFmtId="14" fontId="2" fillId="3" borderId="29" xfId="0" applyNumberFormat="1" applyFont="1" applyFill="1" applyBorder="1" applyAlignment="1" applyProtection="1">
      <alignment horizontal="center" vertical="center" wrapText="1"/>
    </xf>
    <xf numFmtId="169" fontId="2" fillId="3" borderId="29" xfId="0" applyNumberFormat="1" applyFont="1" applyFill="1" applyBorder="1" applyAlignment="1" applyProtection="1">
      <alignment horizontal="left" vertical="center" wrapText="1"/>
      <protection locked="0"/>
    </xf>
    <xf numFmtId="169" fontId="2" fillId="3" borderId="2" xfId="0" applyNumberFormat="1" applyFont="1" applyFill="1" applyBorder="1" applyAlignment="1" applyProtection="1">
      <alignment horizontal="left" vertical="center" wrapText="1"/>
      <protection locked="0"/>
    </xf>
    <xf numFmtId="166" fontId="3" fillId="2" borderId="1" xfId="0" applyNumberFormat="1" applyFont="1" applyFill="1" applyBorder="1" applyAlignment="1" applyProtection="1">
      <alignment vertical="center" wrapText="1"/>
      <protection hidden="1"/>
    </xf>
    <xf numFmtId="166" fontId="2" fillId="0" borderId="9" xfId="0" applyNumberFormat="1" applyFont="1" applyBorder="1" applyAlignment="1" applyProtection="1">
      <alignment wrapText="1"/>
      <protection hidden="1"/>
    </xf>
    <xf numFmtId="171" fontId="11" fillId="0" borderId="1" xfId="1" applyNumberFormat="1" applyFont="1" applyFill="1" applyBorder="1" applyAlignment="1" applyProtection="1">
      <alignment wrapText="1"/>
      <protection hidden="1"/>
    </xf>
    <xf numFmtId="166" fontId="2" fillId="0" borderId="0" xfId="0" applyNumberFormat="1" applyFont="1" applyAlignment="1" applyProtection="1">
      <alignment horizontal="center" wrapText="1"/>
      <protection hidden="1"/>
    </xf>
    <xf numFmtId="166" fontId="2" fillId="0" borderId="5" xfId="0" applyNumberFormat="1" applyFont="1" applyBorder="1" applyAlignment="1" applyProtection="1">
      <alignment horizontal="center" wrapText="1"/>
      <protection hidden="1"/>
    </xf>
    <xf numFmtId="166" fontId="2" fillId="0" borderId="9" xfId="0" applyNumberFormat="1" applyFont="1" applyBorder="1" applyAlignment="1" applyProtection="1">
      <alignment horizontal="center" wrapText="1"/>
      <protection locked="0" hidden="1"/>
    </xf>
    <xf numFmtId="167" fontId="2" fillId="4" borderId="8" xfId="1" applyNumberFormat="1" applyFont="1" applyFill="1" applyBorder="1" applyAlignment="1" applyProtection="1">
      <alignment horizontal="center" wrapText="1"/>
      <protection hidden="1"/>
    </xf>
    <xf numFmtId="166" fontId="2" fillId="0" borderId="0" xfId="0" applyNumberFormat="1" applyFont="1" applyBorder="1" applyAlignment="1" applyProtection="1">
      <alignment horizontal="center" wrapText="1"/>
      <protection hidden="1"/>
    </xf>
    <xf numFmtId="166" fontId="4" fillId="0" borderId="0" xfId="0" applyNumberFormat="1" applyFont="1" applyAlignment="1" applyProtection="1">
      <alignment horizontal="center" wrapText="1"/>
      <protection hidden="1"/>
    </xf>
    <xf numFmtId="166" fontId="5" fillId="3" borderId="11" xfId="0" applyNumberFormat="1" applyFont="1" applyFill="1" applyBorder="1" applyAlignment="1" applyProtection="1">
      <alignment horizontal="center" vertical="center" wrapText="1"/>
      <protection hidden="1"/>
    </xf>
    <xf numFmtId="166" fontId="5" fillId="0" borderId="11" xfId="0" applyNumberFormat="1" applyFont="1" applyFill="1" applyBorder="1" applyAlignment="1" applyProtection="1">
      <alignment horizontal="center" vertical="center" wrapText="1"/>
      <protection hidden="1"/>
    </xf>
    <xf numFmtId="166" fontId="5" fillId="0" borderId="29" xfId="0" applyNumberFormat="1" applyFont="1" applyFill="1" applyBorder="1" applyAlignment="1" applyProtection="1">
      <alignment horizontal="center" vertical="center" wrapText="1"/>
      <protection hidden="1"/>
    </xf>
    <xf numFmtId="166" fontId="5" fillId="0" borderId="11" xfId="0" applyNumberFormat="1" applyFont="1" applyBorder="1" applyAlignment="1" applyProtection="1">
      <alignment horizontal="center" vertical="center"/>
      <protection hidden="1"/>
    </xf>
    <xf numFmtId="166" fontId="5" fillId="3" borderId="29" xfId="0" applyNumberFormat="1" applyFont="1" applyFill="1" applyBorder="1" applyAlignment="1" applyProtection="1">
      <alignment vertical="center" wrapText="1"/>
      <protection hidden="1"/>
    </xf>
    <xf numFmtId="166" fontId="5" fillId="0" borderId="29" xfId="0" applyNumberFormat="1" applyFont="1" applyFill="1" applyBorder="1" applyAlignment="1" applyProtection="1">
      <alignment vertical="center" wrapText="1"/>
      <protection hidden="1"/>
    </xf>
    <xf numFmtId="166" fontId="5" fillId="0" borderId="29" xfId="0" applyNumberFormat="1" applyFont="1" applyBorder="1" applyAlignment="1" applyProtection="1">
      <alignment vertical="center"/>
      <protection hidden="1"/>
    </xf>
    <xf numFmtId="166" fontId="5" fillId="3" borderId="2" xfId="0" applyNumberFormat="1" applyFont="1" applyFill="1" applyBorder="1" applyAlignment="1" applyProtection="1">
      <alignment vertical="center" wrapText="1"/>
      <protection hidden="1"/>
    </xf>
    <xf numFmtId="166" fontId="5" fillId="0" borderId="2" xfId="0" applyNumberFormat="1" applyFont="1" applyFill="1" applyBorder="1" applyAlignment="1" applyProtection="1">
      <alignment vertical="center" wrapText="1"/>
      <protection hidden="1"/>
    </xf>
    <xf numFmtId="166" fontId="5" fillId="0" borderId="2" xfId="0" applyNumberFormat="1" applyFont="1" applyBorder="1" applyAlignment="1" applyProtection="1">
      <alignment vertical="center"/>
      <protection hidden="1"/>
    </xf>
    <xf numFmtId="166" fontId="3" fillId="2" borderId="29" xfId="0" applyNumberFormat="1" applyFont="1" applyFill="1" applyBorder="1" applyAlignment="1" applyProtection="1">
      <alignment vertical="center" wrapText="1"/>
      <protection hidden="1"/>
    </xf>
    <xf numFmtId="166" fontId="3" fillId="2" borderId="2" xfId="0" applyNumberFormat="1" applyFont="1" applyFill="1" applyBorder="1" applyAlignment="1" applyProtection="1">
      <alignment vertical="center" wrapText="1"/>
      <protection hidden="1"/>
    </xf>
    <xf numFmtId="166" fontId="3" fillId="2" borderId="11" xfId="0" applyNumberFormat="1"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4" fillId="0" borderId="0" xfId="0" applyFont="1" applyAlignment="1" applyProtection="1">
      <alignment wrapText="1"/>
      <protection hidden="1"/>
    </xf>
    <xf numFmtId="166" fontId="5" fillId="4" borderId="1" xfId="0" applyNumberFormat="1" applyFont="1" applyFill="1" applyBorder="1" applyAlignment="1" applyProtection="1">
      <alignment horizontal="center" vertical="center" wrapText="1"/>
      <protection hidden="1"/>
    </xf>
    <xf numFmtId="172" fontId="2" fillId="0" borderId="1" xfId="63" applyNumberFormat="1" applyFont="1" applyFill="1" applyBorder="1" applyAlignment="1" applyProtection="1">
      <alignment wrapText="1"/>
      <protection locked="0"/>
    </xf>
    <xf numFmtId="0" fontId="11" fillId="39" borderId="1" xfId="0" applyFont="1" applyFill="1" applyBorder="1" applyAlignment="1" applyProtection="1">
      <alignment wrapText="1"/>
      <protection hidden="1"/>
    </xf>
    <xf numFmtId="0" fontId="2" fillId="39" borderId="1" xfId="0" applyFont="1" applyFill="1" applyBorder="1" applyAlignment="1" applyProtection="1">
      <alignment wrapText="1"/>
      <protection hidden="1"/>
    </xf>
    <xf numFmtId="0" fontId="34" fillId="0" borderId="0" xfId="0" applyFont="1" applyAlignment="1" applyProtection="1">
      <alignment wrapText="1"/>
      <protection hidden="1"/>
    </xf>
    <xf numFmtId="0" fontId="34" fillId="0" borderId="0" xfId="0" applyFont="1" applyAlignment="1" applyProtection="1">
      <alignment horizontal="left" vertical="center" wrapText="1"/>
      <protection hidden="1"/>
    </xf>
    <xf numFmtId="0" fontId="2" fillId="0" borderId="1" xfId="0" applyFont="1" applyBorder="1" applyAlignment="1" applyProtection="1">
      <alignment horizontal="left" wrapText="1"/>
      <protection locked="0"/>
    </xf>
    <xf numFmtId="0" fontId="3" fillId="0" borderId="0" xfId="0" applyFont="1" applyAlignment="1" applyProtection="1">
      <alignment horizontal="center" wrapText="1"/>
      <protection hidden="1"/>
    </xf>
    <xf numFmtId="0" fontId="35"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5" fillId="0" borderId="0" xfId="0" applyFont="1" applyAlignment="1" applyProtection="1">
      <alignment horizontal="center" wrapText="1"/>
      <protection hidden="1"/>
    </xf>
    <xf numFmtId="0" fontId="2" fillId="0" borderId="0" xfId="0" applyFont="1" applyAlignment="1" applyProtection="1">
      <alignment horizontal="center" wrapText="1"/>
      <protection hidden="1"/>
    </xf>
    <xf numFmtId="0" fontId="5" fillId="0" borderId="0" xfId="9" applyFont="1" applyAlignment="1" applyProtection="1">
      <alignment horizontal="center" wrapText="1"/>
      <protection hidden="1"/>
    </xf>
    <xf numFmtId="0" fontId="2" fillId="0" borderId="0" xfId="9" applyFont="1" applyAlignment="1" applyProtection="1">
      <alignment wrapText="1"/>
      <protection hidden="1"/>
    </xf>
    <xf numFmtId="0" fontId="11"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11" fillId="0" borderId="1" xfId="0" applyFont="1" applyBorder="1" applyAlignment="1" applyProtection="1">
      <alignment horizontal="left" wrapText="1"/>
      <protection locked="0"/>
    </xf>
    <xf numFmtId="0" fontId="36" fillId="0" borderId="0" xfId="0" applyFont="1" applyAlignment="1" applyProtection="1">
      <alignment vertical="center" wrapText="1"/>
      <protection hidden="1"/>
    </xf>
    <xf numFmtId="0" fontId="11" fillId="7" borderId="0" xfId="0" applyFont="1" applyFill="1" applyProtection="1">
      <protection hidden="1"/>
    </xf>
    <xf numFmtId="0" fontId="0" fillId="0" borderId="0" xfId="0" applyProtection="1">
      <protection hidden="1"/>
    </xf>
    <xf numFmtId="0" fontId="2" fillId="0" borderId="4" xfId="0" applyFont="1" applyFill="1" applyBorder="1" applyAlignment="1" applyProtection="1">
      <protection hidden="1"/>
    </xf>
    <xf numFmtId="0" fontId="2" fillId="0" borderId="5" xfId="0" applyFont="1" applyFill="1" applyBorder="1" applyAlignment="1" applyProtection="1">
      <protection hidden="1"/>
    </xf>
    <xf numFmtId="0" fontId="2" fillId="0" borderId="30" xfId="0" applyFont="1" applyFill="1" applyBorder="1" applyAlignment="1" applyProtection="1">
      <protection hidden="1"/>
    </xf>
    <xf numFmtId="0" fontId="2" fillId="0" borderId="32" xfId="0" applyFont="1" applyBorder="1" applyAlignment="1" applyProtection="1">
      <alignment wrapText="1"/>
      <protection hidden="1"/>
    </xf>
    <xf numFmtId="0" fontId="2" fillId="0" borderId="0" xfId="0" quotePrefix="1" applyFont="1" applyBorder="1" applyAlignment="1" applyProtection="1">
      <protection hidden="1"/>
    </xf>
    <xf numFmtId="0" fontId="2" fillId="0" borderId="0" xfId="0" applyFont="1" applyBorder="1" applyAlignment="1" applyProtection="1">
      <alignment wrapText="1"/>
      <protection hidden="1"/>
    </xf>
    <xf numFmtId="0" fontId="2" fillId="0" borderId="31" xfId="0" applyFont="1" applyBorder="1" applyAlignment="1" applyProtection="1">
      <alignment wrapText="1"/>
      <protection hidden="1"/>
    </xf>
    <xf numFmtId="0" fontId="11" fillId="0" borderId="32" xfId="0" applyFont="1" applyBorder="1"/>
    <xf numFmtId="0" fontId="11" fillId="0" borderId="3" xfId="0" applyFont="1" applyBorder="1"/>
    <xf numFmtId="166" fontId="5" fillId="4" borderId="9" xfId="0" applyNumberFormat="1"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xf>
    <xf numFmtId="0" fontId="11" fillId="0" borderId="0" xfId="0" applyFont="1" applyFill="1" applyAlignment="1" applyProtection="1">
      <alignment horizontal="left" vertical="top" wrapText="1"/>
      <protection hidden="1"/>
    </xf>
    <xf numFmtId="0" fontId="2" fillId="0" borderId="12"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14" xfId="0" applyFont="1" applyBorder="1" applyAlignment="1" applyProtection="1">
      <alignment horizontal="left" wrapText="1"/>
    </xf>
    <xf numFmtId="0" fontId="3" fillId="2" borderId="2" xfId="0" applyFont="1" applyFill="1" applyBorder="1" applyAlignment="1" applyProtection="1">
      <alignment horizontal="center"/>
    </xf>
    <xf numFmtId="0" fontId="11" fillId="0" borderId="0" xfId="0" applyFont="1" applyAlignment="1">
      <alignment horizontal="left" wrapText="1"/>
    </xf>
    <xf numFmtId="0" fontId="2" fillId="0" borderId="15"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6" xfId="0" applyFont="1" applyBorder="1" applyAlignment="1" applyProtection="1">
      <alignment horizontal="left" wrapText="1"/>
    </xf>
    <xf numFmtId="0" fontId="11" fillId="0" borderId="0" xfId="0" applyFont="1" applyFill="1" applyAlignment="1" applyProtection="1">
      <alignment horizontal="left" wrapText="1"/>
      <protection hidden="1"/>
    </xf>
    <xf numFmtId="0" fontId="32" fillId="0" borderId="0" xfId="0" applyFont="1" applyBorder="1" applyAlignment="1">
      <alignment horizontal="left" vertical="center" wrapText="1"/>
    </xf>
    <xf numFmtId="0" fontId="32" fillId="0" borderId="31" xfId="0" applyFont="1" applyBorder="1" applyAlignment="1">
      <alignment horizontal="left"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11" fillId="0" borderId="0" xfId="0" applyFont="1" applyAlignment="1" applyProtection="1">
      <alignment horizontal="left" wrapText="1"/>
      <protection hidden="1"/>
    </xf>
    <xf numFmtId="0" fontId="11" fillId="0" borderId="15" xfId="0" applyFont="1" applyBorder="1" applyAlignment="1" applyProtection="1">
      <alignment horizontal="left" wrapText="1"/>
      <protection hidden="1"/>
    </xf>
    <xf numFmtId="0" fontId="11" fillId="0" borderId="0" xfId="0" applyFont="1" applyBorder="1" applyAlignment="1" applyProtection="1">
      <alignment horizontal="left" wrapText="1"/>
      <protection hidden="1"/>
    </xf>
    <xf numFmtId="0" fontId="11" fillId="0" borderId="16" xfId="0" applyFont="1" applyBorder="1" applyAlignment="1" applyProtection="1">
      <alignment horizontal="left" wrapText="1"/>
      <protection hidden="1"/>
    </xf>
    <xf numFmtId="0" fontId="2" fillId="0" borderId="0" xfId="0" applyFont="1" applyFill="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31" xfId="0" applyFont="1" applyBorder="1" applyAlignment="1" applyProtection="1">
      <alignment horizontal="left" wrapText="1"/>
      <protection hidden="1"/>
    </xf>
    <xf numFmtId="0" fontId="11" fillId="0" borderId="32" xfId="0" applyFont="1" applyBorder="1" applyAlignment="1">
      <alignment horizontal="left" vertical="center" wrapText="1"/>
    </xf>
    <xf numFmtId="0" fontId="11" fillId="0" borderId="0" xfId="0" applyFont="1" applyBorder="1" applyAlignment="1">
      <alignment horizontal="left" vertical="center" wrapText="1"/>
    </xf>
    <xf numFmtId="0" fontId="11" fillId="0" borderId="31" xfId="0" applyFont="1" applyBorder="1" applyAlignment="1">
      <alignment horizontal="left" vertical="center" wrapText="1"/>
    </xf>
    <xf numFmtId="3" fontId="2" fillId="4" borderId="1" xfId="0" applyNumberFormat="1" applyFont="1" applyFill="1" applyBorder="1" applyAlignment="1" applyProtection="1">
      <alignment horizontal="center" wrapText="1"/>
      <protection hidden="1"/>
    </xf>
    <xf numFmtId="166" fontId="5" fillId="0" borderId="9" xfId="0" applyNumberFormat="1" applyFont="1" applyBorder="1" applyAlignment="1" applyProtection="1">
      <alignment horizontal="left" wrapText="1"/>
      <protection hidden="1"/>
    </xf>
    <xf numFmtId="166" fontId="5" fillId="0" borderId="8" xfId="0" applyNumberFormat="1" applyFont="1" applyBorder="1" applyAlignment="1" applyProtection="1">
      <alignment horizontal="left" wrapText="1"/>
      <protection hidden="1"/>
    </xf>
    <xf numFmtId="166" fontId="5" fillId="0" borderId="10" xfId="0" applyNumberFormat="1" applyFont="1" applyBorder="1" applyAlignment="1" applyProtection="1">
      <alignment horizontal="left" wrapText="1"/>
      <protection hidden="1"/>
    </xf>
    <xf numFmtId="166" fontId="5" fillId="4" borderId="9" xfId="0" applyNumberFormat="1" applyFont="1" applyFill="1" applyBorder="1" applyAlignment="1" applyProtection="1">
      <alignment horizontal="left" wrapText="1"/>
      <protection hidden="1"/>
    </xf>
    <xf numFmtId="166" fontId="5" fillId="4" borderId="8" xfId="0" applyNumberFormat="1" applyFont="1" applyFill="1" applyBorder="1" applyAlignment="1" applyProtection="1">
      <alignment horizontal="left" wrapText="1"/>
      <protection hidden="1"/>
    </xf>
    <xf numFmtId="166" fontId="5" fillId="4" borderId="10" xfId="0" applyNumberFormat="1" applyFont="1" applyFill="1" applyBorder="1" applyAlignment="1" applyProtection="1">
      <alignment horizontal="left" wrapText="1"/>
      <protection hidden="1"/>
    </xf>
    <xf numFmtId="166" fontId="5" fillId="2" borderId="11" xfId="0" applyNumberFormat="1" applyFont="1" applyFill="1" applyBorder="1" applyAlignment="1" applyProtection="1">
      <alignment horizontal="left" wrapText="1"/>
      <protection hidden="1"/>
    </xf>
    <xf numFmtId="167" fontId="2" fillId="4" borderId="1" xfId="1" applyNumberFormat="1" applyFont="1" applyFill="1" applyBorder="1" applyAlignment="1" applyProtection="1">
      <alignment horizontal="center" wrapText="1"/>
      <protection hidden="1"/>
    </xf>
    <xf numFmtId="167" fontId="2" fillId="4" borderId="2" xfId="1" applyNumberFormat="1" applyFont="1" applyFill="1" applyBorder="1" applyAlignment="1" applyProtection="1">
      <alignment horizontal="center" wrapText="1"/>
      <protection hidden="1"/>
    </xf>
    <xf numFmtId="166" fontId="5" fillId="2" borderId="2" xfId="0" applyNumberFormat="1" applyFont="1" applyFill="1" applyBorder="1" applyAlignment="1" applyProtection="1">
      <alignment horizontal="left" wrapText="1"/>
      <protection hidden="1"/>
    </xf>
    <xf numFmtId="166" fontId="29" fillId="2" borderId="1" xfId="0" applyNumberFormat="1" applyFont="1" applyFill="1" applyBorder="1" applyAlignment="1" applyProtection="1">
      <alignment horizontal="center" vertical="center" wrapText="1"/>
      <protection hidden="1"/>
    </xf>
    <xf numFmtId="167" fontId="2" fillId="4" borderId="4" xfId="1" applyNumberFormat="1" applyFont="1" applyFill="1" applyBorder="1" applyAlignment="1" applyProtection="1">
      <alignment horizontal="center" wrapText="1"/>
      <protection hidden="1"/>
    </xf>
    <xf numFmtId="167" fontId="2" fillId="4" borderId="5" xfId="1" applyNumberFormat="1" applyFont="1" applyFill="1" applyBorder="1" applyAlignment="1" applyProtection="1">
      <alignment horizontal="center" wrapText="1"/>
      <protection hidden="1"/>
    </xf>
    <xf numFmtId="167" fontId="2" fillId="4" borderId="30" xfId="1" applyNumberFormat="1" applyFont="1" applyFill="1" applyBorder="1" applyAlignment="1" applyProtection="1">
      <alignment horizontal="center" wrapText="1"/>
      <protection hidden="1"/>
    </xf>
    <xf numFmtId="167" fontId="2" fillId="4" borderId="3" xfId="1" applyNumberFormat="1" applyFont="1" applyFill="1" applyBorder="1" applyAlignment="1" applyProtection="1">
      <alignment horizontal="center" wrapText="1"/>
      <protection hidden="1"/>
    </xf>
    <xf numFmtId="167" fontId="2" fillId="4" borderId="6" xfId="1" applyNumberFormat="1" applyFont="1" applyFill="1" applyBorder="1" applyAlignment="1" applyProtection="1">
      <alignment horizontal="center" wrapText="1"/>
      <protection hidden="1"/>
    </xf>
    <xf numFmtId="167" fontId="2" fillId="4" borderId="7" xfId="1" applyNumberFormat="1" applyFont="1" applyFill="1" applyBorder="1" applyAlignment="1" applyProtection="1">
      <alignment horizontal="center" wrapText="1"/>
      <protection hidden="1"/>
    </xf>
    <xf numFmtId="166" fontId="2" fillId="2" borderId="2" xfId="0" applyNumberFormat="1" applyFont="1" applyFill="1" applyBorder="1" applyAlignment="1" applyProtection="1">
      <alignment horizontal="left" wrapText="1"/>
      <protection hidden="1"/>
    </xf>
    <xf numFmtId="167" fontId="11" fillId="0" borderId="9" xfId="1" applyNumberFormat="1" applyFont="1" applyBorder="1" applyAlignment="1" applyProtection="1">
      <alignment wrapText="1"/>
      <protection locked="0"/>
    </xf>
    <xf numFmtId="167" fontId="11" fillId="0" borderId="10" xfId="1" applyNumberFormat="1" applyFont="1" applyBorder="1" applyAlignment="1" applyProtection="1">
      <alignment wrapText="1"/>
      <protection locked="0"/>
    </xf>
    <xf numFmtId="173" fontId="5" fillId="5" borderId="9" xfId="0" applyNumberFormat="1" applyFont="1" applyFill="1" applyBorder="1" applyAlignment="1" applyProtection="1">
      <alignment horizontal="right" vertical="center" wrapText="1"/>
      <protection hidden="1"/>
    </xf>
    <xf numFmtId="173" fontId="5" fillId="5" borderId="8" xfId="0" applyNumberFormat="1" applyFont="1" applyFill="1" applyBorder="1" applyAlignment="1" applyProtection="1">
      <alignment horizontal="right" vertical="center" wrapText="1"/>
      <protection hidden="1"/>
    </xf>
    <xf numFmtId="167" fontId="11" fillId="0" borderId="8" xfId="1" applyNumberFormat="1" applyFont="1" applyBorder="1" applyAlignment="1" applyProtection="1">
      <alignment wrapText="1"/>
      <protection locked="0"/>
    </xf>
    <xf numFmtId="0" fontId="3" fillId="2" borderId="1" xfId="0" applyFont="1" applyFill="1" applyBorder="1" applyAlignment="1" applyProtection="1">
      <alignment horizontal="center" vertical="center" wrapText="1"/>
      <protection hidden="1"/>
    </xf>
    <xf numFmtId="166" fontId="5" fillId="4" borderId="9" xfId="0" applyNumberFormat="1" applyFont="1" applyFill="1" applyBorder="1" applyAlignment="1" applyProtection="1">
      <alignment horizontal="center" vertical="center" wrapText="1"/>
      <protection hidden="1"/>
    </xf>
    <xf numFmtId="166" fontId="5" fillId="4" borderId="10" xfId="0" applyNumberFormat="1"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protection hidden="1"/>
    </xf>
    <xf numFmtId="0" fontId="12" fillId="2" borderId="8" xfId="0" applyFont="1" applyFill="1" applyBorder="1" applyAlignment="1" applyProtection="1">
      <alignment horizontal="center"/>
      <protection hidden="1"/>
    </xf>
    <xf numFmtId="0" fontId="12" fillId="2" borderId="10"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3" fillId="2" borderId="1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166" fontId="5" fillId="0" borderId="1" xfId="0" applyNumberFormat="1" applyFont="1" applyBorder="1" applyAlignment="1" applyProtection="1">
      <alignment horizontal="center" wrapText="1"/>
      <protection hidden="1"/>
    </xf>
    <xf numFmtId="169" fontId="33" fillId="0" borderId="30" xfId="0" applyNumberFormat="1" applyFont="1" applyBorder="1" applyAlignment="1" applyProtection="1">
      <alignment horizontal="center" vertical="center" wrapText="1"/>
      <protection hidden="1"/>
    </xf>
    <xf numFmtId="169" fontId="33" fillId="0" borderId="31" xfId="0" applyNumberFormat="1" applyFont="1" applyBorder="1" applyAlignment="1" applyProtection="1">
      <alignment horizontal="center" vertical="center" wrapText="1"/>
      <protection hidden="1"/>
    </xf>
    <xf numFmtId="171" fontId="7" fillId="7" borderId="2" xfId="1" applyNumberFormat="1" applyFont="1" applyFill="1" applyBorder="1" applyAlignment="1" applyProtection="1">
      <alignment wrapText="1"/>
      <protection hidden="1"/>
    </xf>
    <xf numFmtId="171" fontId="11" fillId="7" borderId="33" xfId="1" applyNumberFormat="1" applyFont="1" applyFill="1" applyBorder="1" applyAlignment="1" applyProtection="1">
      <alignment wrapText="1"/>
      <protection hidden="1"/>
    </xf>
    <xf numFmtId="171" fontId="11" fillId="7" borderId="33" xfId="1" applyNumberFormat="1" applyFont="1" applyFill="1" applyBorder="1" applyAlignment="1" applyProtection="1">
      <alignment wrapText="1"/>
      <protection locked="0"/>
    </xf>
  </cellXfs>
  <cellStyles count="64">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5" builtinId="27" customBuiltin="1"/>
    <cellStyle name="Calculation" xfId="29" builtinId="22" customBuiltin="1"/>
    <cellStyle name="Check Cell" xfId="31" builtinId="23" customBuiltin="1"/>
    <cellStyle name="Comma" xfId="63" builtinId="3"/>
    <cellStyle name="Comma 2" xfId="2" xr:uid="{00000000-0005-0000-0000-00001B000000}"/>
    <cellStyle name="Comma 2 2" xfId="62" xr:uid="{00000000-0005-0000-0000-00001C000000}"/>
    <cellStyle name="Comma 2 3" xfId="60" xr:uid="{00000000-0005-0000-0000-00001D000000}"/>
    <cellStyle name="Comma 2 4" xfId="12" xr:uid="{00000000-0005-0000-0000-00001E000000}"/>
    <cellStyle name="Comma 3" xfId="13" xr:uid="{00000000-0005-0000-0000-00001F000000}"/>
    <cellStyle name="Currency" xfId="1" builtinId="4"/>
    <cellStyle name="Currency 2" xfId="3" xr:uid="{00000000-0005-0000-0000-000021000000}"/>
    <cellStyle name="Currency 2 2" xfId="4" xr:uid="{00000000-0005-0000-0000-000022000000}"/>
    <cellStyle name="Currency 2 2 2" xfId="14" xr:uid="{00000000-0005-0000-0000-000023000000}"/>
    <cellStyle name="Currency 2 2 2 2" xfId="61" xr:uid="{00000000-0005-0000-0000-000024000000}"/>
    <cellStyle name="Currency 2 3" xfId="5" xr:uid="{00000000-0005-0000-0000-000025000000}"/>
    <cellStyle name="Currency 2 4" xfId="17" xr:uid="{00000000-0005-0000-0000-000026000000}"/>
    <cellStyle name="Currency 2 5" xfId="15" xr:uid="{00000000-0005-0000-0000-000027000000}"/>
    <cellStyle name="Currency 2 5 2" xfId="18" xr:uid="{00000000-0005-0000-0000-000028000000}"/>
    <cellStyle name="Currency 3" xfId="6" xr:uid="{00000000-0005-0000-0000-000029000000}"/>
    <cellStyle name="Currency 6" xfId="16" xr:uid="{00000000-0005-0000-0000-00002A000000}"/>
    <cellStyle name="Explanatory Text" xfId="34" builtinId="53" customBuilti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Input" xfId="27" builtinId="20" customBuiltin="1"/>
    <cellStyle name="Line 4" xfId="7" xr:uid="{00000000-0005-0000-0000-000032000000}"/>
    <cellStyle name="Linked Cell" xfId="30" builtinId="24" customBuiltin="1"/>
    <cellStyle name="Neutral" xfId="26" builtinId="28" customBuiltin="1"/>
    <cellStyle name="Normal" xfId="0" builtinId="0"/>
    <cellStyle name="Normal 2" xfId="8" xr:uid="{00000000-0005-0000-0000-000036000000}"/>
    <cellStyle name="Normal 2 2" xfId="9" xr:uid="{00000000-0005-0000-0000-000037000000}"/>
    <cellStyle name="Normal 3" xfId="10" xr:uid="{00000000-0005-0000-0000-000038000000}"/>
    <cellStyle name="Note" xfId="33" builtinId="10" customBuiltin="1"/>
    <cellStyle name="Output" xfId="28" builtinId="21" customBuiltin="1"/>
    <cellStyle name="Percent 2" xfId="11" xr:uid="{00000000-0005-0000-0000-00003B000000}"/>
    <cellStyle name="Title" xfId="19" builtinId="15" customBuiltin="1"/>
    <cellStyle name="Total" xfId="35" builtinId="25" customBuiltin="1"/>
    <cellStyle name="Warning Text" xfId="32" builtinId="11" customBuiltin="1"/>
  </cellStyles>
  <dxfs count="0"/>
  <tableStyles count="0" defaultTableStyle="TableStyleMedium2" defaultPivotStyle="PivotStyleLight16"/>
  <colors>
    <mruColors>
      <color rgb="FFFAFAFA"/>
      <color rgb="FFDB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15</xdr:row>
      <xdr:rowOff>142875</xdr:rowOff>
    </xdr:from>
    <xdr:to>
      <xdr:col>15</xdr:col>
      <xdr:colOff>503709</xdr:colOff>
      <xdr:row>17</xdr:row>
      <xdr:rowOff>57115</xdr:rowOff>
    </xdr:to>
    <xdr:pic>
      <xdr:nvPicPr>
        <xdr:cNvPr id="3" name="Picture 2">
          <a:extLst>
            <a:ext uri="{FF2B5EF4-FFF2-40B4-BE49-F238E27FC236}">
              <a16:creationId xmlns:a16="http://schemas.microsoft.com/office/drawing/2014/main" id="{962722CA-DD27-4B87-8C0E-3E094F16C15E}"/>
            </a:ext>
          </a:extLst>
        </xdr:cNvPr>
        <xdr:cNvPicPr>
          <a:picLocks noChangeAspect="1"/>
        </xdr:cNvPicPr>
      </xdr:nvPicPr>
      <xdr:blipFill>
        <a:blip xmlns:r="http://schemas.openxmlformats.org/officeDocument/2006/relationships" r:embed="rId1"/>
        <a:stretch>
          <a:fillRect/>
        </a:stretch>
      </xdr:blipFill>
      <xdr:spPr>
        <a:xfrm>
          <a:off x="447675" y="2886075"/>
          <a:ext cx="8923809" cy="2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171450</xdr:colOff>
          <xdr:row>8</xdr:row>
          <xdr:rowOff>171450</xdr:rowOff>
        </xdr:from>
        <xdr:to>
          <xdr:col>27</xdr:col>
          <xdr:colOff>457200</xdr:colOff>
          <xdr:row>10</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9</xdr:row>
          <xdr:rowOff>161925</xdr:rowOff>
        </xdr:from>
        <xdr:to>
          <xdr:col>27</xdr:col>
          <xdr:colOff>457200</xdr:colOff>
          <xdr:row>11</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10</xdr:row>
          <xdr:rowOff>161925</xdr:rowOff>
        </xdr:from>
        <xdr:to>
          <xdr:col>27</xdr:col>
          <xdr:colOff>457200</xdr:colOff>
          <xdr:row>12</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11</xdr:row>
          <xdr:rowOff>161925</xdr:rowOff>
        </xdr:from>
        <xdr:to>
          <xdr:col>27</xdr:col>
          <xdr:colOff>457200</xdr:colOff>
          <xdr:row>13</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xdr:row>
          <xdr:rowOff>161925</xdr:rowOff>
        </xdr:from>
        <xdr:to>
          <xdr:col>27</xdr:col>
          <xdr:colOff>457200</xdr:colOff>
          <xdr:row>14</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161925</xdr:rowOff>
        </xdr:from>
        <xdr:to>
          <xdr:col>27</xdr:col>
          <xdr:colOff>457200</xdr:colOff>
          <xdr:row>15</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142875</xdr:rowOff>
        </xdr:from>
        <xdr:to>
          <xdr:col>27</xdr:col>
          <xdr:colOff>457200</xdr:colOff>
          <xdr:row>25</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142875</xdr:rowOff>
        </xdr:from>
        <xdr:to>
          <xdr:col>27</xdr:col>
          <xdr:colOff>457200</xdr:colOff>
          <xdr:row>26</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26</xdr:row>
          <xdr:rowOff>133350</xdr:rowOff>
        </xdr:from>
        <xdr:to>
          <xdr:col>27</xdr:col>
          <xdr:colOff>457200</xdr:colOff>
          <xdr:row>27</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27</xdr:row>
          <xdr:rowOff>123825</xdr:rowOff>
        </xdr:from>
        <xdr:to>
          <xdr:col>27</xdr:col>
          <xdr:colOff>457200</xdr:colOff>
          <xdr:row>28</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123825</xdr:rowOff>
        </xdr:from>
        <xdr:to>
          <xdr:col>27</xdr:col>
          <xdr:colOff>457200</xdr:colOff>
          <xdr:row>29</xdr:row>
          <xdr:rowOff>142875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161925</xdr:rowOff>
        </xdr:from>
        <xdr:to>
          <xdr:col>27</xdr:col>
          <xdr:colOff>457200</xdr:colOff>
          <xdr:row>15</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161925</xdr:rowOff>
        </xdr:from>
        <xdr:to>
          <xdr:col>27</xdr:col>
          <xdr:colOff>457200</xdr:colOff>
          <xdr:row>16</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161925</xdr:rowOff>
        </xdr:from>
        <xdr:to>
          <xdr:col>27</xdr:col>
          <xdr:colOff>457200</xdr:colOff>
          <xdr:row>16</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161925</xdr:rowOff>
        </xdr:from>
        <xdr:to>
          <xdr:col>27</xdr:col>
          <xdr:colOff>457200</xdr:colOff>
          <xdr:row>16</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123825</xdr:rowOff>
        </xdr:from>
        <xdr:to>
          <xdr:col>27</xdr:col>
          <xdr:colOff>457200</xdr:colOff>
          <xdr:row>29</xdr:row>
          <xdr:rowOff>142875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29</xdr:row>
          <xdr:rowOff>123825</xdr:rowOff>
        </xdr:from>
        <xdr:to>
          <xdr:col>27</xdr:col>
          <xdr:colOff>457200</xdr:colOff>
          <xdr:row>30</xdr:row>
          <xdr:rowOff>142875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29</xdr:row>
          <xdr:rowOff>123825</xdr:rowOff>
        </xdr:from>
        <xdr:to>
          <xdr:col>27</xdr:col>
          <xdr:colOff>457200</xdr:colOff>
          <xdr:row>30</xdr:row>
          <xdr:rowOff>142875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30</xdr:row>
          <xdr:rowOff>123825</xdr:rowOff>
        </xdr:from>
        <xdr:to>
          <xdr:col>27</xdr:col>
          <xdr:colOff>457200</xdr:colOff>
          <xdr:row>31</xdr:row>
          <xdr:rowOff>142875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30</xdr:row>
          <xdr:rowOff>123825</xdr:rowOff>
        </xdr:from>
        <xdr:to>
          <xdr:col>27</xdr:col>
          <xdr:colOff>457200</xdr:colOff>
          <xdr:row>31</xdr:row>
          <xdr:rowOff>142875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30</xdr:row>
          <xdr:rowOff>123825</xdr:rowOff>
        </xdr:from>
        <xdr:to>
          <xdr:col>27</xdr:col>
          <xdr:colOff>457200</xdr:colOff>
          <xdr:row>31</xdr:row>
          <xdr:rowOff>142875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31</xdr:row>
          <xdr:rowOff>123825</xdr:rowOff>
        </xdr:from>
        <xdr:to>
          <xdr:col>27</xdr:col>
          <xdr:colOff>457200</xdr:colOff>
          <xdr:row>32</xdr:row>
          <xdr:rowOff>142875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31</xdr:row>
          <xdr:rowOff>123825</xdr:rowOff>
        </xdr:from>
        <xdr:to>
          <xdr:col>27</xdr:col>
          <xdr:colOff>457200</xdr:colOff>
          <xdr:row>32</xdr:row>
          <xdr:rowOff>142875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33</xdr:row>
          <xdr:rowOff>123825</xdr:rowOff>
        </xdr:from>
        <xdr:to>
          <xdr:col>27</xdr:col>
          <xdr:colOff>457200</xdr:colOff>
          <xdr:row>34</xdr:row>
          <xdr:rowOff>142875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33</xdr:row>
          <xdr:rowOff>123825</xdr:rowOff>
        </xdr:from>
        <xdr:to>
          <xdr:col>27</xdr:col>
          <xdr:colOff>457200</xdr:colOff>
          <xdr:row>34</xdr:row>
          <xdr:rowOff>142875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T64"/>
  <sheetViews>
    <sheetView showGridLines="0" tabSelected="1" zoomScaleNormal="100" workbookViewId="0"/>
  </sheetViews>
  <sheetFormatPr defaultColWidth="9.140625" defaultRowHeight="14.25" x14ac:dyDescent="0.2"/>
  <cols>
    <col min="1" max="1" width="4.7109375" style="1" customWidth="1"/>
    <col min="2" max="2" width="9.42578125" style="1" customWidth="1"/>
    <col min="3" max="15" width="9.140625" style="1"/>
    <col min="16" max="16" width="10" style="1" customWidth="1"/>
    <col min="17" max="17" width="9.140625" style="1"/>
    <col min="18" max="19" width="9.140625" style="3"/>
    <col min="20" max="16384" width="9.140625" style="1"/>
  </cols>
  <sheetData>
    <row r="1" spans="2:19" s="44" customFormat="1" x14ac:dyDescent="0.2">
      <c r="B1" s="121" t="s">
        <v>160</v>
      </c>
      <c r="R1" s="2"/>
    </row>
    <row r="2" spans="2:19" ht="15" customHeight="1" x14ac:dyDescent="0.25">
      <c r="B2" s="180" t="s">
        <v>80</v>
      </c>
      <c r="C2" s="180"/>
      <c r="D2" s="180"/>
      <c r="E2" s="180"/>
      <c r="F2" s="180"/>
      <c r="G2" s="180"/>
      <c r="H2" s="180"/>
      <c r="I2" s="180"/>
      <c r="J2" s="180"/>
      <c r="K2" s="180"/>
      <c r="L2" s="180"/>
      <c r="M2" s="180"/>
      <c r="N2" s="180"/>
      <c r="O2" s="180"/>
      <c r="P2" s="180"/>
    </row>
    <row r="3" spans="2:19" s="43" customFormat="1" ht="15" customHeight="1" x14ac:dyDescent="0.25">
      <c r="B3" s="185" t="s">
        <v>61</v>
      </c>
      <c r="C3" s="185"/>
      <c r="D3" s="185"/>
      <c r="E3" s="185"/>
      <c r="F3" s="185"/>
      <c r="G3" s="185"/>
      <c r="H3" s="185"/>
      <c r="I3" s="185"/>
      <c r="J3" s="185"/>
      <c r="K3" s="185"/>
      <c r="L3" s="185"/>
      <c r="M3" s="185"/>
      <c r="N3" s="185"/>
      <c r="O3" s="185"/>
      <c r="P3" s="185"/>
      <c r="R3" s="44"/>
      <c r="S3" s="44"/>
    </row>
    <row r="5" spans="2:19" s="43" customFormat="1" x14ac:dyDescent="0.2">
      <c r="B5" s="186" t="s">
        <v>62</v>
      </c>
      <c r="C5" s="186"/>
      <c r="D5" s="186"/>
      <c r="E5" s="186"/>
      <c r="F5" s="186"/>
      <c r="G5" s="186"/>
      <c r="H5" s="186"/>
      <c r="I5" s="186"/>
      <c r="J5" s="186"/>
      <c r="K5" s="186"/>
      <c r="L5" s="186"/>
      <c r="M5" s="186"/>
      <c r="N5" s="186"/>
      <c r="O5" s="186"/>
      <c r="P5" s="186"/>
    </row>
    <row r="6" spans="2:19" s="43" customFormat="1" x14ac:dyDescent="0.2">
      <c r="B6" s="186"/>
      <c r="C6" s="186"/>
      <c r="D6" s="186"/>
      <c r="E6" s="186"/>
      <c r="F6" s="186"/>
      <c r="G6" s="186"/>
      <c r="H6" s="186"/>
      <c r="I6" s="186"/>
      <c r="J6" s="186"/>
      <c r="K6" s="186"/>
      <c r="L6" s="186"/>
      <c r="M6" s="186"/>
      <c r="N6" s="186"/>
      <c r="O6" s="186"/>
      <c r="P6" s="186"/>
    </row>
    <row r="7" spans="2:19" s="43" customFormat="1" x14ac:dyDescent="0.2">
      <c r="B7" s="186"/>
      <c r="C7" s="186"/>
      <c r="D7" s="186"/>
      <c r="E7" s="186"/>
      <c r="F7" s="186"/>
      <c r="G7" s="186"/>
      <c r="H7" s="186"/>
      <c r="I7" s="186"/>
      <c r="J7" s="186"/>
      <c r="K7" s="186"/>
      <c r="L7" s="186"/>
      <c r="M7" s="186"/>
      <c r="N7" s="186"/>
      <c r="O7" s="186"/>
      <c r="P7" s="186"/>
    </row>
    <row r="8" spans="2:19" s="43" customFormat="1" x14ac:dyDescent="0.2">
      <c r="B8" s="186"/>
      <c r="C8" s="186"/>
      <c r="D8" s="186"/>
      <c r="E8" s="186"/>
      <c r="F8" s="186"/>
      <c r="G8" s="186"/>
      <c r="H8" s="186"/>
      <c r="I8" s="186"/>
      <c r="J8" s="186"/>
      <c r="K8" s="186"/>
      <c r="L8" s="186"/>
      <c r="M8" s="186"/>
      <c r="N8" s="186"/>
      <c r="O8" s="186"/>
      <c r="P8" s="186"/>
    </row>
    <row r="9" spans="2:19" s="43" customFormat="1" x14ac:dyDescent="0.2">
      <c r="B9" s="186"/>
      <c r="C9" s="186"/>
      <c r="D9" s="186"/>
      <c r="E9" s="186"/>
      <c r="F9" s="186"/>
      <c r="G9" s="186"/>
      <c r="H9" s="186"/>
      <c r="I9" s="186"/>
      <c r="J9" s="186"/>
      <c r="K9" s="186"/>
      <c r="L9" s="186"/>
      <c r="M9" s="186"/>
      <c r="N9" s="186"/>
      <c r="O9" s="186"/>
      <c r="P9" s="186"/>
    </row>
    <row r="10" spans="2:19" s="43" customFormat="1" x14ac:dyDescent="0.2">
      <c r="B10" s="186"/>
      <c r="C10" s="186"/>
      <c r="D10" s="186"/>
      <c r="E10" s="186"/>
      <c r="F10" s="186"/>
      <c r="G10" s="186"/>
      <c r="H10" s="186"/>
      <c r="I10" s="186"/>
      <c r="J10" s="186"/>
      <c r="K10" s="186"/>
      <c r="L10" s="186"/>
      <c r="M10" s="186"/>
      <c r="N10" s="186"/>
      <c r="O10" s="186"/>
      <c r="P10" s="186"/>
    </row>
    <row r="11" spans="2:19" s="43" customFormat="1" ht="15" thickBot="1" x14ac:dyDescent="0.25"/>
    <row r="12" spans="2:19" x14ac:dyDescent="0.2">
      <c r="B12" s="182" t="s">
        <v>63</v>
      </c>
      <c r="C12" s="183"/>
      <c r="D12" s="183"/>
      <c r="E12" s="183"/>
      <c r="F12" s="183"/>
      <c r="G12" s="183"/>
      <c r="H12" s="183"/>
      <c r="I12" s="183"/>
      <c r="J12" s="183"/>
      <c r="K12" s="183"/>
      <c r="L12" s="183"/>
      <c r="M12" s="183"/>
      <c r="N12" s="183"/>
      <c r="O12" s="183"/>
      <c r="P12" s="184"/>
      <c r="R12" s="44"/>
    </row>
    <row r="13" spans="2:19" s="43" customFormat="1" x14ac:dyDescent="0.2">
      <c r="B13" s="187" t="s">
        <v>152</v>
      </c>
      <c r="C13" s="188"/>
      <c r="D13" s="188"/>
      <c r="E13" s="188"/>
      <c r="F13" s="188"/>
      <c r="G13" s="188"/>
      <c r="H13" s="188"/>
      <c r="I13" s="188"/>
      <c r="J13" s="188"/>
      <c r="K13" s="188"/>
      <c r="L13" s="188"/>
      <c r="M13" s="188"/>
      <c r="N13" s="188"/>
      <c r="O13" s="188"/>
      <c r="P13" s="189"/>
      <c r="R13" s="44"/>
      <c r="S13" s="44"/>
    </row>
    <row r="14" spans="2:19" x14ac:dyDescent="0.2">
      <c r="B14" s="196" t="s">
        <v>153</v>
      </c>
      <c r="C14" s="197"/>
      <c r="D14" s="197"/>
      <c r="E14" s="197"/>
      <c r="F14" s="197"/>
      <c r="G14" s="197"/>
      <c r="H14" s="197"/>
      <c r="I14" s="197"/>
      <c r="J14" s="197"/>
      <c r="K14" s="197"/>
      <c r="L14" s="197"/>
      <c r="M14" s="197"/>
      <c r="N14" s="197"/>
      <c r="O14" s="197"/>
      <c r="P14" s="198"/>
    </row>
    <row r="15" spans="2:19" s="43" customFormat="1" x14ac:dyDescent="0.2">
      <c r="B15" s="196"/>
      <c r="C15" s="197"/>
      <c r="D15" s="197"/>
      <c r="E15" s="197"/>
      <c r="F15" s="197"/>
      <c r="G15" s="197"/>
      <c r="H15" s="197"/>
      <c r="I15" s="197"/>
      <c r="J15" s="197"/>
      <c r="K15" s="197"/>
      <c r="L15" s="197"/>
      <c r="M15" s="197"/>
      <c r="N15" s="197"/>
      <c r="O15" s="197"/>
      <c r="P15" s="198"/>
      <c r="R15" s="44"/>
      <c r="S15" s="44"/>
    </row>
    <row r="16" spans="2:19" x14ac:dyDescent="0.2">
      <c r="B16" s="4"/>
      <c r="C16" s="5"/>
      <c r="D16" s="5"/>
      <c r="E16" s="5"/>
      <c r="F16" s="5"/>
      <c r="G16" s="5"/>
      <c r="H16" s="5"/>
      <c r="I16" s="5"/>
      <c r="J16" s="5"/>
      <c r="K16" s="5"/>
      <c r="L16" s="5"/>
      <c r="M16" s="5"/>
      <c r="N16" s="5"/>
      <c r="O16" s="5"/>
      <c r="P16" s="6"/>
    </row>
    <row r="17" spans="2:20" x14ac:dyDescent="0.2">
      <c r="B17" s="4"/>
      <c r="C17" s="5"/>
      <c r="D17" s="5"/>
      <c r="E17" s="5"/>
      <c r="F17" s="5"/>
      <c r="G17" s="5"/>
      <c r="H17" s="5"/>
      <c r="I17" s="5"/>
      <c r="J17" s="5"/>
      <c r="K17" s="5"/>
      <c r="L17" s="5"/>
      <c r="M17" s="5"/>
      <c r="N17" s="5"/>
      <c r="O17" s="5"/>
      <c r="P17" s="6"/>
    </row>
    <row r="18" spans="2:20" x14ac:dyDescent="0.2">
      <c r="B18" s="4"/>
      <c r="C18" s="5"/>
      <c r="D18" s="5"/>
      <c r="E18" s="5"/>
      <c r="F18" s="5"/>
      <c r="G18" s="5"/>
      <c r="H18" s="5"/>
      <c r="I18" s="5"/>
      <c r="J18" s="5"/>
      <c r="K18" s="5"/>
      <c r="L18" s="5"/>
      <c r="M18" s="5"/>
      <c r="N18" s="5"/>
      <c r="O18" s="5"/>
      <c r="P18" s="6"/>
    </row>
    <row r="19" spans="2:20" s="43" customFormat="1" x14ac:dyDescent="0.2">
      <c r="B19" s="100" t="s">
        <v>64</v>
      </c>
      <c r="C19" s="101"/>
      <c r="D19" s="101"/>
      <c r="E19" s="101"/>
      <c r="F19" s="101"/>
      <c r="G19" s="101"/>
      <c r="H19" s="101"/>
      <c r="I19" s="101"/>
      <c r="J19" s="101"/>
      <c r="K19" s="101"/>
      <c r="L19" s="101"/>
      <c r="M19" s="101"/>
      <c r="N19" s="101"/>
      <c r="O19" s="101"/>
      <c r="P19" s="102"/>
      <c r="Q19" s="103"/>
      <c r="R19" s="103"/>
      <c r="S19" s="103"/>
      <c r="T19" s="103"/>
    </row>
    <row r="20" spans="2:20" s="43" customFormat="1" x14ac:dyDescent="0.2">
      <c r="B20" s="100" t="s">
        <v>50</v>
      </c>
      <c r="C20" s="101"/>
      <c r="D20" s="101"/>
      <c r="E20" s="101"/>
      <c r="F20" s="101"/>
      <c r="G20" s="101"/>
      <c r="H20" s="101"/>
      <c r="I20" s="101"/>
      <c r="J20" s="101"/>
      <c r="K20" s="101"/>
      <c r="L20" s="101"/>
      <c r="M20" s="101"/>
      <c r="N20" s="101"/>
      <c r="O20" s="101"/>
      <c r="P20" s="102"/>
      <c r="Q20" s="103"/>
      <c r="R20" s="103"/>
      <c r="S20" s="103"/>
      <c r="T20" s="103"/>
    </row>
    <row r="21" spans="2:20" s="43" customFormat="1" ht="15" customHeight="1" x14ac:dyDescent="0.2">
      <c r="B21" s="100" t="s">
        <v>51</v>
      </c>
      <c r="C21" s="101"/>
      <c r="D21" s="101"/>
      <c r="E21" s="101"/>
      <c r="F21" s="101"/>
      <c r="G21" s="101"/>
      <c r="H21" s="101"/>
      <c r="I21" s="101"/>
      <c r="J21" s="101"/>
      <c r="K21" s="101"/>
      <c r="L21" s="101"/>
      <c r="M21" s="101"/>
      <c r="N21" s="101"/>
      <c r="O21" s="101"/>
      <c r="P21" s="102"/>
      <c r="Q21" s="103"/>
      <c r="R21" s="103"/>
      <c r="S21" s="103"/>
      <c r="T21" s="103"/>
    </row>
    <row r="22" spans="2:20" ht="15" customHeight="1" thickBot="1" x14ac:dyDescent="0.25">
      <c r="B22" s="7"/>
      <c r="C22" s="8"/>
      <c r="D22" s="8"/>
      <c r="E22" s="8"/>
      <c r="F22" s="8"/>
      <c r="G22" s="8"/>
      <c r="H22" s="8"/>
      <c r="I22" s="8"/>
      <c r="J22" s="8"/>
      <c r="K22" s="8"/>
      <c r="L22" s="8"/>
      <c r="M22" s="8"/>
      <c r="N22" s="8"/>
      <c r="O22" s="8"/>
      <c r="P22" s="9"/>
    </row>
    <row r="23" spans="2:20" x14ac:dyDescent="0.2">
      <c r="B23" s="5"/>
      <c r="C23" s="5"/>
      <c r="D23" s="5"/>
      <c r="E23" s="5"/>
      <c r="F23" s="5"/>
      <c r="G23" s="5"/>
      <c r="H23" s="5"/>
      <c r="I23" s="5"/>
      <c r="J23" s="5"/>
      <c r="K23" s="5"/>
      <c r="L23" s="5"/>
      <c r="N23" s="10"/>
      <c r="O23" s="5"/>
      <c r="P23" s="5"/>
    </row>
    <row r="24" spans="2:20" ht="14.25" customHeight="1" x14ac:dyDescent="0.2">
      <c r="B24" s="43" t="s">
        <v>52</v>
      </c>
      <c r="N24" s="11"/>
    </row>
    <row r="25" spans="2:20" s="43" customFormat="1" ht="14.25" customHeight="1" x14ac:dyDescent="0.2">
      <c r="N25" s="11"/>
      <c r="R25" s="44"/>
      <c r="S25" s="44"/>
    </row>
    <row r="26" spans="2:20" s="168" customFormat="1" ht="15" customHeight="1" x14ac:dyDescent="0.25">
      <c r="B26" s="43" t="s">
        <v>154</v>
      </c>
      <c r="C26" s="43"/>
      <c r="D26" s="43"/>
      <c r="E26" s="43"/>
      <c r="F26" s="43"/>
      <c r="G26" s="43"/>
      <c r="H26" s="169"/>
      <c r="I26" s="169"/>
      <c r="J26" s="169"/>
      <c r="K26" s="169"/>
      <c r="L26" s="169"/>
      <c r="M26" s="169"/>
      <c r="N26" s="169"/>
      <c r="O26" s="169"/>
      <c r="P26" s="169"/>
    </row>
    <row r="27" spans="2:20" s="43" customFormat="1" x14ac:dyDescent="0.2">
      <c r="C27" s="43" t="s">
        <v>155</v>
      </c>
      <c r="O27" s="11"/>
    </row>
    <row r="28" spans="2:20" s="43" customFormat="1" x14ac:dyDescent="0.2">
      <c r="C28" s="12" t="s">
        <v>156</v>
      </c>
      <c r="O28" s="11"/>
    </row>
    <row r="29" spans="2:20" s="43" customFormat="1" x14ac:dyDescent="0.2">
      <c r="C29" s="12"/>
      <c r="O29" s="11"/>
    </row>
    <row r="30" spans="2:20" x14ac:dyDescent="0.2">
      <c r="B30" s="1" t="s">
        <v>60</v>
      </c>
    </row>
    <row r="31" spans="2:20" x14ac:dyDescent="0.2">
      <c r="C31" s="190" t="s">
        <v>65</v>
      </c>
      <c r="D31" s="190"/>
      <c r="E31" s="190"/>
      <c r="F31" s="190"/>
      <c r="G31" s="190"/>
      <c r="H31" s="190"/>
      <c r="I31" s="190"/>
      <c r="J31" s="190"/>
      <c r="K31" s="190"/>
      <c r="L31" s="190"/>
      <c r="M31" s="190"/>
      <c r="N31" s="190"/>
      <c r="O31" s="190"/>
      <c r="P31" s="190"/>
    </row>
    <row r="32" spans="2:20" s="43" customFormat="1" x14ac:dyDescent="0.2">
      <c r="C32" s="190"/>
      <c r="D32" s="190"/>
      <c r="E32" s="190"/>
      <c r="F32" s="190"/>
      <c r="G32" s="190"/>
      <c r="H32" s="190"/>
      <c r="I32" s="190"/>
      <c r="J32" s="190"/>
      <c r="K32" s="190"/>
      <c r="L32" s="190"/>
      <c r="M32" s="190"/>
      <c r="N32" s="190"/>
      <c r="O32" s="190"/>
      <c r="P32" s="190"/>
      <c r="R32" s="44"/>
      <c r="S32" s="44"/>
    </row>
    <row r="33" spans="1:20" x14ac:dyDescent="0.2">
      <c r="C33" s="190" t="s">
        <v>114</v>
      </c>
      <c r="D33" s="190"/>
      <c r="E33" s="190"/>
      <c r="F33" s="190"/>
      <c r="G33" s="190"/>
      <c r="H33" s="190"/>
      <c r="I33" s="190"/>
      <c r="J33" s="190"/>
      <c r="K33" s="190"/>
      <c r="L33" s="190"/>
      <c r="M33" s="190"/>
      <c r="N33" s="190"/>
      <c r="O33" s="190"/>
      <c r="P33" s="190"/>
      <c r="Q33" s="3"/>
    </row>
    <row r="34" spans="1:20" s="43" customFormat="1" x14ac:dyDescent="0.2">
      <c r="C34" s="190"/>
      <c r="D34" s="190"/>
      <c r="E34" s="190"/>
      <c r="F34" s="190"/>
      <c r="G34" s="190"/>
      <c r="H34" s="190"/>
      <c r="I34" s="190"/>
      <c r="J34" s="190"/>
      <c r="K34" s="190"/>
      <c r="L34" s="190"/>
      <c r="M34" s="190"/>
      <c r="N34" s="190"/>
      <c r="O34" s="190"/>
      <c r="P34" s="190"/>
      <c r="Q34" s="44"/>
      <c r="R34" s="44"/>
      <c r="S34" s="44"/>
    </row>
    <row r="35" spans="1:20" s="43" customFormat="1" x14ac:dyDescent="0.2">
      <c r="A35" s="44"/>
      <c r="C35" s="44" t="s">
        <v>66</v>
      </c>
      <c r="D35" s="44"/>
      <c r="E35" s="44"/>
      <c r="F35" s="44"/>
      <c r="G35" s="44"/>
      <c r="H35" s="44"/>
      <c r="I35" s="44"/>
      <c r="J35" s="44"/>
      <c r="K35" s="44"/>
      <c r="L35" s="44"/>
      <c r="M35" s="44"/>
      <c r="N35" s="44"/>
      <c r="O35" s="44"/>
      <c r="P35" s="44"/>
      <c r="Q35" s="44"/>
      <c r="R35" s="44"/>
      <c r="S35" s="44"/>
    </row>
    <row r="36" spans="1:20" s="46" customFormat="1" x14ac:dyDescent="0.25">
      <c r="C36" s="181" t="s">
        <v>67</v>
      </c>
      <c r="D36" s="181"/>
      <c r="E36" s="181"/>
      <c r="F36" s="181"/>
      <c r="G36" s="181"/>
      <c r="H36" s="181"/>
      <c r="I36" s="181"/>
      <c r="J36" s="181"/>
      <c r="K36" s="181"/>
      <c r="L36" s="181"/>
      <c r="M36" s="181"/>
      <c r="N36" s="181"/>
      <c r="O36" s="181"/>
    </row>
    <row r="37" spans="1:20" s="46" customFormat="1" x14ac:dyDescent="0.25">
      <c r="C37" s="181"/>
      <c r="D37" s="181"/>
      <c r="E37" s="181"/>
      <c r="F37" s="181"/>
      <c r="G37" s="181"/>
      <c r="H37" s="181"/>
      <c r="I37" s="181"/>
      <c r="J37" s="181"/>
      <c r="K37" s="181"/>
      <c r="L37" s="181"/>
      <c r="M37" s="181"/>
      <c r="N37" s="181"/>
      <c r="O37" s="181"/>
    </row>
    <row r="38" spans="1:20" s="46" customFormat="1" x14ac:dyDescent="0.25">
      <c r="C38" s="181"/>
      <c r="D38" s="181"/>
      <c r="E38" s="181"/>
      <c r="F38" s="181"/>
      <c r="G38" s="181"/>
      <c r="H38" s="181"/>
      <c r="I38" s="181"/>
      <c r="J38" s="181"/>
      <c r="K38" s="181"/>
      <c r="L38" s="181"/>
      <c r="M38" s="181"/>
      <c r="N38" s="181"/>
      <c r="O38" s="181"/>
    </row>
    <row r="39" spans="1:20" s="3" customFormat="1" x14ac:dyDescent="0.2">
      <c r="C39" s="199" t="s">
        <v>115</v>
      </c>
      <c r="D39" s="199"/>
      <c r="E39" s="199"/>
      <c r="F39" s="199"/>
      <c r="G39" s="199"/>
      <c r="H39" s="199"/>
      <c r="I39" s="199"/>
      <c r="J39" s="199"/>
      <c r="K39" s="199"/>
      <c r="L39" s="199"/>
      <c r="M39" s="199"/>
      <c r="N39" s="199"/>
      <c r="O39" s="199"/>
      <c r="P39" s="199"/>
    </row>
    <row r="40" spans="1:20" s="44" customFormat="1" x14ac:dyDescent="0.2">
      <c r="C40" s="199"/>
      <c r="D40" s="199"/>
      <c r="E40" s="199"/>
      <c r="F40" s="199"/>
      <c r="G40" s="199"/>
      <c r="H40" s="199"/>
      <c r="I40" s="199"/>
      <c r="J40" s="199"/>
      <c r="K40" s="199"/>
      <c r="L40" s="199"/>
      <c r="M40" s="199"/>
      <c r="N40" s="199"/>
      <c r="O40" s="199"/>
      <c r="P40" s="199"/>
    </row>
    <row r="41" spans="1:20" x14ac:dyDescent="0.2">
      <c r="C41" s="12"/>
      <c r="D41" s="12"/>
    </row>
    <row r="42" spans="1:20" x14ac:dyDescent="0.2">
      <c r="B42" s="181" t="s">
        <v>157</v>
      </c>
      <c r="C42" s="181"/>
      <c r="D42" s="181"/>
      <c r="E42" s="181"/>
      <c r="F42" s="181"/>
      <c r="G42" s="181"/>
      <c r="H42" s="181"/>
      <c r="I42" s="181"/>
      <c r="J42" s="181"/>
      <c r="K42" s="181"/>
      <c r="L42" s="181"/>
      <c r="M42" s="181"/>
      <c r="N42" s="3"/>
      <c r="O42" s="3"/>
      <c r="P42" s="3"/>
      <c r="Q42" s="2"/>
    </row>
    <row r="43" spans="1:20" x14ac:dyDescent="0.2">
      <c r="B43" s="3"/>
      <c r="C43" s="44" t="s">
        <v>54</v>
      </c>
      <c r="D43" s="3"/>
      <c r="E43" s="3"/>
      <c r="F43" s="3"/>
      <c r="G43" s="3"/>
      <c r="H43" s="3"/>
      <c r="I43" s="3"/>
      <c r="J43" s="3"/>
      <c r="K43" s="3"/>
      <c r="L43" s="3"/>
      <c r="M43" s="3"/>
      <c r="N43" s="3"/>
      <c r="O43" s="3"/>
      <c r="P43" s="3"/>
      <c r="Q43" s="2"/>
    </row>
    <row r="44" spans="1:20" s="43" customFormat="1" x14ac:dyDescent="0.2">
      <c r="B44" s="44"/>
      <c r="C44" s="44"/>
      <c r="D44" s="44"/>
      <c r="E44" s="44"/>
      <c r="F44" s="44"/>
      <c r="G44" s="44"/>
      <c r="H44" s="44"/>
      <c r="I44" s="44"/>
      <c r="J44" s="44"/>
      <c r="K44" s="44"/>
      <c r="L44" s="44"/>
      <c r="M44" s="44"/>
      <c r="N44" s="44"/>
      <c r="O44" s="44"/>
      <c r="P44" s="44"/>
      <c r="Q44" s="2"/>
      <c r="R44" s="44"/>
      <c r="S44" s="44"/>
    </row>
    <row r="45" spans="1:20" s="43" customFormat="1" x14ac:dyDescent="0.2">
      <c r="A45" s="44"/>
      <c r="B45" s="43" t="s">
        <v>55</v>
      </c>
    </row>
    <row r="46" spans="1:20" s="104" customFormat="1" x14ac:dyDescent="0.2">
      <c r="A46" s="43"/>
      <c r="B46" s="104" t="s">
        <v>56</v>
      </c>
      <c r="J46" s="105"/>
      <c r="K46" s="105"/>
      <c r="L46" s="105"/>
      <c r="M46" s="105"/>
      <c r="N46" s="105"/>
      <c r="O46" s="105"/>
      <c r="P46" s="105"/>
    </row>
    <row r="48" spans="1:20" s="105" customFormat="1" x14ac:dyDescent="0.2">
      <c r="A48" s="106"/>
      <c r="B48" s="170" t="s">
        <v>68</v>
      </c>
      <c r="C48" s="171"/>
      <c r="D48" s="171"/>
      <c r="E48" s="171"/>
      <c r="F48" s="171"/>
      <c r="G48" s="171"/>
      <c r="H48" s="171"/>
      <c r="I48" s="171"/>
      <c r="J48" s="171"/>
      <c r="K48" s="171"/>
      <c r="L48" s="171"/>
      <c r="M48" s="171"/>
      <c r="N48" s="171"/>
      <c r="O48" s="171"/>
      <c r="P48" s="172"/>
      <c r="Q48" s="107"/>
      <c r="R48" s="107"/>
      <c r="T48" s="106"/>
    </row>
    <row r="49" spans="1:20" s="103" customFormat="1" x14ac:dyDescent="0.2">
      <c r="A49" s="108"/>
      <c r="B49" s="173"/>
      <c r="C49" s="174" t="s">
        <v>69</v>
      </c>
      <c r="D49" s="175"/>
      <c r="E49" s="175"/>
      <c r="F49" s="175"/>
      <c r="G49" s="175"/>
      <c r="H49" s="175"/>
      <c r="I49" s="175"/>
      <c r="J49" s="175"/>
      <c r="K49" s="175"/>
      <c r="L49" s="175"/>
      <c r="M49" s="175"/>
      <c r="N49" s="175"/>
      <c r="O49" s="175"/>
      <c r="P49" s="176"/>
      <c r="Q49" s="109"/>
      <c r="R49" s="109"/>
      <c r="T49" s="110"/>
    </row>
    <row r="50" spans="1:20" s="103" customFormat="1" x14ac:dyDescent="0.2">
      <c r="A50" s="108"/>
      <c r="B50" s="173"/>
      <c r="C50" s="174" t="s">
        <v>70</v>
      </c>
      <c r="D50" s="175"/>
      <c r="E50" s="175"/>
      <c r="F50" s="175"/>
      <c r="G50" s="175"/>
      <c r="H50" s="175"/>
      <c r="I50" s="175"/>
      <c r="J50" s="175"/>
      <c r="K50" s="175"/>
      <c r="L50" s="175"/>
      <c r="M50" s="175"/>
      <c r="N50" s="175"/>
      <c r="O50" s="175"/>
      <c r="P50" s="176"/>
      <c r="Q50" s="109"/>
      <c r="R50" s="109"/>
      <c r="T50" s="110"/>
    </row>
    <row r="51" spans="1:20" s="103" customFormat="1" ht="14.25" customHeight="1" x14ac:dyDescent="0.2">
      <c r="A51" s="108"/>
      <c r="B51" s="173"/>
      <c r="C51" s="200" t="s">
        <v>53</v>
      </c>
      <c r="D51" s="200"/>
      <c r="E51" s="200"/>
      <c r="F51" s="200"/>
      <c r="G51" s="200"/>
      <c r="H51" s="200"/>
      <c r="I51" s="200"/>
      <c r="J51" s="200"/>
      <c r="K51" s="200"/>
      <c r="L51" s="200"/>
      <c r="M51" s="200"/>
      <c r="N51" s="200"/>
      <c r="O51" s="200"/>
      <c r="P51" s="201"/>
      <c r="Q51" s="109"/>
      <c r="R51" s="109"/>
      <c r="T51" s="110"/>
    </row>
    <row r="52" spans="1:20" s="103" customFormat="1" ht="14.25" customHeight="1" x14ac:dyDescent="0.2">
      <c r="A52" s="108"/>
      <c r="B52" s="173"/>
      <c r="C52" s="200"/>
      <c r="D52" s="200"/>
      <c r="E52" s="200"/>
      <c r="F52" s="200"/>
      <c r="G52" s="200"/>
      <c r="H52" s="200"/>
      <c r="I52" s="200"/>
      <c r="J52" s="200"/>
      <c r="K52" s="200"/>
      <c r="L52" s="200"/>
      <c r="M52" s="200"/>
      <c r="N52" s="200"/>
      <c r="O52" s="200"/>
      <c r="P52" s="201"/>
      <c r="Q52" s="109"/>
      <c r="R52" s="109"/>
      <c r="T52" s="110"/>
    </row>
    <row r="53" spans="1:20" s="103" customFormat="1" x14ac:dyDescent="0.2">
      <c r="B53" s="202" t="s">
        <v>72</v>
      </c>
      <c r="C53" s="203"/>
      <c r="D53" s="203"/>
      <c r="E53" s="203"/>
      <c r="F53" s="203"/>
      <c r="G53" s="203"/>
      <c r="H53" s="203"/>
      <c r="I53" s="203"/>
      <c r="J53" s="203"/>
      <c r="K53" s="203"/>
      <c r="L53" s="203"/>
      <c r="M53" s="203"/>
      <c r="N53" s="203"/>
      <c r="O53" s="203"/>
      <c r="P53" s="204"/>
    </row>
    <row r="54" spans="1:20" s="103" customFormat="1" x14ac:dyDescent="0.2">
      <c r="B54" s="202"/>
      <c r="C54" s="203"/>
      <c r="D54" s="203"/>
      <c r="E54" s="203"/>
      <c r="F54" s="203"/>
      <c r="G54" s="203"/>
      <c r="H54" s="203"/>
      <c r="I54" s="203"/>
      <c r="J54" s="203"/>
      <c r="K54" s="203"/>
      <c r="L54" s="203"/>
      <c r="M54" s="203"/>
      <c r="N54" s="203"/>
      <c r="O54" s="203"/>
      <c r="P54" s="204"/>
    </row>
    <row r="55" spans="1:20" s="103" customFormat="1" x14ac:dyDescent="0.2">
      <c r="B55" s="177"/>
      <c r="C55" s="191" t="s">
        <v>159</v>
      </c>
      <c r="D55" s="191"/>
      <c r="E55" s="191"/>
      <c r="F55" s="191"/>
      <c r="G55" s="191"/>
      <c r="H55" s="191"/>
      <c r="I55" s="191"/>
      <c r="J55" s="191"/>
      <c r="K55" s="191"/>
      <c r="L55" s="191"/>
      <c r="M55" s="191"/>
      <c r="N55" s="191"/>
      <c r="O55" s="191"/>
      <c r="P55" s="192"/>
    </row>
    <row r="56" spans="1:20" s="103" customFormat="1" x14ac:dyDescent="0.2">
      <c r="B56" s="177"/>
      <c r="C56" s="191"/>
      <c r="D56" s="191"/>
      <c r="E56" s="191"/>
      <c r="F56" s="191"/>
      <c r="G56" s="191"/>
      <c r="H56" s="191"/>
      <c r="I56" s="191"/>
      <c r="J56" s="191"/>
      <c r="K56" s="191"/>
      <c r="L56" s="191"/>
      <c r="M56" s="191"/>
      <c r="N56" s="191"/>
      <c r="O56" s="191"/>
      <c r="P56" s="192"/>
    </row>
    <row r="57" spans="1:20" s="103" customFormat="1" x14ac:dyDescent="0.2">
      <c r="B57" s="178"/>
      <c r="C57" s="193" t="s">
        <v>73</v>
      </c>
      <c r="D57" s="193"/>
      <c r="E57" s="193"/>
      <c r="F57" s="193"/>
      <c r="G57" s="193"/>
      <c r="H57" s="193"/>
      <c r="I57" s="193"/>
      <c r="J57" s="193"/>
      <c r="K57" s="193"/>
      <c r="L57" s="193"/>
      <c r="M57" s="193"/>
      <c r="N57" s="193"/>
      <c r="O57" s="193"/>
      <c r="P57" s="194"/>
    </row>
    <row r="58" spans="1:20" s="103" customFormat="1" x14ac:dyDescent="0.2">
      <c r="B58" s="111"/>
      <c r="C58" s="111"/>
      <c r="D58" s="111"/>
      <c r="E58" s="111"/>
      <c r="F58" s="111"/>
      <c r="G58" s="111"/>
      <c r="H58" s="111"/>
      <c r="I58" s="111"/>
      <c r="J58" s="111"/>
      <c r="K58" s="111"/>
      <c r="L58" s="111"/>
      <c r="M58" s="111"/>
      <c r="N58" s="111"/>
      <c r="O58" s="111"/>
      <c r="P58" s="111"/>
    </row>
    <row r="59" spans="1:20" s="103" customFormat="1" x14ac:dyDescent="0.2">
      <c r="B59" s="111"/>
      <c r="C59" s="111"/>
      <c r="D59" s="111"/>
      <c r="E59" s="111"/>
      <c r="F59" s="111"/>
      <c r="G59" s="111"/>
      <c r="H59" s="111"/>
      <c r="I59" s="111"/>
      <c r="J59" s="111"/>
      <c r="K59" s="111"/>
      <c r="L59" s="111"/>
      <c r="M59" s="111"/>
      <c r="N59" s="111"/>
      <c r="O59" s="111"/>
      <c r="P59" s="111"/>
    </row>
    <row r="60" spans="1:20" x14ac:dyDescent="0.2">
      <c r="B60" s="195" t="s">
        <v>71</v>
      </c>
      <c r="C60" s="195"/>
      <c r="D60" s="195"/>
      <c r="E60" s="195"/>
      <c r="F60" s="195"/>
      <c r="G60" s="195"/>
      <c r="H60" s="195"/>
      <c r="I60" s="195"/>
      <c r="J60" s="195"/>
      <c r="K60" s="195"/>
      <c r="L60" s="195"/>
      <c r="M60" s="195"/>
      <c r="N60" s="195"/>
      <c r="O60" s="195"/>
      <c r="P60" s="195"/>
    </row>
    <row r="61" spans="1:20" s="43" customFormat="1" x14ac:dyDescent="0.2">
      <c r="B61" s="195"/>
      <c r="C61" s="195"/>
      <c r="D61" s="195"/>
      <c r="E61" s="195"/>
      <c r="F61" s="195"/>
      <c r="G61" s="195"/>
      <c r="H61" s="195"/>
      <c r="I61" s="195"/>
      <c r="J61" s="195"/>
      <c r="K61" s="195"/>
      <c r="L61" s="195"/>
      <c r="M61" s="195"/>
      <c r="N61" s="195"/>
      <c r="O61" s="195"/>
      <c r="P61" s="195"/>
      <c r="R61" s="44"/>
      <c r="S61" s="44"/>
    </row>
    <row r="62" spans="1:20" x14ac:dyDescent="0.2">
      <c r="B62" s="181" t="s">
        <v>158</v>
      </c>
      <c r="C62" s="181"/>
      <c r="D62" s="181"/>
      <c r="E62" s="181"/>
      <c r="F62" s="181"/>
      <c r="G62" s="181"/>
      <c r="H62" s="181"/>
      <c r="I62" s="181"/>
      <c r="J62" s="181"/>
      <c r="K62" s="181"/>
      <c r="L62" s="181"/>
      <c r="M62" s="181"/>
      <c r="N62" s="181"/>
      <c r="O62" s="181"/>
      <c r="P62" s="181"/>
      <c r="Q62" s="45"/>
    </row>
    <row r="63" spans="1:20" x14ac:dyDescent="0.2">
      <c r="B63" s="181"/>
      <c r="C63" s="181"/>
      <c r="D63" s="181"/>
      <c r="E63" s="181"/>
      <c r="F63" s="181"/>
      <c r="G63" s="181"/>
      <c r="H63" s="181"/>
      <c r="I63" s="181"/>
      <c r="J63" s="181"/>
      <c r="K63" s="181"/>
      <c r="L63" s="181"/>
      <c r="M63" s="181"/>
      <c r="N63" s="181"/>
      <c r="O63" s="181"/>
      <c r="P63" s="181"/>
      <c r="Q63" s="45"/>
    </row>
    <row r="64" spans="1:20" x14ac:dyDescent="0.2">
      <c r="B64" s="45"/>
      <c r="C64" s="45"/>
      <c r="D64" s="45"/>
      <c r="E64" s="45"/>
      <c r="F64" s="45"/>
      <c r="G64" s="45"/>
      <c r="H64" s="45"/>
      <c r="I64" s="45"/>
      <c r="J64" s="45"/>
      <c r="K64" s="45"/>
      <c r="L64" s="45"/>
      <c r="M64" s="45"/>
      <c r="N64" s="45"/>
      <c r="O64" s="45"/>
      <c r="P64" s="45"/>
      <c r="Q64" s="45"/>
    </row>
  </sheetData>
  <sheetProtection algorithmName="SHA-512" hashValue="mirfm9w9EdQV50j61+F+CBjNrv7nCBO7dQx00N479oSG5h0Z4yNPsLfAVbnSWcikCyjdvAc7gIq3SqmEsazzLQ==" saltValue="JEPoO4Sm7ia0p888yH/Mcw==" spinCount="100000" sheet="1" objects="1" scenarios="1" formatRows="0"/>
  <mergeCells count="17">
    <mergeCell ref="C55:P56"/>
    <mergeCell ref="C57:P57"/>
    <mergeCell ref="B60:P61"/>
    <mergeCell ref="B62:P63"/>
    <mergeCell ref="B14:P15"/>
    <mergeCell ref="C33:P34"/>
    <mergeCell ref="C36:O38"/>
    <mergeCell ref="C39:P40"/>
    <mergeCell ref="C51:P52"/>
    <mergeCell ref="B53:P54"/>
    <mergeCell ref="B2:P2"/>
    <mergeCell ref="B42:M42"/>
    <mergeCell ref="B12:P12"/>
    <mergeCell ref="B3:P3"/>
    <mergeCell ref="B5:P10"/>
    <mergeCell ref="B13:P13"/>
    <mergeCell ref="C31:P32"/>
  </mergeCells>
  <pageMargins left="0.70866141732283472" right="0.70866141732283472" top="0.74803149606299213" bottom="0.74803149606299213" header="0.31496062992125984" footer="0.31496062992125984"/>
  <pageSetup scale="82" fitToHeight="0" orientation="landscape" r:id="rId1"/>
  <headerFooter>
    <oddFooter>&amp;L&amp;"-,Bold"Conseil des arts du Canada Confidentiel&amp;C&amp;D&amp;RPage &amp;P</oddFooter>
  </headerFooter>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L169"/>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
  <cols>
    <col min="1" max="1" width="2.5703125" style="51" customWidth="1"/>
    <col min="2" max="2" width="65.7109375" style="52" customWidth="1"/>
    <col min="3" max="3" width="14.85546875" style="52" customWidth="1"/>
    <col min="4" max="4" width="15.28515625" style="65" customWidth="1"/>
    <col min="5" max="6" width="15.140625" style="52" customWidth="1"/>
    <col min="7" max="7" width="15" style="52" customWidth="1"/>
    <col min="8" max="8" width="45.7109375" style="52" customWidth="1"/>
    <col min="9" max="16384" width="9.140625" style="52"/>
  </cols>
  <sheetData>
    <row r="1" spans="1:9" x14ac:dyDescent="0.2">
      <c r="B1" s="121" t="s">
        <v>160</v>
      </c>
      <c r="C1" s="14"/>
      <c r="D1" s="15"/>
      <c r="E1" s="15"/>
      <c r="F1" s="15"/>
    </row>
    <row r="2" spans="1:9" ht="19.5" customHeight="1" x14ac:dyDescent="0.2">
      <c r="B2" s="216" t="s">
        <v>80</v>
      </c>
      <c r="C2" s="216"/>
      <c r="D2" s="216"/>
      <c r="E2" s="216"/>
      <c r="F2" s="216"/>
      <c r="G2" s="216"/>
      <c r="H2" s="216"/>
    </row>
    <row r="3" spans="1:9" ht="6.75" customHeight="1" x14ac:dyDescent="0.2">
      <c r="B3" s="53"/>
      <c r="C3" s="14"/>
      <c r="D3" s="15"/>
      <c r="E3" s="15"/>
      <c r="F3" s="15"/>
    </row>
    <row r="4" spans="1:9" ht="64.5" customHeight="1" x14ac:dyDescent="0.2">
      <c r="A4" s="54"/>
      <c r="B4" s="147" t="s">
        <v>76</v>
      </c>
      <c r="C4" s="115" t="s">
        <v>23</v>
      </c>
      <c r="D4" s="115" t="s">
        <v>117</v>
      </c>
      <c r="E4" s="115" t="s">
        <v>116</v>
      </c>
      <c r="F4" s="135" t="s">
        <v>113</v>
      </c>
      <c r="G4" s="136" t="s">
        <v>127</v>
      </c>
      <c r="H4" s="138" t="s">
        <v>0</v>
      </c>
    </row>
    <row r="5" spans="1:9" ht="15" x14ac:dyDescent="0.2">
      <c r="A5" s="16"/>
      <c r="B5" s="145"/>
      <c r="C5" s="113" t="s">
        <v>74</v>
      </c>
      <c r="D5" s="113" t="s">
        <v>74</v>
      </c>
      <c r="E5" s="113" t="s">
        <v>74</v>
      </c>
      <c r="F5" s="139"/>
      <c r="G5" s="140"/>
      <c r="H5" s="141"/>
    </row>
    <row r="6" spans="1:9" ht="15" x14ac:dyDescent="0.2">
      <c r="A6" s="16"/>
      <c r="B6" s="145"/>
      <c r="C6" s="114" t="s">
        <v>57</v>
      </c>
      <c r="D6" s="114" t="s">
        <v>57</v>
      </c>
      <c r="E6" s="114" t="s">
        <v>57</v>
      </c>
      <c r="F6" s="139"/>
      <c r="G6" s="137" t="s">
        <v>128</v>
      </c>
      <c r="H6" s="141"/>
    </row>
    <row r="7" spans="1:9" ht="15" x14ac:dyDescent="0.2">
      <c r="A7" s="16"/>
      <c r="B7" s="145"/>
      <c r="C7" s="113" t="s">
        <v>75</v>
      </c>
      <c r="D7" s="113" t="s">
        <v>75</v>
      </c>
      <c r="E7" s="113" t="s">
        <v>75</v>
      </c>
      <c r="F7" s="139"/>
      <c r="G7" s="140"/>
      <c r="H7" s="141"/>
    </row>
    <row r="8" spans="1:9" ht="15" x14ac:dyDescent="0.2">
      <c r="A8" s="16"/>
      <c r="B8" s="146"/>
      <c r="C8" s="47" t="s">
        <v>57</v>
      </c>
      <c r="D8" s="47" t="s">
        <v>57</v>
      </c>
      <c r="E8" s="47" t="s">
        <v>57</v>
      </c>
      <c r="F8" s="142"/>
      <c r="G8" s="143"/>
      <c r="H8" s="144"/>
    </row>
    <row r="9" spans="1:9" ht="6.75" customHeight="1" x14ac:dyDescent="0.2">
      <c r="A9" s="16"/>
      <c r="B9" s="17"/>
      <c r="C9" s="18"/>
      <c r="D9" s="19"/>
      <c r="E9" s="18"/>
      <c r="F9" s="18"/>
    </row>
    <row r="10" spans="1:9" ht="15" x14ac:dyDescent="0.25">
      <c r="B10" s="212" t="s">
        <v>1</v>
      </c>
      <c r="C10" s="212"/>
      <c r="D10" s="212"/>
      <c r="E10" s="212"/>
      <c r="F10" s="212"/>
      <c r="G10" s="212"/>
      <c r="H10" s="212"/>
    </row>
    <row r="11" spans="1:9" ht="15" x14ac:dyDescent="0.25">
      <c r="A11" s="52"/>
      <c r="B11" s="215" t="s">
        <v>2</v>
      </c>
      <c r="C11" s="215"/>
      <c r="D11" s="215"/>
      <c r="E11" s="215"/>
      <c r="F11" s="215"/>
      <c r="G11" s="215"/>
      <c r="H11" s="215"/>
    </row>
    <row r="12" spans="1:9" ht="6.75" customHeight="1" x14ac:dyDescent="0.2">
      <c r="C12" s="55"/>
      <c r="D12" s="55"/>
      <c r="E12" s="55"/>
      <c r="F12" s="55"/>
      <c r="G12" s="56"/>
      <c r="H12" s="57"/>
      <c r="I12" s="28"/>
    </row>
    <row r="13" spans="1:9" ht="15" x14ac:dyDescent="0.2">
      <c r="B13" s="20" t="s">
        <v>78</v>
      </c>
      <c r="C13" s="217"/>
      <c r="D13" s="218"/>
      <c r="E13" s="218"/>
      <c r="F13" s="218"/>
      <c r="G13" s="218"/>
      <c r="H13" s="219"/>
    </row>
    <row r="14" spans="1:9" ht="47.25" customHeight="1" x14ac:dyDescent="0.2">
      <c r="B14" s="20" t="s">
        <v>77</v>
      </c>
      <c r="C14" s="220"/>
      <c r="D14" s="221"/>
      <c r="E14" s="221"/>
      <c r="F14" s="221"/>
      <c r="G14" s="221"/>
      <c r="H14" s="222"/>
    </row>
    <row r="15" spans="1:9" ht="15" customHeight="1" x14ac:dyDescent="0.2">
      <c r="B15" s="38"/>
      <c r="C15" s="59"/>
      <c r="D15" s="59"/>
      <c r="E15" s="59"/>
      <c r="F15" s="63">
        <f t="shared" ref="F15:F20" si="0">+SUM(C15:E15)</f>
        <v>0</v>
      </c>
      <c r="G15" s="97"/>
      <c r="H15" s="60"/>
    </row>
    <row r="16" spans="1:9" x14ac:dyDescent="0.2">
      <c r="B16" s="38"/>
      <c r="C16" s="59"/>
      <c r="D16" s="59"/>
      <c r="E16" s="59"/>
      <c r="F16" s="63">
        <f t="shared" si="0"/>
        <v>0</v>
      </c>
      <c r="G16" s="97"/>
      <c r="H16" s="62"/>
    </row>
    <row r="17" spans="1:12" x14ac:dyDescent="0.2">
      <c r="B17" s="38"/>
      <c r="C17" s="59"/>
      <c r="D17" s="59"/>
      <c r="E17" s="59"/>
      <c r="F17" s="63">
        <f t="shared" si="0"/>
        <v>0</v>
      </c>
      <c r="G17" s="97"/>
      <c r="H17" s="62"/>
    </row>
    <row r="18" spans="1:12" x14ac:dyDescent="0.2">
      <c r="B18" s="38"/>
      <c r="C18" s="59"/>
      <c r="D18" s="59"/>
      <c r="E18" s="59"/>
      <c r="F18" s="63">
        <f t="shared" si="0"/>
        <v>0</v>
      </c>
      <c r="G18" s="97"/>
      <c r="H18" s="62"/>
    </row>
    <row r="19" spans="1:12" ht="15" x14ac:dyDescent="0.25">
      <c r="B19" s="38"/>
      <c r="C19" s="59"/>
      <c r="D19" s="59"/>
      <c r="E19" s="59"/>
      <c r="F19" s="63">
        <f t="shared" si="0"/>
        <v>0</v>
      </c>
      <c r="G19" s="97"/>
      <c r="H19" s="62"/>
      <c r="L19" s="22"/>
    </row>
    <row r="20" spans="1:12" ht="15" x14ac:dyDescent="0.25">
      <c r="A20" s="52"/>
      <c r="B20" s="23" t="s">
        <v>85</v>
      </c>
      <c r="C20" s="64">
        <f>+SUM(C15:C19)</f>
        <v>0</v>
      </c>
      <c r="D20" s="64">
        <f t="shared" ref="D20:E20" si="1">+SUM(D15:D19)</f>
        <v>0</v>
      </c>
      <c r="E20" s="64">
        <f t="shared" si="1"/>
        <v>0</v>
      </c>
      <c r="F20" s="63">
        <f t="shared" si="0"/>
        <v>0</v>
      </c>
      <c r="G20" s="122"/>
      <c r="H20" s="62"/>
    </row>
    <row r="21" spans="1:12" ht="15" x14ac:dyDescent="0.25">
      <c r="A21" s="52"/>
      <c r="B21" s="209" t="s">
        <v>82</v>
      </c>
      <c r="C21" s="210"/>
      <c r="D21" s="210"/>
      <c r="E21" s="210"/>
      <c r="F21" s="210"/>
      <c r="G21" s="210"/>
      <c r="H21" s="211"/>
    </row>
    <row r="22" spans="1:12" x14ac:dyDescent="0.2">
      <c r="A22" s="52"/>
      <c r="B22" s="38"/>
      <c r="C22" s="59"/>
      <c r="D22" s="59"/>
      <c r="E22" s="59"/>
      <c r="F22" s="63">
        <f t="shared" ref="F22:F27" si="2">+SUM(C22:E22)</f>
        <v>0</v>
      </c>
      <c r="G22" s="97"/>
      <c r="H22" s="62"/>
    </row>
    <row r="23" spans="1:12" x14ac:dyDescent="0.2">
      <c r="A23" s="52"/>
      <c r="B23" s="38"/>
      <c r="C23" s="59"/>
      <c r="D23" s="59"/>
      <c r="E23" s="59"/>
      <c r="F23" s="63">
        <f t="shared" si="2"/>
        <v>0</v>
      </c>
      <c r="G23" s="97"/>
      <c r="H23" s="62"/>
    </row>
    <row r="24" spans="1:12" x14ac:dyDescent="0.2">
      <c r="A24" s="52"/>
      <c r="B24" s="38"/>
      <c r="C24" s="59"/>
      <c r="D24" s="59"/>
      <c r="E24" s="59"/>
      <c r="F24" s="63">
        <f t="shared" si="2"/>
        <v>0</v>
      </c>
      <c r="G24" s="97"/>
      <c r="H24" s="62"/>
    </row>
    <row r="25" spans="1:12" x14ac:dyDescent="0.2">
      <c r="A25" s="52"/>
      <c r="B25" s="38"/>
      <c r="C25" s="59"/>
      <c r="D25" s="59"/>
      <c r="E25" s="59"/>
      <c r="F25" s="63">
        <f t="shared" si="2"/>
        <v>0</v>
      </c>
      <c r="G25" s="97"/>
      <c r="H25" s="62"/>
    </row>
    <row r="26" spans="1:12" x14ac:dyDescent="0.2">
      <c r="A26" s="52"/>
      <c r="B26" s="38"/>
      <c r="C26" s="59"/>
      <c r="D26" s="59"/>
      <c r="E26" s="59"/>
      <c r="F26" s="63">
        <f t="shared" si="2"/>
        <v>0</v>
      </c>
      <c r="G26" s="97"/>
      <c r="H26" s="62"/>
    </row>
    <row r="27" spans="1:12" ht="15" x14ac:dyDescent="0.2">
      <c r="A27" s="52"/>
      <c r="B27" s="24" t="s">
        <v>83</v>
      </c>
      <c r="C27" s="64">
        <f>+SUM(C22:C26,)</f>
        <v>0</v>
      </c>
      <c r="D27" s="64">
        <f t="shared" ref="D27:E27" si="3">+SUM(D22:D26,)</f>
        <v>0</v>
      </c>
      <c r="E27" s="64">
        <f t="shared" si="3"/>
        <v>0</v>
      </c>
      <c r="F27" s="63">
        <f t="shared" si="2"/>
        <v>0</v>
      </c>
      <c r="G27" s="122"/>
      <c r="H27" s="62"/>
    </row>
    <row r="28" spans="1:12" ht="15" x14ac:dyDescent="0.25">
      <c r="A28" s="52"/>
      <c r="B28" s="209" t="s">
        <v>84</v>
      </c>
      <c r="C28" s="210"/>
      <c r="D28" s="210"/>
      <c r="E28" s="210"/>
      <c r="F28" s="210"/>
      <c r="G28" s="210"/>
      <c r="H28" s="211"/>
    </row>
    <row r="29" spans="1:12" x14ac:dyDescent="0.2">
      <c r="A29" s="52"/>
      <c r="B29" s="38"/>
      <c r="C29" s="59"/>
      <c r="D29" s="59"/>
      <c r="E29" s="59"/>
      <c r="F29" s="63">
        <f t="shared" ref="F29:F36" si="4">+SUM(C29:E29)</f>
        <v>0</v>
      </c>
      <c r="G29" s="97"/>
      <c r="H29" s="62"/>
    </row>
    <row r="30" spans="1:12" x14ac:dyDescent="0.2">
      <c r="A30" s="52"/>
      <c r="B30" s="38"/>
      <c r="C30" s="59"/>
      <c r="D30" s="59"/>
      <c r="E30" s="59"/>
      <c r="F30" s="63">
        <f t="shared" si="4"/>
        <v>0</v>
      </c>
      <c r="G30" s="97"/>
      <c r="H30" s="62"/>
    </row>
    <row r="31" spans="1:12" x14ac:dyDescent="0.2">
      <c r="A31" s="52"/>
      <c r="B31" s="38"/>
      <c r="C31" s="59"/>
      <c r="D31" s="59"/>
      <c r="E31" s="59"/>
      <c r="F31" s="63">
        <f t="shared" si="4"/>
        <v>0</v>
      </c>
      <c r="G31" s="97"/>
      <c r="H31" s="62"/>
    </row>
    <row r="32" spans="1:12" x14ac:dyDescent="0.2">
      <c r="A32" s="52"/>
      <c r="B32" s="38"/>
      <c r="C32" s="59"/>
      <c r="D32" s="59"/>
      <c r="E32" s="59"/>
      <c r="F32" s="63">
        <f t="shared" si="4"/>
        <v>0</v>
      </c>
      <c r="G32" s="97"/>
      <c r="H32" s="62"/>
    </row>
    <row r="33" spans="1:8" x14ac:dyDescent="0.2">
      <c r="A33" s="52"/>
      <c r="B33" s="38"/>
      <c r="C33" s="59"/>
      <c r="D33" s="59"/>
      <c r="E33" s="59"/>
      <c r="F33" s="63">
        <f t="shared" si="4"/>
        <v>0</v>
      </c>
      <c r="G33" s="97"/>
      <c r="H33" s="62"/>
    </row>
    <row r="34" spans="1:8" x14ac:dyDescent="0.2">
      <c r="A34" s="52"/>
      <c r="B34" s="38"/>
      <c r="C34" s="59"/>
      <c r="D34" s="59"/>
      <c r="E34" s="59"/>
      <c r="F34" s="63">
        <f t="shared" si="4"/>
        <v>0</v>
      </c>
      <c r="G34" s="97"/>
      <c r="H34" s="62"/>
    </row>
    <row r="35" spans="1:8" ht="15.75" customHeight="1" x14ac:dyDescent="0.2">
      <c r="A35" s="52"/>
      <c r="B35" s="38"/>
      <c r="C35" s="59"/>
      <c r="D35" s="59"/>
      <c r="E35" s="59"/>
      <c r="F35" s="63">
        <f t="shared" si="4"/>
        <v>0</v>
      </c>
      <c r="G35" s="97"/>
      <c r="H35" s="62"/>
    </row>
    <row r="36" spans="1:8" ht="30" customHeight="1" x14ac:dyDescent="0.25">
      <c r="A36" s="52"/>
      <c r="B36" s="23" t="s">
        <v>88</v>
      </c>
      <c r="C36" s="64">
        <f>+SUM(C29:C35)</f>
        <v>0</v>
      </c>
      <c r="D36" s="64">
        <f t="shared" ref="D36:E36" si="5">+SUM(D29:D35)</f>
        <v>0</v>
      </c>
      <c r="E36" s="64">
        <f t="shared" si="5"/>
        <v>0</v>
      </c>
      <c r="F36" s="63">
        <f t="shared" si="4"/>
        <v>0</v>
      </c>
      <c r="G36" s="122"/>
      <c r="H36" s="62"/>
    </row>
    <row r="37" spans="1:8" ht="15" customHeight="1" x14ac:dyDescent="0.25">
      <c r="A37" s="52"/>
      <c r="B37" s="209" t="s">
        <v>89</v>
      </c>
      <c r="C37" s="210"/>
      <c r="D37" s="117"/>
      <c r="E37" s="117"/>
      <c r="F37" s="117"/>
      <c r="G37" s="117"/>
      <c r="H37" s="118"/>
    </row>
    <row r="38" spans="1:8" x14ac:dyDescent="0.2">
      <c r="A38" s="52"/>
      <c r="B38" s="38"/>
      <c r="C38" s="59"/>
      <c r="D38" s="59"/>
      <c r="E38" s="59"/>
      <c r="F38" s="63">
        <f t="shared" ref="F38:F43" si="6">+SUM(C38:E38)</f>
        <v>0</v>
      </c>
      <c r="G38" s="97"/>
      <c r="H38" s="62"/>
    </row>
    <row r="39" spans="1:8" x14ac:dyDescent="0.2">
      <c r="A39" s="52"/>
      <c r="B39" s="38"/>
      <c r="C39" s="59"/>
      <c r="D39" s="59"/>
      <c r="E39" s="59"/>
      <c r="F39" s="63">
        <f t="shared" si="6"/>
        <v>0</v>
      </c>
      <c r="G39" s="97"/>
      <c r="H39" s="62"/>
    </row>
    <row r="40" spans="1:8" x14ac:dyDescent="0.2">
      <c r="A40" s="52"/>
      <c r="B40" s="38"/>
      <c r="C40" s="59"/>
      <c r="D40" s="59"/>
      <c r="E40" s="59"/>
      <c r="F40" s="63">
        <f t="shared" si="6"/>
        <v>0</v>
      </c>
      <c r="G40" s="97"/>
      <c r="H40" s="62"/>
    </row>
    <row r="41" spans="1:8" x14ac:dyDescent="0.2">
      <c r="A41" s="52"/>
      <c r="B41" s="38"/>
      <c r="C41" s="59"/>
      <c r="D41" s="59"/>
      <c r="E41" s="59"/>
      <c r="F41" s="63">
        <f t="shared" si="6"/>
        <v>0</v>
      </c>
      <c r="G41" s="97"/>
      <c r="H41" s="62"/>
    </row>
    <row r="42" spans="1:8" x14ac:dyDescent="0.2">
      <c r="A42" s="52"/>
      <c r="B42" s="38"/>
      <c r="C42" s="59"/>
      <c r="D42" s="59"/>
      <c r="E42" s="59"/>
      <c r="F42" s="63">
        <f t="shared" si="6"/>
        <v>0</v>
      </c>
      <c r="G42" s="97"/>
      <c r="H42" s="62"/>
    </row>
    <row r="43" spans="1:8" ht="15" x14ac:dyDescent="0.25">
      <c r="A43" s="52"/>
      <c r="B43" s="23" t="s">
        <v>91</v>
      </c>
      <c r="C43" s="64">
        <f>SUM(C38:C42)</f>
        <v>0</v>
      </c>
      <c r="D43" s="64">
        <f t="shared" ref="D43:E43" si="7">SUM(D38:D42)</f>
        <v>0</v>
      </c>
      <c r="E43" s="64">
        <f t="shared" si="7"/>
        <v>0</v>
      </c>
      <c r="F43" s="63">
        <f t="shared" si="6"/>
        <v>0</v>
      </c>
      <c r="G43" s="122"/>
      <c r="H43" s="62"/>
    </row>
    <row r="44" spans="1:8" ht="15" x14ac:dyDescent="0.25">
      <c r="A44" s="52"/>
      <c r="B44" s="209" t="s">
        <v>90</v>
      </c>
      <c r="C44" s="210"/>
      <c r="D44" s="117"/>
      <c r="E44" s="117"/>
      <c r="F44" s="117"/>
      <c r="G44" s="117"/>
      <c r="H44" s="118"/>
    </row>
    <row r="45" spans="1:8" x14ac:dyDescent="0.2">
      <c r="A45" s="52"/>
      <c r="B45" s="38"/>
      <c r="C45" s="59"/>
      <c r="D45" s="59"/>
      <c r="E45" s="59"/>
      <c r="F45" s="63">
        <f t="shared" ref="F45:F50" si="8">+SUM(C45:E45)</f>
        <v>0</v>
      </c>
      <c r="G45" s="97"/>
      <c r="H45" s="62"/>
    </row>
    <row r="46" spans="1:8" x14ac:dyDescent="0.2">
      <c r="A46" s="52"/>
      <c r="B46" s="38"/>
      <c r="C46" s="59"/>
      <c r="D46" s="59"/>
      <c r="E46" s="59"/>
      <c r="F46" s="63">
        <f t="shared" si="8"/>
        <v>0</v>
      </c>
      <c r="G46" s="97"/>
      <c r="H46" s="62"/>
    </row>
    <row r="47" spans="1:8" x14ac:dyDescent="0.2">
      <c r="A47" s="52"/>
      <c r="B47" s="38"/>
      <c r="C47" s="59"/>
      <c r="D47" s="59"/>
      <c r="E47" s="59"/>
      <c r="F47" s="63">
        <f t="shared" si="8"/>
        <v>0</v>
      </c>
      <c r="G47" s="97"/>
      <c r="H47" s="62"/>
    </row>
    <row r="48" spans="1:8" x14ac:dyDescent="0.2">
      <c r="A48" s="52"/>
      <c r="B48" s="38"/>
      <c r="C48" s="59"/>
      <c r="D48" s="59"/>
      <c r="E48" s="59"/>
      <c r="F48" s="63">
        <f t="shared" si="8"/>
        <v>0</v>
      </c>
      <c r="G48" s="97"/>
      <c r="H48" s="62"/>
    </row>
    <row r="49" spans="1:8" ht="15" x14ac:dyDescent="0.25">
      <c r="A49" s="52"/>
      <c r="B49" s="23" t="s">
        <v>92</v>
      </c>
      <c r="C49" s="64">
        <f>+SUM(C45:C48)</f>
        <v>0</v>
      </c>
      <c r="D49" s="64">
        <f t="shared" ref="D49:E49" si="9">+SUM(D45:D48)</f>
        <v>0</v>
      </c>
      <c r="E49" s="64">
        <f t="shared" si="9"/>
        <v>0</v>
      </c>
      <c r="F49" s="63">
        <f t="shared" si="8"/>
        <v>0</v>
      </c>
      <c r="G49" s="122"/>
      <c r="H49" s="62"/>
    </row>
    <row r="50" spans="1:8" ht="15" x14ac:dyDescent="0.25">
      <c r="A50" s="52"/>
      <c r="B50" s="23" t="s">
        <v>93</v>
      </c>
      <c r="C50" s="64">
        <f>+C49+C43+C36+C20+C27</f>
        <v>0</v>
      </c>
      <c r="D50" s="64">
        <f t="shared" ref="D50:E50" si="10">+D49+D43+D36+D20+D27</f>
        <v>0</v>
      </c>
      <c r="E50" s="64">
        <f t="shared" si="10"/>
        <v>0</v>
      </c>
      <c r="F50" s="63">
        <f t="shared" si="8"/>
        <v>0</v>
      </c>
      <c r="G50" s="122"/>
      <c r="H50" s="62"/>
    </row>
    <row r="51" spans="1:8" ht="6.75" customHeight="1" x14ac:dyDescent="0.2">
      <c r="A51" s="52"/>
    </row>
    <row r="52" spans="1:8" ht="6.75" customHeight="1" x14ac:dyDescent="0.2">
      <c r="A52" s="52"/>
      <c r="B52" s="28"/>
    </row>
    <row r="53" spans="1:8" ht="15" x14ac:dyDescent="0.25">
      <c r="A53" s="52"/>
      <c r="B53" s="212" t="s">
        <v>3</v>
      </c>
      <c r="C53" s="212"/>
      <c r="D53" s="212"/>
      <c r="E53" s="212"/>
      <c r="F53" s="212"/>
      <c r="G53" s="212"/>
      <c r="H53" s="212"/>
    </row>
    <row r="54" spans="1:8" x14ac:dyDescent="0.2">
      <c r="A54" s="52"/>
      <c r="B54" s="21" t="s">
        <v>96</v>
      </c>
      <c r="C54" s="59"/>
      <c r="D54" s="59"/>
      <c r="E54" s="59"/>
      <c r="F54" s="63">
        <f>+SUM(C54:E54)</f>
        <v>0</v>
      </c>
      <c r="G54" s="97"/>
      <c r="H54" s="62"/>
    </row>
    <row r="55" spans="1:8" s="65" customFormat="1" ht="14.25" customHeight="1" x14ac:dyDescent="0.2">
      <c r="B55" s="26" t="s">
        <v>4</v>
      </c>
      <c r="C55" s="59"/>
      <c r="D55" s="59"/>
      <c r="E55" s="59"/>
      <c r="F55" s="63">
        <f>+SUM(C55:E55)</f>
        <v>0</v>
      </c>
      <c r="G55" s="97"/>
      <c r="H55" s="66"/>
    </row>
    <row r="56" spans="1:8" s="65" customFormat="1" ht="14.25" customHeight="1" x14ac:dyDescent="0.2">
      <c r="B56" s="26" t="s">
        <v>24</v>
      </c>
      <c r="C56" s="59"/>
      <c r="D56" s="59"/>
      <c r="E56" s="59"/>
      <c r="F56" s="63">
        <f>+SUM(C56:E56)</f>
        <v>0</v>
      </c>
      <c r="G56" s="97"/>
      <c r="H56" s="66"/>
    </row>
    <row r="57" spans="1:8" ht="28.15" customHeight="1" x14ac:dyDescent="0.2">
      <c r="A57" s="52"/>
      <c r="B57" s="21" t="s">
        <v>25</v>
      </c>
      <c r="C57" s="59"/>
      <c r="D57" s="59"/>
      <c r="E57" s="59"/>
      <c r="F57" s="63">
        <f>+SUM(C57:E57)</f>
        <v>0</v>
      </c>
      <c r="G57" s="97"/>
      <c r="H57" s="62"/>
    </row>
    <row r="58" spans="1:8" ht="15" x14ac:dyDescent="0.25">
      <c r="A58" s="52"/>
      <c r="B58" s="25" t="s">
        <v>97</v>
      </c>
      <c r="C58" s="213"/>
      <c r="D58" s="213"/>
      <c r="E58" s="213"/>
      <c r="F58" s="213">
        <f>SUM(C58:E58)</f>
        <v>0</v>
      </c>
      <c r="G58" s="214"/>
      <c r="H58" s="213"/>
    </row>
    <row r="59" spans="1:8" x14ac:dyDescent="0.2">
      <c r="A59" s="52"/>
      <c r="B59" s="38"/>
      <c r="C59" s="59"/>
      <c r="D59" s="59"/>
      <c r="E59" s="59"/>
      <c r="F59" s="63">
        <f>+SUM(C59:E59)</f>
        <v>0</v>
      </c>
      <c r="G59" s="97"/>
      <c r="H59" s="62"/>
    </row>
    <row r="60" spans="1:8" x14ac:dyDescent="0.2">
      <c r="A60" s="52"/>
      <c r="B60" s="38"/>
      <c r="C60" s="59"/>
      <c r="D60" s="59"/>
      <c r="E60" s="59"/>
      <c r="F60" s="63">
        <f>+SUM(C60:E60)</f>
        <v>0</v>
      </c>
      <c r="G60" s="97"/>
      <c r="H60" s="62"/>
    </row>
    <row r="61" spans="1:8" x14ac:dyDescent="0.2">
      <c r="A61" s="52"/>
      <c r="B61" s="38"/>
      <c r="C61" s="59"/>
      <c r="D61" s="59"/>
      <c r="E61" s="59"/>
      <c r="F61" s="63">
        <f>+SUM(C61:E61)</f>
        <v>0</v>
      </c>
      <c r="G61" s="97"/>
      <c r="H61" s="62"/>
    </row>
    <row r="62" spans="1:8" ht="15.75" customHeight="1" x14ac:dyDescent="0.25">
      <c r="A62" s="52"/>
      <c r="B62" s="23" t="s">
        <v>98</v>
      </c>
      <c r="C62" s="64">
        <f>+SUM(C54:C57,C59:C61)</f>
        <v>0</v>
      </c>
      <c r="D62" s="64">
        <f t="shared" ref="D62:E62" si="11">+SUM(D54:D57,D59:D61)</f>
        <v>0</v>
      </c>
      <c r="E62" s="64">
        <f t="shared" si="11"/>
        <v>0</v>
      </c>
      <c r="F62" s="63">
        <f>+SUM(C62:E62)</f>
        <v>0</v>
      </c>
      <c r="G62" s="122"/>
      <c r="H62" s="62"/>
    </row>
    <row r="63" spans="1:8" ht="7.5" customHeight="1" x14ac:dyDescent="0.2">
      <c r="A63" s="52"/>
      <c r="B63" s="28"/>
    </row>
    <row r="64" spans="1:8" ht="15" x14ac:dyDescent="0.25">
      <c r="A64" s="52"/>
      <c r="B64" s="212" t="s">
        <v>99</v>
      </c>
      <c r="C64" s="212"/>
      <c r="D64" s="212"/>
      <c r="E64" s="212"/>
      <c r="F64" s="212"/>
      <c r="G64" s="212"/>
      <c r="H64" s="212"/>
    </row>
    <row r="65" spans="1:8" ht="26.25" customHeight="1" x14ac:dyDescent="0.2">
      <c r="A65" s="52"/>
      <c r="B65" s="223" t="s">
        <v>126</v>
      </c>
      <c r="C65" s="223"/>
      <c r="D65" s="223"/>
      <c r="E65" s="223"/>
      <c r="F65" s="223"/>
      <c r="G65" s="223"/>
      <c r="H65" s="223"/>
    </row>
    <row r="66" spans="1:8" x14ac:dyDescent="0.2">
      <c r="A66" s="52"/>
      <c r="B66" s="38"/>
      <c r="C66" s="59"/>
      <c r="D66" s="59"/>
      <c r="E66" s="59"/>
      <c r="F66" s="63">
        <f t="shared" ref="F66" si="12">+SUM(C66:E66)</f>
        <v>0</v>
      </c>
      <c r="G66" s="97"/>
      <c r="H66" s="62"/>
    </row>
    <row r="67" spans="1:8" x14ac:dyDescent="0.2">
      <c r="A67" s="52"/>
      <c r="B67" s="38"/>
      <c r="C67" s="59"/>
      <c r="D67" s="59"/>
      <c r="E67" s="59"/>
      <c r="F67" s="63">
        <f t="shared" ref="F67:F90" si="13">+SUM(C67:E67)</f>
        <v>0</v>
      </c>
      <c r="G67" s="97"/>
      <c r="H67" s="62"/>
    </row>
    <row r="68" spans="1:8" x14ac:dyDescent="0.2">
      <c r="A68" s="52"/>
      <c r="B68" s="38"/>
      <c r="C68" s="59"/>
      <c r="D68" s="59"/>
      <c r="E68" s="59"/>
      <c r="F68" s="63">
        <f t="shared" si="13"/>
        <v>0</v>
      </c>
      <c r="G68" s="97"/>
      <c r="H68" s="62"/>
    </row>
    <row r="69" spans="1:8" x14ac:dyDescent="0.2">
      <c r="A69" s="52"/>
      <c r="B69" s="38"/>
      <c r="C69" s="59"/>
      <c r="D69" s="59"/>
      <c r="E69" s="59"/>
      <c r="F69" s="63">
        <f t="shared" si="13"/>
        <v>0</v>
      </c>
      <c r="G69" s="97"/>
      <c r="H69" s="62"/>
    </row>
    <row r="70" spans="1:8" x14ac:dyDescent="0.2">
      <c r="A70" s="52"/>
      <c r="B70" s="38"/>
      <c r="C70" s="59"/>
      <c r="D70" s="59"/>
      <c r="E70" s="59"/>
      <c r="F70" s="63">
        <f t="shared" si="13"/>
        <v>0</v>
      </c>
      <c r="G70" s="97"/>
      <c r="H70" s="62"/>
    </row>
    <row r="71" spans="1:8" x14ac:dyDescent="0.2">
      <c r="A71" s="52"/>
      <c r="B71" s="38"/>
      <c r="C71" s="59"/>
      <c r="D71" s="59"/>
      <c r="E71" s="59"/>
      <c r="F71" s="63">
        <f t="shared" si="13"/>
        <v>0</v>
      </c>
      <c r="G71" s="97"/>
      <c r="H71" s="62"/>
    </row>
    <row r="72" spans="1:8" x14ac:dyDescent="0.2">
      <c r="A72" s="52"/>
      <c r="B72" s="38"/>
      <c r="C72" s="59"/>
      <c r="D72" s="59"/>
      <c r="E72" s="59"/>
      <c r="F72" s="63">
        <f t="shared" si="13"/>
        <v>0</v>
      </c>
      <c r="G72" s="97"/>
      <c r="H72" s="62"/>
    </row>
    <row r="73" spans="1:8" x14ac:dyDescent="0.2">
      <c r="A73" s="52"/>
      <c r="B73" s="38"/>
      <c r="C73" s="59"/>
      <c r="D73" s="59"/>
      <c r="E73" s="59"/>
      <c r="F73" s="63">
        <f t="shared" si="13"/>
        <v>0</v>
      </c>
      <c r="G73" s="97"/>
      <c r="H73" s="62"/>
    </row>
    <row r="74" spans="1:8" x14ac:dyDescent="0.2">
      <c r="A74" s="52"/>
      <c r="B74" s="38"/>
      <c r="C74" s="59"/>
      <c r="D74" s="59"/>
      <c r="E74" s="59"/>
      <c r="F74" s="63">
        <f t="shared" si="13"/>
        <v>0</v>
      </c>
      <c r="G74" s="97"/>
      <c r="H74" s="62"/>
    </row>
    <row r="75" spans="1:8" x14ac:dyDescent="0.2">
      <c r="A75" s="52"/>
      <c r="B75" s="38"/>
      <c r="C75" s="59"/>
      <c r="D75" s="59"/>
      <c r="E75" s="59"/>
      <c r="F75" s="63">
        <f t="shared" si="13"/>
        <v>0</v>
      </c>
      <c r="G75" s="97"/>
      <c r="H75" s="62"/>
    </row>
    <row r="76" spans="1:8" x14ac:dyDescent="0.2">
      <c r="A76" s="52"/>
      <c r="B76" s="38"/>
      <c r="C76" s="59"/>
      <c r="D76" s="59"/>
      <c r="E76" s="59"/>
      <c r="F76" s="63">
        <f t="shared" si="13"/>
        <v>0</v>
      </c>
      <c r="G76" s="97"/>
      <c r="H76" s="62"/>
    </row>
    <row r="77" spans="1:8" x14ac:dyDescent="0.2">
      <c r="A77" s="52"/>
      <c r="B77" s="38"/>
      <c r="C77" s="59"/>
      <c r="D77" s="59"/>
      <c r="E77" s="59"/>
      <c r="F77" s="63">
        <f t="shared" si="13"/>
        <v>0</v>
      </c>
      <c r="G77" s="97"/>
      <c r="H77" s="62"/>
    </row>
    <row r="78" spans="1:8" x14ac:dyDescent="0.2">
      <c r="A78" s="52"/>
      <c r="B78" s="38"/>
      <c r="C78" s="59"/>
      <c r="D78" s="59"/>
      <c r="E78" s="59"/>
      <c r="F78" s="63">
        <f t="shared" si="13"/>
        <v>0</v>
      </c>
      <c r="G78" s="97"/>
      <c r="H78" s="62"/>
    </row>
    <row r="79" spans="1:8" x14ac:dyDescent="0.2">
      <c r="A79" s="52"/>
      <c r="B79" s="38"/>
      <c r="C79" s="59"/>
      <c r="D79" s="59"/>
      <c r="E79" s="59"/>
      <c r="F79" s="63">
        <f t="shared" si="13"/>
        <v>0</v>
      </c>
      <c r="G79" s="97"/>
      <c r="H79" s="62"/>
    </row>
    <row r="80" spans="1:8" x14ac:dyDescent="0.2">
      <c r="A80" s="52"/>
      <c r="B80" s="38"/>
      <c r="C80" s="59"/>
      <c r="D80" s="59"/>
      <c r="E80" s="59"/>
      <c r="F80" s="63">
        <f t="shared" si="13"/>
        <v>0</v>
      </c>
      <c r="G80" s="97"/>
      <c r="H80" s="62"/>
    </row>
    <row r="81" spans="1:8" x14ac:dyDescent="0.2">
      <c r="A81" s="52"/>
      <c r="B81" s="38"/>
      <c r="C81" s="59"/>
      <c r="D81" s="59"/>
      <c r="E81" s="59"/>
      <c r="F81" s="63">
        <f t="shared" si="13"/>
        <v>0</v>
      </c>
      <c r="G81" s="97"/>
      <c r="H81" s="62"/>
    </row>
    <row r="82" spans="1:8" x14ac:dyDescent="0.2">
      <c r="A82" s="52"/>
      <c r="B82" s="38"/>
      <c r="C82" s="59"/>
      <c r="D82" s="59"/>
      <c r="E82" s="59"/>
      <c r="F82" s="63">
        <f t="shared" si="13"/>
        <v>0</v>
      </c>
      <c r="G82" s="97"/>
      <c r="H82" s="62"/>
    </row>
    <row r="83" spans="1:8" x14ac:dyDescent="0.2">
      <c r="A83" s="52"/>
      <c r="B83" s="38"/>
      <c r="C83" s="59"/>
      <c r="D83" s="59"/>
      <c r="E83" s="59"/>
      <c r="F83" s="63">
        <f t="shared" si="13"/>
        <v>0</v>
      </c>
      <c r="G83" s="97"/>
      <c r="H83" s="62"/>
    </row>
    <row r="84" spans="1:8" x14ac:dyDescent="0.2">
      <c r="A84" s="52"/>
      <c r="B84" s="38"/>
      <c r="C84" s="59"/>
      <c r="D84" s="59"/>
      <c r="E84" s="59"/>
      <c r="F84" s="63">
        <f t="shared" si="13"/>
        <v>0</v>
      </c>
      <c r="G84" s="97"/>
      <c r="H84" s="62"/>
    </row>
    <row r="85" spans="1:8" x14ac:dyDescent="0.2">
      <c r="B85" s="38"/>
      <c r="C85" s="59"/>
      <c r="D85" s="59"/>
      <c r="E85" s="59"/>
      <c r="F85" s="63">
        <f t="shared" si="13"/>
        <v>0</v>
      </c>
      <c r="G85" s="97"/>
      <c r="H85" s="62"/>
    </row>
    <row r="86" spans="1:8" x14ac:dyDescent="0.2">
      <c r="B86" s="38"/>
      <c r="C86" s="59"/>
      <c r="D86" s="59"/>
      <c r="E86" s="59"/>
      <c r="F86" s="63">
        <f t="shared" si="13"/>
        <v>0</v>
      </c>
      <c r="G86" s="97"/>
      <c r="H86" s="62"/>
    </row>
    <row r="87" spans="1:8" x14ac:dyDescent="0.2">
      <c r="B87" s="38"/>
      <c r="C87" s="59"/>
      <c r="D87" s="59"/>
      <c r="E87" s="59"/>
      <c r="F87" s="63">
        <f t="shared" si="13"/>
        <v>0</v>
      </c>
      <c r="G87" s="97"/>
      <c r="H87" s="62"/>
    </row>
    <row r="88" spans="1:8" x14ac:dyDescent="0.2">
      <c r="B88" s="38"/>
      <c r="C88" s="59"/>
      <c r="D88" s="59"/>
      <c r="E88" s="59"/>
      <c r="F88" s="63">
        <f t="shared" si="13"/>
        <v>0</v>
      </c>
      <c r="G88" s="97"/>
      <c r="H88" s="62"/>
    </row>
    <row r="89" spans="1:8" x14ac:dyDescent="0.2">
      <c r="B89" s="38"/>
      <c r="C89" s="59"/>
      <c r="D89" s="59"/>
      <c r="E89" s="59"/>
      <c r="F89" s="63">
        <f t="shared" si="13"/>
        <v>0</v>
      </c>
      <c r="G89" s="97"/>
      <c r="H89" s="62"/>
    </row>
    <row r="90" spans="1:8" x14ac:dyDescent="0.2">
      <c r="B90" s="38"/>
      <c r="C90" s="59"/>
      <c r="D90" s="59"/>
      <c r="E90" s="59"/>
      <c r="F90" s="63">
        <f t="shared" si="13"/>
        <v>0</v>
      </c>
      <c r="G90" s="97"/>
      <c r="H90" s="62"/>
    </row>
    <row r="91" spans="1:8" ht="43.5" customHeight="1" x14ac:dyDescent="0.2">
      <c r="A91" s="52"/>
      <c r="B91" s="21" t="s">
        <v>100</v>
      </c>
      <c r="C91" s="120"/>
      <c r="D91" s="120"/>
      <c r="E91" s="120"/>
      <c r="F91" s="120"/>
      <c r="G91" s="120"/>
      <c r="H91" s="62"/>
    </row>
    <row r="92" spans="1:8" ht="15" x14ac:dyDescent="0.25">
      <c r="B92" s="23" t="s">
        <v>101</v>
      </c>
      <c r="C92" s="64">
        <f>SUM(C66:C91)</f>
        <v>0</v>
      </c>
      <c r="D92" s="64">
        <f>SUM(D66:D91)</f>
        <v>0</v>
      </c>
      <c r="E92" s="64">
        <f>SUM(E66:E91)</f>
        <v>0</v>
      </c>
      <c r="F92" s="63">
        <f>SUM(F66:F91)</f>
        <v>0</v>
      </c>
      <c r="G92" s="122"/>
      <c r="H92" s="62"/>
    </row>
    <row r="93" spans="1:8" ht="6" customHeight="1" x14ac:dyDescent="0.2">
      <c r="B93" s="27"/>
      <c r="C93" s="67"/>
      <c r="D93" s="68"/>
      <c r="E93" s="67"/>
      <c r="F93" s="67"/>
    </row>
    <row r="94" spans="1:8" s="28" customFormat="1" ht="6" customHeight="1" x14ac:dyDescent="0.2">
      <c r="A94" s="54"/>
      <c r="C94" s="67"/>
      <c r="D94" s="68"/>
      <c r="E94" s="67"/>
      <c r="F94" s="67"/>
    </row>
    <row r="95" spans="1:8" ht="15" x14ac:dyDescent="0.25">
      <c r="B95" s="69" t="s">
        <v>5</v>
      </c>
      <c r="C95" s="71">
        <f>C50+C62+C92</f>
        <v>0</v>
      </c>
      <c r="D95" s="71">
        <f t="shared" ref="D95:F95" si="14">D50+D62+D92</f>
        <v>0</v>
      </c>
      <c r="E95" s="71">
        <f t="shared" si="14"/>
        <v>0</v>
      </c>
      <c r="F95" s="70">
        <f t="shared" si="14"/>
        <v>0</v>
      </c>
      <c r="G95" s="122"/>
      <c r="H95" s="62"/>
    </row>
    <row r="96" spans="1:8" ht="7.5" customHeight="1" x14ac:dyDescent="0.25">
      <c r="B96" s="35"/>
      <c r="C96" s="28"/>
      <c r="D96" s="72"/>
      <c r="E96" s="28"/>
    </row>
    <row r="97" spans="1:8" ht="30" x14ac:dyDescent="0.2">
      <c r="B97" s="73" t="s">
        <v>6</v>
      </c>
      <c r="C97" s="50" t="str">
        <f t="shared" ref="C97:E97" si="15">C4</f>
        <v>Année 1</v>
      </c>
      <c r="D97" s="50" t="str">
        <f t="shared" si="15"/>
        <v>Année 2, au besoin</v>
      </c>
      <c r="E97" s="50" t="str">
        <f t="shared" si="15"/>
        <v>Année 3, au besoin</v>
      </c>
      <c r="F97" s="49" t="s">
        <v>7</v>
      </c>
    </row>
    <row r="98" spans="1:8" ht="7.5" customHeight="1" x14ac:dyDescent="0.25">
      <c r="A98" s="52"/>
      <c r="B98" s="74"/>
      <c r="C98" s="75"/>
      <c r="D98" s="76"/>
      <c r="E98" s="75"/>
      <c r="F98" s="75"/>
    </row>
    <row r="99" spans="1:8" ht="15" x14ac:dyDescent="0.25">
      <c r="A99" s="52"/>
      <c r="B99" s="78" t="s">
        <v>18</v>
      </c>
    </row>
    <row r="100" spans="1:8" x14ac:dyDescent="0.2">
      <c r="A100" s="52"/>
      <c r="B100" s="29" t="s">
        <v>19</v>
      </c>
      <c r="C100" s="86"/>
      <c r="D100" s="59"/>
      <c r="E100" s="59"/>
      <c r="F100" s="63">
        <f>+SUM(C100:E100)</f>
        <v>0</v>
      </c>
      <c r="G100" s="53"/>
      <c r="H100" s="62"/>
    </row>
    <row r="101" spans="1:8" x14ac:dyDescent="0.2">
      <c r="A101" s="52"/>
      <c r="B101" s="13" t="s">
        <v>20</v>
      </c>
      <c r="C101" s="86"/>
      <c r="D101" s="59"/>
      <c r="E101" s="59"/>
      <c r="F101" s="63">
        <f>+SUM(C101:E101)</f>
        <v>0</v>
      </c>
      <c r="H101" s="60"/>
    </row>
    <row r="102" spans="1:8" ht="15" x14ac:dyDescent="0.25">
      <c r="A102" s="52"/>
      <c r="B102" s="30" t="s">
        <v>27</v>
      </c>
      <c r="C102" s="205"/>
      <c r="D102" s="205"/>
      <c r="E102" s="205"/>
      <c r="F102" s="205"/>
      <c r="G102" s="205"/>
      <c r="H102" s="205"/>
    </row>
    <row r="103" spans="1:8" x14ac:dyDescent="0.2">
      <c r="A103" s="52"/>
      <c r="B103" s="66"/>
      <c r="C103" s="86"/>
      <c r="D103" s="59"/>
      <c r="E103" s="59"/>
      <c r="F103" s="63">
        <f>+SUM(C103:E103)</f>
        <v>0</v>
      </c>
      <c r="H103" s="61"/>
    </row>
    <row r="104" spans="1:8" x14ac:dyDescent="0.2">
      <c r="A104" s="52"/>
      <c r="B104" s="66"/>
      <c r="C104" s="86"/>
      <c r="D104" s="59"/>
      <c r="E104" s="59"/>
      <c r="F104" s="63">
        <f>+SUM(C104:E104)</f>
        <v>0</v>
      </c>
      <c r="H104" s="62"/>
    </row>
    <row r="105" spans="1:8" x14ac:dyDescent="0.2">
      <c r="A105" s="52"/>
      <c r="B105" s="66"/>
      <c r="C105" s="86"/>
      <c r="D105" s="59"/>
      <c r="E105" s="59"/>
      <c r="F105" s="63">
        <f>+SUM(C105:E105)</f>
        <v>0</v>
      </c>
      <c r="H105" s="62"/>
    </row>
    <row r="106" spans="1:8" ht="15" x14ac:dyDescent="0.25">
      <c r="A106" s="52"/>
      <c r="B106" s="30" t="s">
        <v>102</v>
      </c>
      <c r="C106" s="128">
        <f>+SUM(C103:C105,C100:C101)</f>
        <v>0</v>
      </c>
      <c r="D106" s="64">
        <f t="shared" ref="D106:F106" si="16">+SUM(D103:D105,D100:D101)</f>
        <v>0</v>
      </c>
      <c r="E106" s="64">
        <f t="shared" si="16"/>
        <v>0</v>
      </c>
      <c r="F106" s="63">
        <f t="shared" si="16"/>
        <v>0</v>
      </c>
      <c r="H106" s="62"/>
    </row>
    <row r="107" spans="1:8" ht="6" customHeight="1" x14ac:dyDescent="0.25">
      <c r="A107" s="52"/>
      <c r="B107" s="79"/>
      <c r="C107" s="80"/>
      <c r="D107" s="80"/>
      <c r="E107" s="80"/>
      <c r="F107" s="80"/>
      <c r="H107" s="80"/>
    </row>
    <row r="108" spans="1:8" ht="15" x14ac:dyDescent="0.25">
      <c r="A108" s="52"/>
      <c r="B108" s="78" t="s">
        <v>13</v>
      </c>
      <c r="C108" s="81"/>
      <c r="D108" s="82"/>
      <c r="E108" s="82"/>
      <c r="F108" s="82"/>
      <c r="H108" s="82"/>
    </row>
    <row r="109" spans="1:8" x14ac:dyDescent="0.2">
      <c r="A109" s="52"/>
      <c r="B109" s="31" t="s">
        <v>14</v>
      </c>
      <c r="C109" s="86"/>
      <c r="D109" s="59"/>
      <c r="E109" s="59"/>
      <c r="F109" s="63">
        <f>+SUM(C109:E109)</f>
        <v>0</v>
      </c>
      <c r="H109" s="62"/>
    </row>
    <row r="110" spans="1:8" x14ac:dyDescent="0.2">
      <c r="A110" s="52"/>
      <c r="B110" s="31" t="s">
        <v>15</v>
      </c>
      <c r="C110" s="86"/>
      <c r="D110" s="59"/>
      <c r="E110" s="59"/>
      <c r="F110" s="63">
        <f>+SUM(C110:E110)</f>
        <v>0</v>
      </c>
      <c r="H110" s="62"/>
    </row>
    <row r="111" spans="1:8" x14ac:dyDescent="0.2">
      <c r="A111" s="52"/>
      <c r="B111" s="31" t="s">
        <v>16</v>
      </c>
      <c r="C111" s="86"/>
      <c r="D111" s="59"/>
      <c r="E111" s="59"/>
      <c r="F111" s="63">
        <f>+SUM(C111:E111)</f>
        <v>0</v>
      </c>
      <c r="H111" s="62"/>
    </row>
    <row r="112" spans="1:8" x14ac:dyDescent="0.2">
      <c r="A112" s="52"/>
      <c r="B112" s="31" t="s">
        <v>17</v>
      </c>
      <c r="C112" s="86"/>
      <c r="D112" s="59"/>
      <c r="E112" s="59"/>
      <c r="F112" s="63">
        <f>+SUM(C112:E112)</f>
        <v>0</v>
      </c>
      <c r="H112" s="62"/>
    </row>
    <row r="113" spans="1:8" ht="15" x14ac:dyDescent="0.25">
      <c r="A113" s="52"/>
      <c r="B113" s="33" t="s">
        <v>103</v>
      </c>
      <c r="C113" s="205"/>
      <c r="D113" s="205"/>
      <c r="E113" s="205"/>
      <c r="F113" s="205"/>
      <c r="G113" s="205"/>
      <c r="H113" s="205"/>
    </row>
    <row r="114" spans="1:8" x14ac:dyDescent="0.2">
      <c r="A114" s="52"/>
      <c r="B114" s="66"/>
      <c r="C114" s="86"/>
      <c r="D114" s="59"/>
      <c r="E114" s="59"/>
      <c r="F114" s="63">
        <f>+SUM(C114:E114)</f>
        <v>0</v>
      </c>
      <c r="H114" s="62"/>
    </row>
    <row r="115" spans="1:8" x14ac:dyDescent="0.2">
      <c r="A115" s="52"/>
      <c r="B115" s="66"/>
      <c r="C115" s="86"/>
      <c r="D115" s="59"/>
      <c r="E115" s="59"/>
      <c r="F115" s="63">
        <f>+SUM(C115:E115)</f>
        <v>0</v>
      </c>
      <c r="H115" s="62"/>
    </row>
    <row r="116" spans="1:8" x14ac:dyDescent="0.2">
      <c r="A116" s="52"/>
      <c r="B116" s="66"/>
      <c r="C116" s="86"/>
      <c r="D116" s="59"/>
      <c r="E116" s="59"/>
      <c r="F116" s="63">
        <f>+SUM(C116:E116)</f>
        <v>0</v>
      </c>
      <c r="H116" s="62"/>
    </row>
    <row r="117" spans="1:8" x14ac:dyDescent="0.2">
      <c r="A117" s="52"/>
      <c r="B117" s="66"/>
      <c r="C117" s="86"/>
      <c r="D117" s="59"/>
      <c r="E117" s="59"/>
      <c r="F117" s="63">
        <f>+SUM(C117:E117)</f>
        <v>0</v>
      </c>
      <c r="H117" s="62"/>
    </row>
    <row r="118" spans="1:8" ht="15" x14ac:dyDescent="0.25">
      <c r="A118" s="52"/>
      <c r="B118" s="30" t="s">
        <v>104</v>
      </c>
      <c r="C118" s="128">
        <f>+SUM(C114:C117,C109:C112)</f>
        <v>0</v>
      </c>
      <c r="D118" s="64">
        <f>+SUM(D114:D117,D109:D112)</f>
        <v>0</v>
      </c>
      <c r="E118" s="64">
        <f t="shared" ref="E118:F118" si="17">+SUM(E114:E117,E109:E112)</f>
        <v>0</v>
      </c>
      <c r="F118" s="63">
        <f t="shared" si="17"/>
        <v>0</v>
      </c>
      <c r="H118" s="62"/>
    </row>
    <row r="119" spans="1:8" ht="6" customHeight="1" x14ac:dyDescent="0.25">
      <c r="A119" s="52"/>
      <c r="B119" s="79"/>
      <c r="D119" s="52"/>
    </row>
    <row r="120" spans="1:8" ht="15" x14ac:dyDescent="0.25">
      <c r="A120" s="52"/>
      <c r="B120" s="78" t="s">
        <v>8</v>
      </c>
      <c r="D120" s="52"/>
    </row>
    <row r="121" spans="1:8" x14ac:dyDescent="0.2">
      <c r="A121" s="52"/>
      <c r="B121" s="32" t="s">
        <v>30</v>
      </c>
      <c r="C121" s="86"/>
      <c r="D121" s="59"/>
      <c r="E121" s="59"/>
      <c r="F121" s="63">
        <f>+SUM(C121:E121)</f>
        <v>0</v>
      </c>
      <c r="H121" s="62"/>
    </row>
    <row r="122" spans="1:8" ht="28.5" x14ac:dyDescent="0.2">
      <c r="A122" s="52"/>
      <c r="B122" s="32" t="s">
        <v>9</v>
      </c>
      <c r="C122" s="120"/>
      <c r="D122" s="120"/>
      <c r="E122" s="120"/>
      <c r="F122" s="120"/>
      <c r="H122" s="62"/>
    </row>
    <row r="123" spans="1:8" ht="15" x14ac:dyDescent="0.25">
      <c r="A123" s="52"/>
      <c r="B123" s="33" t="s">
        <v>10</v>
      </c>
      <c r="C123" s="205"/>
      <c r="D123" s="205"/>
      <c r="E123" s="205"/>
      <c r="F123" s="205"/>
      <c r="G123" s="205"/>
      <c r="H123" s="205"/>
    </row>
    <row r="124" spans="1:8" x14ac:dyDescent="0.2">
      <c r="A124" s="52"/>
      <c r="B124" s="66"/>
      <c r="C124" s="86"/>
      <c r="D124" s="59"/>
      <c r="E124" s="59"/>
      <c r="F124" s="63">
        <f>+SUM(C124:E124)</f>
        <v>0</v>
      </c>
      <c r="H124" s="62"/>
    </row>
    <row r="125" spans="1:8" x14ac:dyDescent="0.2">
      <c r="A125" s="52"/>
      <c r="B125" s="66"/>
      <c r="C125" s="86"/>
      <c r="D125" s="59"/>
      <c r="E125" s="59"/>
      <c r="F125" s="63">
        <f>+SUM(C125:E125)</f>
        <v>0</v>
      </c>
      <c r="H125" s="62"/>
    </row>
    <row r="126" spans="1:8" x14ac:dyDescent="0.2">
      <c r="A126" s="52"/>
      <c r="B126" s="66"/>
      <c r="C126" s="86"/>
      <c r="D126" s="59"/>
      <c r="E126" s="59"/>
      <c r="F126" s="63">
        <f>+SUM(C126:E126)</f>
        <v>0</v>
      </c>
      <c r="H126" s="62"/>
    </row>
    <row r="127" spans="1:8" ht="15" x14ac:dyDescent="0.25">
      <c r="A127" s="52"/>
      <c r="B127" s="33" t="s">
        <v>49</v>
      </c>
      <c r="C127" s="205"/>
      <c r="D127" s="205"/>
      <c r="E127" s="205"/>
      <c r="F127" s="205"/>
      <c r="G127" s="205"/>
      <c r="H127" s="205"/>
    </row>
    <row r="128" spans="1:8" x14ac:dyDescent="0.2">
      <c r="A128" s="52"/>
      <c r="B128" s="66"/>
      <c r="C128" s="86"/>
      <c r="D128" s="59"/>
      <c r="E128" s="59"/>
      <c r="F128" s="63">
        <f>+SUM(C128:E128)</f>
        <v>0</v>
      </c>
      <c r="H128" s="62"/>
    </row>
    <row r="129" spans="1:8" x14ac:dyDescent="0.2">
      <c r="A129" s="52"/>
      <c r="B129" s="66"/>
      <c r="C129" s="86"/>
      <c r="D129" s="59"/>
      <c r="E129" s="59"/>
      <c r="F129" s="63">
        <f>+SUM(C129:E129)</f>
        <v>0</v>
      </c>
      <c r="H129" s="62"/>
    </row>
    <row r="130" spans="1:8" x14ac:dyDescent="0.2">
      <c r="A130" s="52"/>
      <c r="B130" s="66"/>
      <c r="C130" s="86"/>
      <c r="D130" s="59"/>
      <c r="E130" s="59"/>
      <c r="F130" s="63">
        <f>+SUM(C130:E130)</f>
        <v>0</v>
      </c>
      <c r="H130" s="62"/>
    </row>
    <row r="131" spans="1:8" ht="15" x14ac:dyDescent="0.25">
      <c r="A131" s="52"/>
      <c r="B131" s="33" t="s">
        <v>11</v>
      </c>
      <c r="C131" s="205"/>
      <c r="D131" s="205"/>
      <c r="E131" s="205"/>
      <c r="F131" s="205"/>
      <c r="G131" s="205"/>
      <c r="H131" s="205"/>
    </row>
    <row r="132" spans="1:8" x14ac:dyDescent="0.2">
      <c r="A132" s="52"/>
      <c r="B132" s="66"/>
      <c r="C132" s="86"/>
      <c r="D132" s="59"/>
      <c r="E132" s="59"/>
      <c r="F132" s="63">
        <f>+SUM(C132:E132)</f>
        <v>0</v>
      </c>
      <c r="H132" s="62"/>
    </row>
    <row r="133" spans="1:8" x14ac:dyDescent="0.2">
      <c r="A133" s="52"/>
      <c r="B133" s="66"/>
      <c r="C133" s="86"/>
      <c r="D133" s="59"/>
      <c r="E133" s="59"/>
      <c r="F133" s="63">
        <f>+SUM(C133:E133)</f>
        <v>0</v>
      </c>
      <c r="H133" s="62"/>
    </row>
    <row r="134" spans="1:8" x14ac:dyDescent="0.2">
      <c r="A134" s="52"/>
      <c r="B134" s="66"/>
      <c r="C134" s="86"/>
      <c r="D134" s="59"/>
      <c r="E134" s="59"/>
      <c r="F134" s="63">
        <f>+SUM(C134:E134)</f>
        <v>0</v>
      </c>
      <c r="H134" s="62"/>
    </row>
    <row r="135" spans="1:8" ht="15" x14ac:dyDescent="0.25">
      <c r="A135" s="52"/>
      <c r="B135" s="33" t="s">
        <v>12</v>
      </c>
      <c r="C135" s="205"/>
      <c r="D135" s="205"/>
      <c r="E135" s="205"/>
      <c r="F135" s="205"/>
      <c r="G135" s="205"/>
      <c r="H135" s="205"/>
    </row>
    <row r="136" spans="1:8" s="83" customFormat="1" ht="15" customHeight="1" x14ac:dyDescent="0.2">
      <c r="B136" s="66"/>
      <c r="C136" s="86"/>
      <c r="D136" s="59"/>
      <c r="E136" s="59"/>
      <c r="F136" s="63">
        <f>+SUM(C136:E136)</f>
        <v>0</v>
      </c>
      <c r="G136" s="52"/>
      <c r="H136" s="62"/>
    </row>
    <row r="137" spans="1:8" x14ac:dyDescent="0.2">
      <c r="A137" s="52"/>
      <c r="B137" s="66"/>
      <c r="C137" s="86"/>
      <c r="D137" s="59"/>
      <c r="E137" s="59"/>
      <c r="F137" s="63">
        <f>+SUM(C137:E137)</f>
        <v>0</v>
      </c>
      <c r="H137" s="62"/>
    </row>
    <row r="138" spans="1:8" x14ac:dyDescent="0.2">
      <c r="A138" s="52"/>
      <c r="B138" s="66"/>
      <c r="C138" s="86"/>
      <c r="D138" s="59"/>
      <c r="E138" s="59"/>
      <c r="F138" s="63">
        <f>+SUM(C138:E138)</f>
        <v>0</v>
      </c>
      <c r="H138" s="62"/>
    </row>
    <row r="139" spans="1:8" ht="15" x14ac:dyDescent="0.25">
      <c r="A139" s="52"/>
      <c r="B139" s="33" t="s">
        <v>28</v>
      </c>
      <c r="C139" s="205"/>
      <c r="D139" s="205"/>
      <c r="E139" s="205"/>
      <c r="F139" s="205"/>
      <c r="G139" s="205"/>
      <c r="H139" s="205"/>
    </row>
    <row r="140" spans="1:8" x14ac:dyDescent="0.2">
      <c r="A140" s="52"/>
      <c r="B140" s="66"/>
      <c r="C140" s="86"/>
      <c r="D140" s="59"/>
      <c r="E140" s="59"/>
      <c r="F140" s="63">
        <f>+SUM(C140:E140)</f>
        <v>0</v>
      </c>
      <c r="H140" s="62"/>
    </row>
    <row r="141" spans="1:8" x14ac:dyDescent="0.2">
      <c r="A141" s="52"/>
      <c r="B141" s="66"/>
      <c r="C141" s="86"/>
      <c r="D141" s="59"/>
      <c r="E141" s="59"/>
      <c r="F141" s="63">
        <f>+SUM(C141:E141)</f>
        <v>0</v>
      </c>
      <c r="H141" s="62"/>
    </row>
    <row r="142" spans="1:8" x14ac:dyDescent="0.2">
      <c r="A142" s="52"/>
      <c r="B142" s="66"/>
      <c r="C142" s="86"/>
      <c r="D142" s="59"/>
      <c r="E142" s="59"/>
      <c r="F142" s="63">
        <f>+SUM(C142:E142)</f>
        <v>0</v>
      </c>
      <c r="H142" s="62"/>
    </row>
    <row r="143" spans="1:8" ht="15" x14ac:dyDescent="0.25">
      <c r="A143" s="52"/>
      <c r="B143" s="30" t="s">
        <v>105</v>
      </c>
      <c r="C143" s="128">
        <f>+SUM(C140:C142,C136:C138,C132:C134,C128:C130,C124:C126,C121)</f>
        <v>0</v>
      </c>
      <c r="D143" s="64">
        <f t="shared" ref="D143:F143" si="18">+SUM(D140:D142,D136:D138,D132:D134,D128:D130,D124:D126,D121)</f>
        <v>0</v>
      </c>
      <c r="E143" s="64">
        <f t="shared" si="18"/>
        <v>0</v>
      </c>
      <c r="F143" s="63">
        <f t="shared" si="18"/>
        <v>0</v>
      </c>
      <c r="H143" s="62"/>
    </row>
    <row r="144" spans="1:8" ht="5.25" customHeight="1" x14ac:dyDescent="0.2">
      <c r="A144" s="52"/>
      <c r="D144" s="52"/>
    </row>
    <row r="145" spans="1:9" ht="15" customHeight="1" x14ac:dyDescent="0.25">
      <c r="A145" s="52"/>
      <c r="B145" s="78" t="s">
        <v>106</v>
      </c>
      <c r="C145" s="206" t="s">
        <v>112</v>
      </c>
      <c r="D145" s="207"/>
      <c r="E145" s="207"/>
      <c r="F145" s="207"/>
      <c r="G145" s="207"/>
      <c r="H145" s="208"/>
    </row>
    <row r="146" spans="1:9" ht="15" x14ac:dyDescent="0.25">
      <c r="B146" s="33" t="s">
        <v>21</v>
      </c>
      <c r="C146" s="205"/>
      <c r="D146" s="205"/>
      <c r="E146" s="205"/>
      <c r="F146" s="205"/>
      <c r="G146" s="205"/>
      <c r="H146" s="205"/>
    </row>
    <row r="147" spans="1:9" x14ac:dyDescent="0.2">
      <c r="B147" s="66"/>
      <c r="C147" s="86"/>
      <c r="D147" s="59"/>
      <c r="E147" s="59"/>
      <c r="F147" s="63">
        <f>+SUM(C147:E147)</f>
        <v>0</v>
      </c>
      <c r="H147" s="62"/>
      <c r="I147" s="28"/>
    </row>
    <row r="148" spans="1:9" x14ac:dyDescent="0.2">
      <c r="B148" s="66"/>
      <c r="C148" s="86"/>
      <c r="D148" s="59"/>
      <c r="E148" s="59"/>
      <c r="F148" s="63">
        <f>+SUM(C148:E148)</f>
        <v>0</v>
      </c>
      <c r="H148" s="62"/>
    </row>
    <row r="149" spans="1:9" x14ac:dyDescent="0.2">
      <c r="B149" s="66"/>
      <c r="C149" s="86"/>
      <c r="D149" s="59"/>
      <c r="E149" s="59"/>
      <c r="F149" s="63">
        <f>+SUM(C149:E149)</f>
        <v>0</v>
      </c>
      <c r="H149" s="62"/>
      <c r="I149" s="28"/>
    </row>
    <row r="150" spans="1:9" ht="15" x14ac:dyDescent="0.25">
      <c r="B150" s="33" t="s">
        <v>22</v>
      </c>
      <c r="C150" s="205"/>
      <c r="D150" s="205"/>
      <c r="E150" s="205"/>
      <c r="F150" s="205"/>
      <c r="G150" s="205"/>
      <c r="H150" s="205"/>
    </row>
    <row r="151" spans="1:9" x14ac:dyDescent="0.2">
      <c r="B151" s="66"/>
      <c r="C151" s="86"/>
      <c r="D151" s="59"/>
      <c r="E151" s="59"/>
      <c r="F151" s="63">
        <f>+SUM(C151:E151)</f>
        <v>0</v>
      </c>
      <c r="H151" s="62"/>
    </row>
    <row r="152" spans="1:9" x14ac:dyDescent="0.2">
      <c r="B152" s="66"/>
      <c r="C152" s="86"/>
      <c r="D152" s="59"/>
      <c r="E152" s="59"/>
      <c r="F152" s="63">
        <f>+SUM(C152:E152)</f>
        <v>0</v>
      </c>
      <c r="H152" s="62"/>
    </row>
    <row r="153" spans="1:9" x14ac:dyDescent="0.2">
      <c r="B153" s="66"/>
      <c r="C153" s="86"/>
      <c r="D153" s="59"/>
      <c r="E153" s="59"/>
      <c r="F153" s="63">
        <f>+SUM(C153:E153)</f>
        <v>0</v>
      </c>
      <c r="H153" s="62"/>
    </row>
    <row r="154" spans="1:9" ht="15" x14ac:dyDescent="0.25">
      <c r="B154" s="30" t="s">
        <v>107</v>
      </c>
      <c r="C154" s="128">
        <f>+SUM(C151:C153,C147:C149)</f>
        <v>0</v>
      </c>
      <c r="D154" s="64">
        <f t="shared" ref="D154:F154" si="19">+SUM(D151:D153,D147:D149)</f>
        <v>0</v>
      </c>
      <c r="E154" s="64">
        <f t="shared" si="19"/>
        <v>0</v>
      </c>
      <c r="F154" s="63">
        <f t="shared" si="19"/>
        <v>0</v>
      </c>
      <c r="H154" s="62"/>
    </row>
    <row r="155" spans="1:9" ht="5.25" customHeight="1" x14ac:dyDescent="0.25">
      <c r="B155" s="84"/>
      <c r="C155" s="28"/>
      <c r="D155" s="72"/>
      <c r="E155" s="28"/>
      <c r="F155" s="28"/>
    </row>
    <row r="156" spans="1:9" ht="15" x14ac:dyDescent="0.25">
      <c r="B156" s="78" t="s">
        <v>58</v>
      </c>
    </row>
    <row r="157" spans="1:9" x14ac:dyDescent="0.2">
      <c r="B157" s="32" t="s">
        <v>108</v>
      </c>
      <c r="C157" s="86"/>
      <c r="D157" s="59"/>
      <c r="E157" s="59"/>
      <c r="F157" s="63">
        <f>+SUM(C157:E157)</f>
        <v>0</v>
      </c>
      <c r="H157" s="62"/>
    </row>
    <row r="158" spans="1:9" x14ac:dyDescent="0.2">
      <c r="B158" s="66"/>
      <c r="C158" s="86"/>
      <c r="D158" s="59"/>
      <c r="E158" s="59"/>
      <c r="F158" s="63">
        <f>+SUM(C158:E158)</f>
        <v>0</v>
      </c>
      <c r="H158" s="62"/>
    </row>
    <row r="159" spans="1:9" ht="15" x14ac:dyDescent="0.25">
      <c r="B159" s="33" t="s">
        <v>26</v>
      </c>
      <c r="C159" s="205"/>
      <c r="D159" s="205"/>
      <c r="E159" s="205"/>
      <c r="F159" s="205"/>
      <c r="G159" s="205"/>
      <c r="H159" s="205"/>
    </row>
    <row r="160" spans="1:9" x14ac:dyDescent="0.2">
      <c r="B160" s="66"/>
      <c r="C160" s="86"/>
      <c r="D160" s="59"/>
      <c r="E160" s="59"/>
      <c r="F160" s="63">
        <f>+SUM(C160:E160)</f>
        <v>0</v>
      </c>
      <c r="H160" s="62"/>
    </row>
    <row r="161" spans="2:8" x14ac:dyDescent="0.2">
      <c r="B161" s="66"/>
      <c r="C161" s="86"/>
      <c r="D161" s="59"/>
      <c r="E161" s="59"/>
      <c r="F161" s="63">
        <f>+SUM(C161:E161)</f>
        <v>0</v>
      </c>
      <c r="H161" s="62"/>
    </row>
    <row r="162" spans="2:8" ht="15" x14ac:dyDescent="0.25">
      <c r="B162" s="30" t="s">
        <v>109</v>
      </c>
      <c r="C162" s="128">
        <f>+SUM(C160:C161,C157:C158)</f>
        <v>0</v>
      </c>
      <c r="D162" s="64">
        <f t="shared" ref="D162:F162" si="20">+SUM(D160:D161,D157:D158)</f>
        <v>0</v>
      </c>
      <c r="E162" s="64">
        <f t="shared" si="20"/>
        <v>0</v>
      </c>
      <c r="F162" s="63">
        <f t="shared" si="20"/>
        <v>0</v>
      </c>
      <c r="H162" s="62"/>
    </row>
    <row r="163" spans="2:8" ht="5.25" customHeight="1" x14ac:dyDescent="0.2">
      <c r="B163" s="28"/>
    </row>
    <row r="164" spans="2:8" ht="30" x14ac:dyDescent="0.25">
      <c r="B164" s="34" t="s">
        <v>110</v>
      </c>
      <c r="C164" s="87">
        <f>C143+C118+C106+C154+C162</f>
        <v>0</v>
      </c>
      <c r="D164" s="71">
        <f>D143+D118+D106+D154+D162</f>
        <v>0</v>
      </c>
      <c r="E164" s="71">
        <f>E143+E118+E106+E154+E162</f>
        <v>0</v>
      </c>
      <c r="F164" s="70">
        <f>F143+F118+F106+F154+F162</f>
        <v>0</v>
      </c>
      <c r="H164" s="62"/>
    </row>
    <row r="165" spans="2:8" ht="5.25" customHeight="1" x14ac:dyDescent="0.25">
      <c r="B165" s="35"/>
      <c r="C165" s="35"/>
      <c r="D165" s="35"/>
      <c r="E165" s="35"/>
      <c r="F165" s="35"/>
    </row>
    <row r="166" spans="2:8" ht="15" x14ac:dyDescent="0.25">
      <c r="B166" s="36" t="s">
        <v>111</v>
      </c>
      <c r="C166" s="87">
        <f>C95</f>
        <v>0</v>
      </c>
      <c r="D166" s="71">
        <f>D95</f>
        <v>0</v>
      </c>
      <c r="E166" s="71">
        <f>E95</f>
        <v>0</v>
      </c>
      <c r="F166" s="70">
        <f>F95</f>
        <v>0</v>
      </c>
      <c r="H166" s="62"/>
    </row>
    <row r="167" spans="2:8" ht="15" x14ac:dyDescent="0.25">
      <c r="B167" s="34" t="s">
        <v>29</v>
      </c>
      <c r="C167" s="85">
        <f>IFERROR(C121/C166,0)</f>
        <v>0</v>
      </c>
      <c r="D167" s="85">
        <f>IFERROR(D121/D166,0)</f>
        <v>0</v>
      </c>
      <c r="E167" s="85">
        <f>IFERROR(E121/E166,0)</f>
        <v>0</v>
      </c>
      <c r="F167" s="88">
        <f>IFERROR(F121/F166,0)</f>
        <v>0</v>
      </c>
    </row>
    <row r="168" spans="2:8" ht="5.25" customHeight="1" x14ac:dyDescent="0.25">
      <c r="B168" s="35"/>
      <c r="C168" s="35"/>
      <c r="D168" s="35"/>
      <c r="E168" s="35"/>
      <c r="F168" s="35"/>
    </row>
    <row r="169" spans="2:8" ht="45" x14ac:dyDescent="0.2">
      <c r="B169" s="37" t="s">
        <v>48</v>
      </c>
      <c r="C169" s="86"/>
      <c r="D169" s="59"/>
      <c r="E169" s="59"/>
      <c r="F169" s="63">
        <f>+C169+D169+E169</f>
        <v>0</v>
      </c>
    </row>
  </sheetData>
  <sheetProtection algorithmName="SHA-512" hashValue="9PXYART9D7UADJNdDUm7D/c8S7ye2LJWbrTPRCxb7nH3PJmAeuYIXaNWOPkD9OWwntZb9BB2b2x0El+cSbiXBQ==" saltValue="E/rq4f1PCYMhzKldST6eGg==" spinCount="100000" sheet="1" objects="1" scenarios="1" formatRows="0"/>
  <mergeCells count="23">
    <mergeCell ref="B10:H10"/>
    <mergeCell ref="B11:H11"/>
    <mergeCell ref="B2:H2"/>
    <mergeCell ref="C13:H14"/>
    <mergeCell ref="B65:H65"/>
    <mergeCell ref="C102:H102"/>
    <mergeCell ref="C113:H113"/>
    <mergeCell ref="B21:H21"/>
    <mergeCell ref="B64:H64"/>
    <mergeCell ref="C58:H58"/>
    <mergeCell ref="B53:H53"/>
    <mergeCell ref="B28:H28"/>
    <mergeCell ref="B37:C37"/>
    <mergeCell ref="B44:C44"/>
    <mergeCell ref="C150:H150"/>
    <mergeCell ref="C159:H159"/>
    <mergeCell ref="C145:H145"/>
    <mergeCell ref="C123:H123"/>
    <mergeCell ref="C127:H127"/>
    <mergeCell ref="C131:H131"/>
    <mergeCell ref="C135:H135"/>
    <mergeCell ref="C139:H139"/>
    <mergeCell ref="C146:H146"/>
  </mergeCells>
  <dataValidations disablePrompts="1" count="1">
    <dataValidation allowBlank="1" showErrorMessage="1" sqref="B94" xr:uid="{00000000-0002-0000-0100-000000000000}"/>
  </dataValidations>
  <printOptions horizontalCentered="1"/>
  <pageMargins left="0.70866141732283472" right="0.70866141732283472" top="0.74803149606299213" bottom="0.74803149606299213" header="0.31496062992125984" footer="0.31496062992125984"/>
  <pageSetup paperSize="5" scale="84" fitToHeight="0" orientation="landscape" r:id="rId1"/>
  <headerFooter>
    <oddFooter>&amp;L&amp;"-,Bold"Conseil des arts du Canada Confidentiel&amp;C&amp;D&amp;RPage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2B99-1643-4D5C-AA78-2253D05D0B2A}">
  <sheetPr>
    <tabColor theme="6" tint="0.39997558519241921"/>
  </sheetPr>
  <dimension ref="B1:AA88"/>
  <sheetViews>
    <sheetView showGridLines="0" zoomScale="90" zoomScaleNormal="90" workbookViewId="0"/>
  </sheetViews>
  <sheetFormatPr defaultColWidth="9.140625" defaultRowHeight="14.25" x14ac:dyDescent="0.2"/>
  <cols>
    <col min="1" max="1" width="4.5703125" style="148" customWidth="1"/>
    <col min="2" max="2" width="28.5703125" style="148" customWidth="1"/>
    <col min="3" max="10" width="16.5703125" style="148" customWidth="1"/>
    <col min="11" max="11" width="18.42578125" style="148" customWidth="1"/>
    <col min="12" max="12" width="27.140625" style="148" customWidth="1"/>
    <col min="13" max="13" width="2" style="148" customWidth="1"/>
    <col min="14" max="14" width="15.140625" style="148" customWidth="1"/>
    <col min="15" max="16384" width="9.140625" style="148"/>
  </cols>
  <sheetData>
    <row r="1" spans="2:13" x14ac:dyDescent="0.2">
      <c r="B1" s="121" t="s">
        <v>160</v>
      </c>
    </row>
    <row r="2" spans="2:13" ht="15" customHeight="1" x14ac:dyDescent="0.2">
      <c r="B2" s="232" t="s">
        <v>129</v>
      </c>
      <c r="C2" s="232"/>
      <c r="D2" s="232"/>
      <c r="E2" s="232"/>
      <c r="F2" s="232"/>
      <c r="G2" s="232"/>
      <c r="H2" s="232"/>
      <c r="I2" s="232"/>
      <c r="J2" s="232"/>
      <c r="K2" s="232"/>
      <c r="L2" s="232"/>
      <c r="M2" s="149"/>
    </row>
    <row r="3" spans="2:13" ht="9" customHeight="1" x14ac:dyDescent="0.2"/>
    <row r="4" spans="2:13" ht="15.75" customHeight="1" x14ac:dyDescent="0.2">
      <c r="B4" s="229" t="s">
        <v>96</v>
      </c>
      <c r="C4" s="229"/>
      <c r="D4" s="229"/>
      <c r="E4" s="229"/>
      <c r="F4" s="229"/>
      <c r="G4" s="229"/>
      <c r="H4" s="229"/>
      <c r="I4" s="229"/>
      <c r="J4" s="229"/>
      <c r="K4" s="229"/>
      <c r="L4" s="229"/>
    </row>
    <row r="5" spans="2:13" ht="9" customHeight="1" x14ac:dyDescent="0.2"/>
    <row r="6" spans="2:13" ht="30" x14ac:dyDescent="0.2">
      <c r="B6" s="150" t="s">
        <v>130</v>
      </c>
      <c r="C6" s="150" t="s">
        <v>131</v>
      </c>
      <c r="D6" s="150" t="s">
        <v>132</v>
      </c>
      <c r="E6" s="150"/>
      <c r="F6" s="150"/>
      <c r="G6" s="150" t="s">
        <v>161</v>
      </c>
      <c r="H6" s="179" t="s">
        <v>162</v>
      </c>
      <c r="I6" s="179" t="s">
        <v>163</v>
      </c>
      <c r="J6" s="179" t="s">
        <v>164</v>
      </c>
      <c r="K6" s="230" t="s">
        <v>133</v>
      </c>
      <c r="L6" s="231"/>
    </row>
    <row r="7" spans="2:13" x14ac:dyDescent="0.2">
      <c r="B7" s="94"/>
      <c r="C7" s="151"/>
      <c r="D7" s="59"/>
      <c r="E7" s="152"/>
      <c r="F7" s="152"/>
      <c r="G7" s="64">
        <f t="shared" ref="G7:G21" si="0">+D7*C7</f>
        <v>0</v>
      </c>
      <c r="H7" s="59"/>
      <c r="I7" s="59"/>
      <c r="J7" s="59"/>
      <c r="K7" s="224"/>
      <c r="L7" s="225"/>
    </row>
    <row r="8" spans="2:13" x14ac:dyDescent="0.2">
      <c r="B8" s="94"/>
      <c r="C8" s="151"/>
      <c r="D8" s="59"/>
      <c r="E8" s="152"/>
      <c r="F8" s="152"/>
      <c r="G8" s="64">
        <f t="shared" si="0"/>
        <v>0</v>
      </c>
      <c r="H8" s="59"/>
      <c r="I8" s="59"/>
      <c r="J8" s="59"/>
      <c r="K8" s="224"/>
      <c r="L8" s="225"/>
    </row>
    <row r="9" spans="2:13" x14ac:dyDescent="0.2">
      <c r="B9" s="94"/>
      <c r="C9" s="151"/>
      <c r="D9" s="59"/>
      <c r="E9" s="152"/>
      <c r="F9" s="152"/>
      <c r="G9" s="64">
        <f t="shared" si="0"/>
        <v>0</v>
      </c>
      <c r="H9" s="59"/>
      <c r="I9" s="59"/>
      <c r="J9" s="59"/>
      <c r="K9" s="224"/>
      <c r="L9" s="225"/>
    </row>
    <row r="10" spans="2:13" x14ac:dyDescent="0.2">
      <c r="B10" s="94"/>
      <c r="C10" s="151"/>
      <c r="D10" s="59"/>
      <c r="E10" s="152"/>
      <c r="F10" s="152"/>
      <c r="G10" s="64">
        <f t="shared" si="0"/>
        <v>0</v>
      </c>
      <c r="H10" s="59"/>
      <c r="I10" s="59"/>
      <c r="J10" s="59"/>
      <c r="K10" s="224"/>
      <c r="L10" s="225"/>
    </row>
    <row r="11" spans="2:13" x14ac:dyDescent="0.2">
      <c r="B11" s="94"/>
      <c r="C11" s="151"/>
      <c r="D11" s="59"/>
      <c r="E11" s="152"/>
      <c r="F11" s="152"/>
      <c r="G11" s="64">
        <f t="shared" si="0"/>
        <v>0</v>
      </c>
      <c r="H11" s="59"/>
      <c r="I11" s="59"/>
      <c r="J11" s="59"/>
      <c r="K11" s="224"/>
      <c r="L11" s="225"/>
    </row>
    <row r="12" spans="2:13" x14ac:dyDescent="0.2">
      <c r="B12" s="94"/>
      <c r="C12" s="151"/>
      <c r="D12" s="59"/>
      <c r="E12" s="152"/>
      <c r="F12" s="152"/>
      <c r="G12" s="64">
        <f t="shared" si="0"/>
        <v>0</v>
      </c>
      <c r="H12" s="59"/>
      <c r="I12" s="59"/>
      <c r="J12" s="59"/>
      <c r="K12" s="224"/>
      <c r="L12" s="225"/>
    </row>
    <row r="13" spans="2:13" x14ac:dyDescent="0.2">
      <c r="B13" s="94"/>
      <c r="C13" s="151"/>
      <c r="D13" s="59"/>
      <c r="E13" s="152"/>
      <c r="F13" s="152"/>
      <c r="G13" s="64">
        <f t="shared" si="0"/>
        <v>0</v>
      </c>
      <c r="H13" s="59"/>
      <c r="I13" s="59"/>
      <c r="J13" s="59"/>
      <c r="K13" s="224"/>
      <c r="L13" s="225"/>
    </row>
    <row r="14" spans="2:13" x14ac:dyDescent="0.2">
      <c r="B14" s="94"/>
      <c r="C14" s="151"/>
      <c r="D14" s="59"/>
      <c r="E14" s="152"/>
      <c r="F14" s="152"/>
      <c r="G14" s="64">
        <f t="shared" ref="G14:G18" si="1">+D14*C14</f>
        <v>0</v>
      </c>
      <c r="H14" s="59"/>
      <c r="I14" s="59"/>
      <c r="J14" s="59"/>
      <c r="K14" s="224"/>
      <c r="L14" s="225"/>
    </row>
    <row r="15" spans="2:13" x14ac:dyDescent="0.2">
      <c r="B15" s="94"/>
      <c r="C15" s="151"/>
      <c r="D15" s="59"/>
      <c r="E15" s="152"/>
      <c r="F15" s="152"/>
      <c r="G15" s="64">
        <f t="shared" si="1"/>
        <v>0</v>
      </c>
      <c r="H15" s="59"/>
      <c r="I15" s="59"/>
      <c r="J15" s="59"/>
      <c r="K15" s="224"/>
      <c r="L15" s="225"/>
    </row>
    <row r="16" spans="2:13" x14ac:dyDescent="0.2">
      <c r="B16" s="94"/>
      <c r="C16" s="151"/>
      <c r="D16" s="59"/>
      <c r="E16" s="152"/>
      <c r="F16" s="152"/>
      <c r="G16" s="64">
        <f t="shared" si="1"/>
        <v>0</v>
      </c>
      <c r="H16" s="59"/>
      <c r="I16" s="59"/>
      <c r="J16" s="59"/>
      <c r="K16" s="224"/>
      <c r="L16" s="225"/>
    </row>
    <row r="17" spans="2:14" x14ac:dyDescent="0.2">
      <c r="B17" s="94"/>
      <c r="C17" s="151"/>
      <c r="D17" s="59"/>
      <c r="E17" s="152"/>
      <c r="F17" s="152"/>
      <c r="G17" s="64">
        <f t="shared" si="1"/>
        <v>0</v>
      </c>
      <c r="H17" s="59"/>
      <c r="I17" s="59"/>
      <c r="J17" s="59"/>
      <c r="K17" s="224"/>
      <c r="L17" s="225"/>
    </row>
    <row r="18" spans="2:14" x14ac:dyDescent="0.2">
      <c r="B18" s="94"/>
      <c r="C18" s="151"/>
      <c r="D18" s="59"/>
      <c r="E18" s="152"/>
      <c r="F18" s="152"/>
      <c r="G18" s="64">
        <f t="shared" si="1"/>
        <v>0</v>
      </c>
      <c r="H18" s="59"/>
      <c r="I18" s="59"/>
      <c r="J18" s="59"/>
      <c r="K18" s="224"/>
      <c r="L18" s="225"/>
    </row>
    <row r="19" spans="2:14" x14ac:dyDescent="0.2">
      <c r="B19" s="94"/>
      <c r="C19" s="151"/>
      <c r="D19" s="59"/>
      <c r="E19" s="152"/>
      <c r="F19" s="152"/>
      <c r="G19" s="64">
        <f t="shared" si="0"/>
        <v>0</v>
      </c>
      <c r="H19" s="59"/>
      <c r="I19" s="59"/>
      <c r="J19" s="59"/>
      <c r="K19" s="224"/>
      <c r="L19" s="225"/>
    </row>
    <row r="20" spans="2:14" x14ac:dyDescent="0.2">
      <c r="B20" s="94"/>
      <c r="C20" s="151"/>
      <c r="D20" s="59"/>
      <c r="E20" s="152"/>
      <c r="F20" s="152"/>
      <c r="G20" s="64">
        <f t="shared" si="0"/>
        <v>0</v>
      </c>
      <c r="H20" s="59"/>
      <c r="I20" s="59"/>
      <c r="J20" s="59"/>
      <c r="K20" s="224"/>
      <c r="L20" s="225"/>
    </row>
    <row r="21" spans="2:14" x14ac:dyDescent="0.2">
      <c r="B21" s="94"/>
      <c r="C21" s="151"/>
      <c r="D21" s="59"/>
      <c r="E21" s="152"/>
      <c r="F21" s="152"/>
      <c r="G21" s="64">
        <f t="shared" si="0"/>
        <v>0</v>
      </c>
      <c r="H21" s="59"/>
      <c r="I21" s="59"/>
      <c r="J21" s="59"/>
      <c r="K21" s="224"/>
      <c r="L21" s="225"/>
    </row>
    <row r="22" spans="2:14" ht="45" x14ac:dyDescent="0.2">
      <c r="B22" s="150" t="s">
        <v>134</v>
      </c>
      <c r="C22" s="150" t="s">
        <v>135</v>
      </c>
      <c r="D22" s="150" t="s">
        <v>136</v>
      </c>
      <c r="E22" s="150"/>
      <c r="F22" s="150"/>
      <c r="G22" s="150" t="s">
        <v>161</v>
      </c>
      <c r="H22" s="179" t="s">
        <v>162</v>
      </c>
      <c r="I22" s="179" t="s">
        <v>163</v>
      </c>
      <c r="J22" s="179" t="s">
        <v>164</v>
      </c>
      <c r="K22" s="230" t="s">
        <v>133</v>
      </c>
      <c r="L22" s="231"/>
    </row>
    <row r="23" spans="2:14" ht="14.25" customHeight="1" x14ac:dyDescent="0.2">
      <c r="B23" s="94"/>
      <c r="C23" s="151"/>
      <c r="D23" s="59"/>
      <c r="E23" s="153"/>
      <c r="F23" s="153"/>
      <c r="G23" s="64">
        <f t="shared" ref="G23:G29" si="2">+D23*C23</f>
        <v>0</v>
      </c>
      <c r="H23" s="59"/>
      <c r="I23" s="59"/>
      <c r="J23" s="59"/>
      <c r="K23" s="224"/>
      <c r="L23" s="225"/>
    </row>
    <row r="24" spans="2:14" x14ac:dyDescent="0.2">
      <c r="B24" s="94"/>
      <c r="C24" s="151"/>
      <c r="D24" s="59"/>
      <c r="E24" s="152"/>
      <c r="F24" s="152"/>
      <c r="G24" s="64">
        <f t="shared" si="2"/>
        <v>0</v>
      </c>
      <c r="H24" s="59"/>
      <c r="I24" s="59"/>
      <c r="J24" s="59"/>
      <c r="K24" s="224"/>
      <c r="L24" s="225"/>
    </row>
    <row r="25" spans="2:14" ht="16.5" customHeight="1" x14ac:dyDescent="0.25">
      <c r="B25" s="94"/>
      <c r="C25" s="151"/>
      <c r="D25" s="59"/>
      <c r="E25" s="152"/>
      <c r="F25" s="152"/>
      <c r="G25" s="64">
        <f t="shared" si="2"/>
        <v>0</v>
      </c>
      <c r="H25" s="59"/>
      <c r="I25" s="59"/>
      <c r="J25" s="59"/>
      <c r="K25" s="224"/>
      <c r="L25" s="225"/>
      <c r="M25" s="154"/>
      <c r="N25" s="155"/>
    </row>
    <row r="26" spans="2:14" x14ac:dyDescent="0.2">
      <c r="B26" s="94"/>
      <c r="C26" s="151"/>
      <c r="D26" s="59"/>
      <c r="E26" s="152"/>
      <c r="F26" s="152"/>
      <c r="G26" s="64">
        <f t="shared" si="2"/>
        <v>0</v>
      </c>
      <c r="H26" s="59"/>
      <c r="I26" s="59"/>
      <c r="J26" s="59"/>
      <c r="K26" s="224"/>
      <c r="L26" s="225"/>
    </row>
    <row r="27" spans="2:14" ht="16.5" customHeight="1" x14ac:dyDescent="0.25">
      <c r="B27" s="94"/>
      <c r="C27" s="151"/>
      <c r="D27" s="59"/>
      <c r="E27" s="152"/>
      <c r="F27" s="152"/>
      <c r="G27" s="64">
        <f t="shared" si="2"/>
        <v>0</v>
      </c>
      <c r="H27" s="59"/>
      <c r="I27" s="59"/>
      <c r="J27" s="59"/>
      <c r="K27" s="224"/>
      <c r="L27" s="225"/>
      <c r="M27" s="154"/>
      <c r="N27" s="155"/>
    </row>
    <row r="28" spans="2:14" x14ac:dyDescent="0.2">
      <c r="B28" s="94"/>
      <c r="C28" s="151"/>
      <c r="D28" s="59"/>
      <c r="E28" s="152"/>
      <c r="F28" s="152"/>
      <c r="G28" s="64">
        <f t="shared" si="2"/>
        <v>0</v>
      </c>
      <c r="H28" s="59"/>
      <c r="I28" s="59"/>
      <c r="J28" s="59"/>
      <c r="K28" s="224"/>
      <c r="L28" s="225"/>
    </row>
    <row r="29" spans="2:14" x14ac:dyDescent="0.2">
      <c r="B29" s="94"/>
      <c r="C29" s="151"/>
      <c r="D29" s="59"/>
      <c r="E29" s="152"/>
      <c r="F29" s="152"/>
      <c r="G29" s="64">
        <f t="shared" si="2"/>
        <v>0</v>
      </c>
      <c r="H29" s="59"/>
      <c r="I29" s="59"/>
      <c r="J29" s="59"/>
      <c r="K29" s="224"/>
      <c r="L29" s="225"/>
    </row>
    <row r="30" spans="2:14" ht="30" x14ac:dyDescent="0.2">
      <c r="B30" s="150" t="s">
        <v>137</v>
      </c>
      <c r="C30" s="150" t="s">
        <v>138</v>
      </c>
      <c r="D30" s="150" t="s">
        <v>139</v>
      </c>
      <c r="E30" s="150" t="s">
        <v>140</v>
      </c>
      <c r="F30" s="150" t="s">
        <v>141</v>
      </c>
      <c r="G30" s="150" t="s">
        <v>161</v>
      </c>
      <c r="H30" s="179" t="s">
        <v>162</v>
      </c>
      <c r="I30" s="179" t="s">
        <v>163</v>
      </c>
      <c r="J30" s="179" t="s">
        <v>164</v>
      </c>
      <c r="K30" s="230" t="s">
        <v>133</v>
      </c>
      <c r="L30" s="231"/>
    </row>
    <row r="31" spans="2:14" x14ac:dyDescent="0.2">
      <c r="B31" s="94"/>
      <c r="C31" s="59"/>
      <c r="D31" s="59"/>
      <c r="E31" s="59"/>
      <c r="F31" s="59"/>
      <c r="G31" s="64">
        <f t="shared" ref="G31:G37" si="3">+SUM(C31:F31)</f>
        <v>0</v>
      </c>
      <c r="H31" s="59"/>
      <c r="I31" s="59"/>
      <c r="J31" s="59"/>
      <c r="K31" s="224"/>
      <c r="L31" s="225"/>
    </row>
    <row r="32" spans="2:14" x14ac:dyDescent="0.2">
      <c r="B32" s="94"/>
      <c r="C32" s="59"/>
      <c r="D32" s="59"/>
      <c r="E32" s="59"/>
      <c r="F32" s="59"/>
      <c r="G32" s="64">
        <f t="shared" si="3"/>
        <v>0</v>
      </c>
      <c r="H32" s="59"/>
      <c r="I32" s="59"/>
      <c r="J32" s="59"/>
      <c r="K32" s="224"/>
      <c r="L32" s="225"/>
    </row>
    <row r="33" spans="2:13" x14ac:dyDescent="0.2">
      <c r="B33" s="94"/>
      <c r="C33" s="59"/>
      <c r="D33" s="59"/>
      <c r="E33" s="59"/>
      <c r="F33" s="59"/>
      <c r="G33" s="64">
        <f t="shared" si="3"/>
        <v>0</v>
      </c>
      <c r="H33" s="59"/>
      <c r="I33" s="59"/>
      <c r="J33" s="59"/>
      <c r="K33" s="224"/>
      <c r="L33" s="225"/>
      <c r="M33" s="149"/>
    </row>
    <row r="34" spans="2:13" x14ac:dyDescent="0.2">
      <c r="B34" s="94"/>
      <c r="C34" s="59"/>
      <c r="D34" s="59"/>
      <c r="E34" s="59"/>
      <c r="F34" s="59"/>
      <c r="G34" s="64">
        <f t="shared" si="3"/>
        <v>0</v>
      </c>
      <c r="H34" s="59"/>
      <c r="I34" s="59"/>
      <c r="J34" s="59"/>
      <c r="K34" s="224"/>
      <c r="L34" s="225"/>
    </row>
    <row r="35" spans="2:13" x14ac:dyDescent="0.2">
      <c r="B35" s="94"/>
      <c r="C35" s="59"/>
      <c r="D35" s="59"/>
      <c r="E35" s="59"/>
      <c r="F35" s="59"/>
      <c r="G35" s="64">
        <f t="shared" si="3"/>
        <v>0</v>
      </c>
      <c r="H35" s="59"/>
      <c r="I35" s="59"/>
      <c r="J35" s="59"/>
      <c r="K35" s="224"/>
      <c r="L35" s="225"/>
      <c r="M35" s="149"/>
    </row>
    <row r="36" spans="2:13" x14ac:dyDescent="0.2">
      <c r="B36" s="94"/>
      <c r="C36" s="59"/>
      <c r="D36" s="59"/>
      <c r="E36" s="59"/>
      <c r="F36" s="59"/>
      <c r="G36" s="64">
        <f t="shared" si="3"/>
        <v>0</v>
      </c>
      <c r="H36" s="59"/>
      <c r="I36" s="59"/>
      <c r="J36" s="59"/>
      <c r="K36" s="224"/>
      <c r="L36" s="225"/>
    </row>
    <row r="37" spans="2:13" ht="15" thickBot="1" x14ac:dyDescent="0.25">
      <c r="B37" s="94"/>
      <c r="C37" s="59"/>
      <c r="D37" s="59"/>
      <c r="E37" s="59"/>
      <c r="F37" s="59"/>
      <c r="G37" s="243">
        <f t="shared" si="3"/>
        <v>0</v>
      </c>
      <c r="H37" s="244"/>
      <c r="I37" s="244"/>
      <c r="J37" s="244"/>
      <c r="K37" s="224"/>
      <c r="L37" s="225"/>
    </row>
    <row r="38" spans="2:13" ht="15.75" thickTop="1" x14ac:dyDescent="0.25">
      <c r="B38" s="226" t="s">
        <v>142</v>
      </c>
      <c r="C38" s="227"/>
      <c r="D38" s="227"/>
      <c r="E38" s="227"/>
      <c r="F38" s="227"/>
      <c r="G38" s="242">
        <f>+SUM(G31:G37,G23:G29,G7:G21)</f>
        <v>0</v>
      </c>
      <c r="H38" s="242">
        <f>+SUM(H31:H37,H23:H29,H7:H21)</f>
        <v>0</v>
      </c>
      <c r="I38" s="242">
        <f>+SUM(I31:I37,I23:I29,I7:I21)</f>
        <v>0</v>
      </c>
      <c r="J38" s="242">
        <f>+SUM(J31:J37,J23:J29,J7:J21)</f>
        <v>0</v>
      </c>
      <c r="K38" s="228"/>
      <c r="L38" s="225"/>
    </row>
    <row r="39" spans="2:13" ht="9" customHeight="1" x14ac:dyDescent="0.2"/>
    <row r="40" spans="2:13" ht="15.75" customHeight="1" x14ac:dyDescent="0.2">
      <c r="B40" s="229" t="s">
        <v>143</v>
      </c>
      <c r="C40" s="229"/>
      <c r="D40" s="229"/>
      <c r="E40" s="229"/>
      <c r="F40" s="229"/>
      <c r="G40" s="229"/>
      <c r="H40" s="229"/>
      <c r="I40" s="229"/>
      <c r="J40" s="229"/>
      <c r="K40" s="229"/>
      <c r="L40" s="229"/>
    </row>
    <row r="41" spans="2:13" ht="9" customHeight="1" x14ac:dyDescent="0.2"/>
    <row r="42" spans="2:13" ht="45" x14ac:dyDescent="0.2">
      <c r="B42" s="150" t="s">
        <v>144</v>
      </c>
      <c r="C42" s="150" t="s">
        <v>145</v>
      </c>
      <c r="D42" s="150" t="s">
        <v>146</v>
      </c>
      <c r="E42" s="150" t="s">
        <v>141</v>
      </c>
      <c r="F42" s="150"/>
      <c r="G42" s="150" t="s">
        <v>161</v>
      </c>
      <c r="H42" s="179" t="s">
        <v>162</v>
      </c>
      <c r="I42" s="179" t="s">
        <v>163</v>
      </c>
      <c r="J42" s="179" t="s">
        <v>164</v>
      </c>
      <c r="K42" s="230" t="s">
        <v>133</v>
      </c>
      <c r="L42" s="231"/>
    </row>
    <row r="43" spans="2:13" x14ac:dyDescent="0.2">
      <c r="B43" s="156"/>
      <c r="C43" s="59"/>
      <c r="D43" s="59"/>
      <c r="E43" s="59"/>
      <c r="F43" s="153"/>
      <c r="G43" s="64">
        <f t="shared" ref="G43:G49" si="4">+C43+D43+E43</f>
        <v>0</v>
      </c>
      <c r="H43" s="59"/>
      <c r="I43" s="59"/>
      <c r="J43" s="59"/>
      <c r="K43" s="224"/>
      <c r="L43" s="225"/>
    </row>
    <row r="44" spans="2:13" x14ac:dyDescent="0.2">
      <c r="B44" s="156"/>
      <c r="C44" s="59"/>
      <c r="D44" s="59"/>
      <c r="E44" s="59"/>
      <c r="F44" s="152"/>
      <c r="G44" s="64">
        <f t="shared" si="4"/>
        <v>0</v>
      </c>
      <c r="H44" s="59"/>
      <c r="I44" s="59"/>
      <c r="J44" s="59"/>
      <c r="K44" s="224"/>
      <c r="L44" s="225"/>
    </row>
    <row r="45" spans="2:13" x14ac:dyDescent="0.2">
      <c r="B45" s="156"/>
      <c r="C45" s="59"/>
      <c r="D45" s="59"/>
      <c r="E45" s="59"/>
      <c r="F45" s="152"/>
      <c r="G45" s="64">
        <f t="shared" si="4"/>
        <v>0</v>
      </c>
      <c r="H45" s="59"/>
      <c r="I45" s="59"/>
      <c r="J45" s="59"/>
      <c r="K45" s="224"/>
      <c r="L45" s="225"/>
    </row>
    <row r="46" spans="2:13" x14ac:dyDescent="0.2">
      <c r="B46" s="156"/>
      <c r="C46" s="59"/>
      <c r="D46" s="59"/>
      <c r="E46" s="59"/>
      <c r="F46" s="152"/>
      <c r="G46" s="64">
        <f t="shared" si="4"/>
        <v>0</v>
      </c>
      <c r="H46" s="59"/>
      <c r="I46" s="59"/>
      <c r="J46" s="59"/>
      <c r="K46" s="224"/>
      <c r="L46" s="225"/>
    </row>
    <row r="47" spans="2:13" x14ac:dyDescent="0.2">
      <c r="B47" s="156"/>
      <c r="C47" s="59"/>
      <c r="D47" s="59"/>
      <c r="E47" s="59"/>
      <c r="F47" s="152"/>
      <c r="G47" s="64">
        <f t="shared" si="4"/>
        <v>0</v>
      </c>
      <c r="H47" s="59"/>
      <c r="I47" s="59"/>
      <c r="J47" s="59"/>
      <c r="K47" s="224"/>
      <c r="L47" s="225"/>
    </row>
    <row r="48" spans="2:13" x14ac:dyDescent="0.2">
      <c r="B48" s="156"/>
      <c r="C48" s="59"/>
      <c r="D48" s="59"/>
      <c r="E48" s="59"/>
      <c r="F48" s="152"/>
      <c r="G48" s="64">
        <f t="shared" si="4"/>
        <v>0</v>
      </c>
      <c r="H48" s="59"/>
      <c r="I48" s="59"/>
      <c r="J48" s="59"/>
      <c r="K48" s="224"/>
      <c r="L48" s="225"/>
    </row>
    <row r="49" spans="2:27" x14ac:dyDescent="0.2">
      <c r="B49" s="156"/>
      <c r="C49" s="59"/>
      <c r="D49" s="59"/>
      <c r="E49" s="59"/>
      <c r="F49" s="152"/>
      <c r="G49" s="64">
        <f t="shared" si="4"/>
        <v>0</v>
      </c>
      <c r="H49" s="59"/>
      <c r="I49" s="59"/>
      <c r="J49" s="59"/>
      <c r="K49" s="224"/>
      <c r="L49" s="225"/>
    </row>
    <row r="50" spans="2:27" ht="45" x14ac:dyDescent="0.2">
      <c r="B50" s="150" t="str">
        <f>B22</f>
        <v xml:space="preserve">Véhicules de particuliers : type du véhicule </v>
      </c>
      <c r="C50" s="150" t="str">
        <f>C22</f>
        <v>Nombre de km</v>
      </c>
      <c r="D50" s="150" t="str">
        <f>D22</f>
        <v>Taux d'indemnité par kilomètre</v>
      </c>
      <c r="E50" s="150"/>
      <c r="F50" s="150"/>
      <c r="G50" s="150" t="s">
        <v>161</v>
      </c>
      <c r="H50" s="179" t="s">
        <v>162</v>
      </c>
      <c r="I50" s="179" t="s">
        <v>163</v>
      </c>
      <c r="J50" s="179" t="s">
        <v>164</v>
      </c>
      <c r="K50" s="230" t="s">
        <v>133</v>
      </c>
      <c r="L50" s="231"/>
    </row>
    <row r="51" spans="2:27" ht="15" x14ac:dyDescent="0.25">
      <c r="B51" s="94"/>
      <c r="C51" s="151"/>
      <c r="D51" s="59"/>
      <c r="E51" s="152"/>
      <c r="F51" s="152"/>
      <c r="G51" s="64">
        <f t="shared" ref="G51:G57" si="5">+C51*D51</f>
        <v>0</v>
      </c>
      <c r="H51" s="59"/>
      <c r="I51" s="59"/>
      <c r="J51" s="59"/>
      <c r="K51" s="224"/>
      <c r="L51" s="225"/>
      <c r="M51" s="157"/>
    </row>
    <row r="52" spans="2:27" ht="15" x14ac:dyDescent="0.25">
      <c r="B52" s="94"/>
      <c r="C52" s="151"/>
      <c r="D52" s="59"/>
      <c r="E52" s="152"/>
      <c r="F52" s="152"/>
      <c r="G52" s="64">
        <f t="shared" si="5"/>
        <v>0</v>
      </c>
      <c r="H52" s="59"/>
      <c r="I52" s="59"/>
      <c r="J52" s="59"/>
      <c r="K52" s="224"/>
      <c r="L52" s="225"/>
      <c r="M52" s="154"/>
      <c r="N52" s="155"/>
    </row>
    <row r="53" spans="2:27" ht="15" x14ac:dyDescent="0.25">
      <c r="B53" s="94"/>
      <c r="C53" s="151"/>
      <c r="D53" s="59"/>
      <c r="E53" s="152"/>
      <c r="F53" s="152"/>
      <c r="G53" s="64">
        <f t="shared" si="5"/>
        <v>0</v>
      </c>
      <c r="H53" s="59"/>
      <c r="I53" s="59"/>
      <c r="J53" s="59"/>
      <c r="K53" s="224"/>
      <c r="L53" s="225"/>
      <c r="M53" s="158"/>
      <c r="T53" s="159"/>
      <c r="U53" s="159"/>
      <c r="V53" s="159"/>
      <c r="W53" s="159"/>
      <c r="X53" s="160"/>
      <c r="Y53" s="161"/>
      <c r="Z53" s="162"/>
      <c r="AA53" s="160"/>
    </row>
    <row r="54" spans="2:27" ht="15" x14ac:dyDescent="0.25">
      <c r="B54" s="94"/>
      <c r="C54" s="151"/>
      <c r="D54" s="59"/>
      <c r="E54" s="152"/>
      <c r="F54" s="152"/>
      <c r="G54" s="64">
        <f t="shared" si="5"/>
        <v>0</v>
      </c>
      <c r="H54" s="59"/>
      <c r="I54" s="59"/>
      <c r="J54" s="59"/>
      <c r="K54" s="224"/>
      <c r="L54" s="225"/>
      <c r="M54" s="154"/>
      <c r="N54" s="155"/>
    </row>
    <row r="55" spans="2:27" ht="15" x14ac:dyDescent="0.25">
      <c r="B55" s="94"/>
      <c r="C55" s="151"/>
      <c r="D55" s="59"/>
      <c r="E55" s="152"/>
      <c r="F55" s="152"/>
      <c r="G55" s="64">
        <f t="shared" si="5"/>
        <v>0</v>
      </c>
      <c r="H55" s="59"/>
      <c r="I55" s="59"/>
      <c r="J55" s="59"/>
      <c r="K55" s="224"/>
      <c r="L55" s="225"/>
      <c r="M55" s="158"/>
      <c r="T55" s="159"/>
      <c r="U55" s="159"/>
      <c r="V55" s="159"/>
      <c r="W55" s="159"/>
      <c r="X55" s="160"/>
      <c r="Y55" s="161"/>
      <c r="Z55" s="162"/>
      <c r="AA55" s="160"/>
    </row>
    <row r="56" spans="2:27" x14ac:dyDescent="0.2">
      <c r="B56" s="94"/>
      <c r="C56" s="151"/>
      <c r="D56" s="59"/>
      <c r="E56" s="152"/>
      <c r="F56" s="152"/>
      <c r="G56" s="64">
        <f t="shared" si="5"/>
        <v>0</v>
      </c>
      <c r="H56" s="59"/>
      <c r="I56" s="59"/>
      <c r="J56" s="59"/>
      <c r="K56" s="224"/>
      <c r="L56" s="225"/>
    </row>
    <row r="57" spans="2:27" ht="15" x14ac:dyDescent="0.25">
      <c r="B57" s="94"/>
      <c r="C57" s="151"/>
      <c r="D57" s="59"/>
      <c r="E57" s="152"/>
      <c r="F57" s="152"/>
      <c r="G57" s="64">
        <f t="shared" si="5"/>
        <v>0</v>
      </c>
      <c r="H57" s="59"/>
      <c r="I57" s="59"/>
      <c r="J57" s="59"/>
      <c r="K57" s="224"/>
      <c r="L57" s="225"/>
      <c r="M57" s="158"/>
      <c r="T57" s="159"/>
      <c r="U57" s="159"/>
      <c r="V57" s="159"/>
      <c r="W57" s="159"/>
      <c r="X57" s="160"/>
      <c r="Y57" s="161"/>
      <c r="Z57" s="162"/>
      <c r="AA57" s="160"/>
    </row>
    <row r="58" spans="2:27" ht="30" x14ac:dyDescent="0.2">
      <c r="B58" s="150" t="str">
        <f t="shared" ref="B58:G58" si="6">B30</f>
        <v>Véhicules de location : type du véhicule</v>
      </c>
      <c r="C58" s="150" t="str">
        <f t="shared" si="6"/>
        <v>Coût de location</v>
      </c>
      <c r="D58" s="150" t="str">
        <f t="shared" si="6"/>
        <v>Carburant</v>
      </c>
      <c r="E58" s="150" t="str">
        <f t="shared" si="6"/>
        <v>Assurance</v>
      </c>
      <c r="F58" s="150" t="str">
        <f t="shared" si="6"/>
        <v>Autre</v>
      </c>
      <c r="G58" s="150" t="s">
        <v>161</v>
      </c>
      <c r="H58" s="179" t="s">
        <v>162</v>
      </c>
      <c r="I58" s="179" t="s">
        <v>163</v>
      </c>
      <c r="J58" s="179" t="s">
        <v>164</v>
      </c>
      <c r="K58" s="230" t="s">
        <v>133</v>
      </c>
      <c r="L58" s="231"/>
      <c r="P58" s="163"/>
      <c r="Q58" s="163"/>
    </row>
    <row r="59" spans="2:27" x14ac:dyDescent="0.2">
      <c r="B59" s="94"/>
      <c r="C59" s="59"/>
      <c r="D59" s="59"/>
      <c r="E59" s="59"/>
      <c r="F59" s="59"/>
      <c r="G59" s="64">
        <f t="shared" ref="G59:G65" si="7">+SUM(C59:F59)</f>
        <v>0</v>
      </c>
      <c r="H59" s="59"/>
      <c r="I59" s="59"/>
      <c r="J59" s="59"/>
      <c r="K59" s="224"/>
      <c r="L59" s="225"/>
      <c r="N59" s="163"/>
      <c r="P59" s="163"/>
      <c r="Q59" s="163"/>
    </row>
    <row r="60" spans="2:27" x14ac:dyDescent="0.2">
      <c r="B60" s="94"/>
      <c r="C60" s="59"/>
      <c r="D60" s="59"/>
      <c r="E60" s="59"/>
      <c r="F60" s="59"/>
      <c r="G60" s="64">
        <f t="shared" si="7"/>
        <v>0</v>
      </c>
      <c r="H60" s="59"/>
      <c r="I60" s="59"/>
      <c r="J60" s="59"/>
      <c r="K60" s="224"/>
      <c r="L60" s="225"/>
    </row>
    <row r="61" spans="2:27" x14ac:dyDescent="0.2">
      <c r="B61" s="94"/>
      <c r="C61" s="59"/>
      <c r="D61" s="59"/>
      <c r="E61" s="59"/>
      <c r="F61" s="59"/>
      <c r="G61" s="64">
        <f t="shared" si="7"/>
        <v>0</v>
      </c>
      <c r="H61" s="59"/>
      <c r="I61" s="59"/>
      <c r="J61" s="59"/>
      <c r="K61" s="224"/>
      <c r="L61" s="225"/>
    </row>
    <row r="62" spans="2:27" x14ac:dyDescent="0.2">
      <c r="B62" s="94"/>
      <c r="C62" s="59"/>
      <c r="D62" s="59"/>
      <c r="E62" s="59"/>
      <c r="F62" s="59"/>
      <c r="G62" s="64">
        <f t="shared" si="7"/>
        <v>0</v>
      </c>
      <c r="H62" s="59"/>
      <c r="I62" s="59"/>
      <c r="J62" s="59"/>
      <c r="K62" s="224"/>
      <c r="L62" s="225"/>
    </row>
    <row r="63" spans="2:27" x14ac:dyDescent="0.2">
      <c r="B63" s="94"/>
      <c r="C63" s="59"/>
      <c r="D63" s="59"/>
      <c r="E63" s="59"/>
      <c r="F63" s="59"/>
      <c r="G63" s="64">
        <f t="shared" si="7"/>
        <v>0</v>
      </c>
      <c r="H63" s="59"/>
      <c r="I63" s="59"/>
      <c r="J63" s="59"/>
      <c r="K63" s="224"/>
      <c r="L63" s="225"/>
    </row>
    <row r="64" spans="2:27" x14ac:dyDescent="0.2">
      <c r="B64" s="94"/>
      <c r="C64" s="59"/>
      <c r="D64" s="59"/>
      <c r="E64" s="59"/>
      <c r="F64" s="59"/>
      <c r="G64" s="64">
        <f t="shared" si="7"/>
        <v>0</v>
      </c>
      <c r="H64" s="59"/>
      <c r="I64" s="59"/>
      <c r="J64" s="59"/>
      <c r="K64" s="224"/>
      <c r="L64" s="225"/>
    </row>
    <row r="65" spans="2:14" ht="15" thickBot="1" x14ac:dyDescent="0.25">
      <c r="B65" s="94"/>
      <c r="C65" s="59"/>
      <c r="D65" s="59"/>
      <c r="E65" s="59"/>
      <c r="F65" s="59"/>
      <c r="G65" s="243">
        <f t="shared" si="7"/>
        <v>0</v>
      </c>
      <c r="H65" s="244"/>
      <c r="I65" s="244"/>
      <c r="J65" s="244"/>
      <c r="K65" s="224"/>
      <c r="L65" s="225"/>
      <c r="M65" s="164"/>
      <c r="N65" s="164"/>
    </row>
    <row r="66" spans="2:14" ht="15.75" thickTop="1" x14ac:dyDescent="0.25">
      <c r="B66" s="226" t="s">
        <v>147</v>
      </c>
      <c r="C66" s="227"/>
      <c r="D66" s="227"/>
      <c r="E66" s="227"/>
      <c r="F66" s="227"/>
      <c r="G66" s="242">
        <f>+SUM(G59:G65,G51:G57,G43:G49)</f>
        <v>0</v>
      </c>
      <c r="H66" s="242">
        <f>+SUM(H59:H65,H51:H57,H43:H49)</f>
        <v>0</v>
      </c>
      <c r="I66" s="242">
        <f>+SUM(I59:I65,I51:I57,I43:I49)</f>
        <v>0</v>
      </c>
      <c r="J66" s="242">
        <f>+SUM(J59:J65,J51:J57,J43:J49)</f>
        <v>0</v>
      </c>
      <c r="K66" s="228"/>
      <c r="L66" s="225"/>
      <c r="M66" s="164"/>
      <c r="N66" s="164"/>
    </row>
    <row r="67" spans="2:14" ht="9" customHeight="1" x14ac:dyDescent="0.2"/>
    <row r="68" spans="2:14" ht="9" customHeight="1" x14ac:dyDescent="0.25">
      <c r="B68" s="157"/>
      <c r="C68" s="157"/>
      <c r="D68" s="157"/>
      <c r="E68" s="157"/>
      <c r="F68" s="157"/>
      <c r="G68" s="157"/>
      <c r="H68" s="157"/>
      <c r="I68" s="157"/>
      <c r="J68" s="157"/>
      <c r="K68" s="157"/>
      <c r="L68" s="157"/>
      <c r="M68" s="164"/>
      <c r="N68" s="165"/>
    </row>
    <row r="69" spans="2:14" ht="15" customHeight="1" x14ac:dyDescent="0.2">
      <c r="B69" s="229" t="s">
        <v>148</v>
      </c>
      <c r="C69" s="229"/>
      <c r="D69" s="229"/>
      <c r="E69" s="229"/>
      <c r="F69" s="229"/>
      <c r="G69" s="229"/>
      <c r="H69" s="229"/>
      <c r="I69" s="229"/>
      <c r="J69" s="229"/>
      <c r="K69" s="229"/>
      <c r="L69" s="229"/>
      <c r="M69" s="164"/>
    </row>
    <row r="70" spans="2:14" ht="57.75" x14ac:dyDescent="0.2">
      <c r="B70" s="150" t="s">
        <v>149</v>
      </c>
      <c r="C70" s="150" t="s">
        <v>131</v>
      </c>
      <c r="D70" s="150" t="s">
        <v>150</v>
      </c>
      <c r="E70" s="150"/>
      <c r="F70" s="150"/>
      <c r="G70" s="150" t="s">
        <v>165</v>
      </c>
      <c r="H70" s="179" t="s">
        <v>162</v>
      </c>
      <c r="I70" s="179" t="s">
        <v>163</v>
      </c>
      <c r="J70" s="179" t="s">
        <v>164</v>
      </c>
      <c r="K70" s="230" t="s">
        <v>133</v>
      </c>
      <c r="L70" s="231"/>
    </row>
    <row r="71" spans="2:14" x14ac:dyDescent="0.2">
      <c r="B71" s="166"/>
      <c r="C71" s="151"/>
      <c r="D71" s="151"/>
      <c r="E71" s="152"/>
      <c r="F71" s="152"/>
      <c r="G71" s="64">
        <f t="shared" ref="G71:G85" si="8">IFERROR(150*C71*D71,0)</f>
        <v>0</v>
      </c>
      <c r="H71" s="59"/>
      <c r="I71" s="59"/>
      <c r="J71" s="59"/>
      <c r="K71" s="224"/>
      <c r="L71" s="225"/>
    </row>
    <row r="72" spans="2:14" x14ac:dyDescent="0.2">
      <c r="B72" s="166"/>
      <c r="C72" s="151"/>
      <c r="D72" s="151"/>
      <c r="E72" s="152"/>
      <c r="F72" s="152"/>
      <c r="G72" s="64">
        <f t="shared" si="8"/>
        <v>0</v>
      </c>
      <c r="H72" s="59"/>
      <c r="I72" s="59"/>
      <c r="J72" s="59"/>
      <c r="K72" s="224"/>
      <c r="L72" s="225"/>
    </row>
    <row r="73" spans="2:14" x14ac:dyDescent="0.2">
      <c r="B73" s="166"/>
      <c r="C73" s="151"/>
      <c r="D73" s="151"/>
      <c r="E73" s="152"/>
      <c r="F73" s="152"/>
      <c r="G73" s="64">
        <f t="shared" si="8"/>
        <v>0</v>
      </c>
      <c r="H73" s="59"/>
      <c r="I73" s="59"/>
      <c r="J73" s="59"/>
      <c r="K73" s="224"/>
      <c r="L73" s="225"/>
    </row>
    <row r="74" spans="2:14" x14ac:dyDescent="0.2">
      <c r="B74" s="166"/>
      <c r="C74" s="151"/>
      <c r="D74" s="151"/>
      <c r="E74" s="152"/>
      <c r="F74" s="152"/>
      <c r="G74" s="64">
        <f t="shared" si="8"/>
        <v>0</v>
      </c>
      <c r="H74" s="59"/>
      <c r="I74" s="59"/>
      <c r="J74" s="59"/>
      <c r="K74" s="224"/>
      <c r="L74" s="225"/>
    </row>
    <row r="75" spans="2:14" x14ac:dyDescent="0.2">
      <c r="B75" s="166"/>
      <c r="C75" s="151"/>
      <c r="D75" s="151"/>
      <c r="E75" s="152"/>
      <c r="F75" s="152"/>
      <c r="G75" s="64">
        <f t="shared" si="8"/>
        <v>0</v>
      </c>
      <c r="H75" s="59"/>
      <c r="I75" s="59"/>
      <c r="J75" s="59"/>
      <c r="K75" s="224"/>
      <c r="L75" s="225"/>
    </row>
    <row r="76" spans="2:14" x14ac:dyDescent="0.2">
      <c r="B76" s="166"/>
      <c r="C76" s="151"/>
      <c r="D76" s="151"/>
      <c r="E76" s="152"/>
      <c r="F76" s="152"/>
      <c r="G76" s="64">
        <f t="shared" si="8"/>
        <v>0</v>
      </c>
      <c r="H76" s="59"/>
      <c r="I76" s="59"/>
      <c r="J76" s="59"/>
      <c r="K76" s="224"/>
      <c r="L76" s="225"/>
    </row>
    <row r="77" spans="2:14" x14ac:dyDescent="0.2">
      <c r="B77" s="166"/>
      <c r="C77" s="151"/>
      <c r="D77" s="151"/>
      <c r="E77" s="152"/>
      <c r="F77" s="152"/>
      <c r="G77" s="64">
        <f t="shared" ref="G77:G81" si="9">IFERROR(150*C77*D77,0)</f>
        <v>0</v>
      </c>
      <c r="H77" s="59"/>
      <c r="I77" s="59"/>
      <c r="J77" s="59"/>
      <c r="K77" s="224"/>
      <c r="L77" s="225"/>
    </row>
    <row r="78" spans="2:14" x14ac:dyDescent="0.2">
      <c r="B78" s="166"/>
      <c r="C78" s="151"/>
      <c r="D78" s="151"/>
      <c r="E78" s="152"/>
      <c r="F78" s="152"/>
      <c r="G78" s="64">
        <f t="shared" si="9"/>
        <v>0</v>
      </c>
      <c r="H78" s="59"/>
      <c r="I78" s="59"/>
      <c r="J78" s="59"/>
      <c r="K78" s="224"/>
      <c r="L78" s="225"/>
    </row>
    <row r="79" spans="2:14" x14ac:dyDescent="0.2">
      <c r="B79" s="166"/>
      <c r="C79" s="151"/>
      <c r="D79" s="151"/>
      <c r="E79" s="152"/>
      <c r="F79" s="152"/>
      <c r="G79" s="64">
        <f t="shared" si="9"/>
        <v>0</v>
      </c>
      <c r="H79" s="59"/>
      <c r="I79" s="59"/>
      <c r="J79" s="59"/>
      <c r="K79" s="224"/>
      <c r="L79" s="225"/>
    </row>
    <row r="80" spans="2:14" x14ac:dyDescent="0.2">
      <c r="B80" s="166"/>
      <c r="C80" s="151"/>
      <c r="D80" s="151"/>
      <c r="E80" s="152"/>
      <c r="F80" s="152"/>
      <c r="G80" s="64">
        <f t="shared" si="9"/>
        <v>0</v>
      </c>
      <c r="H80" s="59"/>
      <c r="I80" s="59"/>
      <c r="J80" s="59"/>
      <c r="K80" s="224"/>
      <c r="L80" s="225"/>
    </row>
    <row r="81" spans="2:12" x14ac:dyDescent="0.2">
      <c r="B81" s="166"/>
      <c r="C81" s="151"/>
      <c r="D81" s="151"/>
      <c r="E81" s="152"/>
      <c r="F81" s="152"/>
      <c r="G81" s="64">
        <f t="shared" si="9"/>
        <v>0</v>
      </c>
      <c r="H81" s="59"/>
      <c r="I81" s="59"/>
      <c r="J81" s="59"/>
      <c r="K81" s="224"/>
      <c r="L81" s="225"/>
    </row>
    <row r="82" spans="2:12" x14ac:dyDescent="0.2">
      <c r="B82" s="166"/>
      <c r="C82" s="151"/>
      <c r="D82" s="151"/>
      <c r="E82" s="152"/>
      <c r="F82" s="152"/>
      <c r="G82" s="64">
        <f t="shared" si="8"/>
        <v>0</v>
      </c>
      <c r="H82" s="59"/>
      <c r="I82" s="59"/>
      <c r="J82" s="59"/>
      <c r="K82" s="224"/>
      <c r="L82" s="225"/>
    </row>
    <row r="83" spans="2:12" x14ac:dyDescent="0.2">
      <c r="B83" s="166"/>
      <c r="C83" s="151"/>
      <c r="D83" s="151"/>
      <c r="E83" s="152"/>
      <c r="F83" s="152"/>
      <c r="G83" s="64">
        <f t="shared" si="8"/>
        <v>0</v>
      </c>
      <c r="H83" s="59"/>
      <c r="I83" s="59"/>
      <c r="J83" s="59"/>
      <c r="K83" s="224"/>
      <c r="L83" s="225"/>
    </row>
    <row r="84" spans="2:12" x14ac:dyDescent="0.2">
      <c r="B84" s="166"/>
      <c r="C84" s="151"/>
      <c r="D84" s="151"/>
      <c r="E84" s="152"/>
      <c r="F84" s="152"/>
      <c r="G84" s="64">
        <f t="shared" si="8"/>
        <v>0</v>
      </c>
      <c r="H84" s="59"/>
      <c r="I84" s="59"/>
      <c r="J84" s="59"/>
      <c r="K84" s="224"/>
      <c r="L84" s="225"/>
    </row>
    <row r="85" spans="2:12" ht="15" thickBot="1" x14ac:dyDescent="0.25">
      <c r="B85" s="166"/>
      <c r="C85" s="151"/>
      <c r="D85" s="151"/>
      <c r="E85" s="152"/>
      <c r="F85" s="152"/>
      <c r="G85" s="243">
        <f t="shared" si="8"/>
        <v>0</v>
      </c>
      <c r="H85" s="244"/>
      <c r="I85" s="244"/>
      <c r="J85" s="244"/>
      <c r="K85" s="224"/>
      <c r="L85" s="225"/>
    </row>
    <row r="86" spans="2:12" ht="15.75" customHeight="1" thickTop="1" x14ac:dyDescent="0.25">
      <c r="B86" s="226" t="s">
        <v>151</v>
      </c>
      <c r="C86" s="227"/>
      <c r="D86" s="227"/>
      <c r="E86" s="227"/>
      <c r="F86" s="227"/>
      <c r="G86" s="242">
        <f>SUM(G71:G85)</f>
        <v>0</v>
      </c>
      <c r="H86" s="242">
        <f>SUM(H71:H85)</f>
        <v>0</v>
      </c>
      <c r="I86" s="242">
        <f>SUM(I71:I85)</f>
        <v>0</v>
      </c>
      <c r="J86" s="242">
        <f>SUM(J71:J85)</f>
        <v>0</v>
      </c>
      <c r="K86" s="228"/>
      <c r="L86" s="225"/>
    </row>
    <row r="88" spans="2:12" x14ac:dyDescent="0.2">
      <c r="B88" s="165"/>
      <c r="D88" s="167"/>
      <c r="F88" s="167"/>
      <c r="K88" s="167"/>
      <c r="L88" s="167"/>
    </row>
  </sheetData>
  <sheetProtection algorithmName="SHA-512" hashValue="BZ+20i/3ceVRI9fAPNFCEvSuF1MzJ+OuC9v3XxwA7YFGL6eeNJhR4PpCHkltBjiZZmr/LqnKZ/61wQ+eS1qOfw==" saltValue="YIdi/61kUMM1sWS9RX4QKg==" spinCount="100000" sheet="1" objects="1" scenarios="1" formatRows="0"/>
  <mergeCells count="82">
    <mergeCell ref="K20:L20"/>
    <mergeCell ref="B2:L2"/>
    <mergeCell ref="B4:L4"/>
    <mergeCell ref="K6:L6"/>
    <mergeCell ref="K7:L7"/>
    <mergeCell ref="K8:L8"/>
    <mergeCell ref="K9:L9"/>
    <mergeCell ref="K10:L10"/>
    <mergeCell ref="K11:L11"/>
    <mergeCell ref="K12:L12"/>
    <mergeCell ref="K13:L13"/>
    <mergeCell ref="K19:L19"/>
    <mergeCell ref="K36:L36"/>
    <mergeCell ref="K35:L35"/>
    <mergeCell ref="K21:L21"/>
    <mergeCell ref="K22:L22"/>
    <mergeCell ref="K23:L23"/>
    <mergeCell ref="K24:L24"/>
    <mergeCell ref="K25:L25"/>
    <mergeCell ref="K28:L28"/>
    <mergeCell ref="K29:L29"/>
    <mergeCell ref="K30:L30"/>
    <mergeCell ref="K31:L31"/>
    <mergeCell ref="K32:L32"/>
    <mergeCell ref="K33:L33"/>
    <mergeCell ref="K51:L51"/>
    <mergeCell ref="K46:L46"/>
    <mergeCell ref="K47:L47"/>
    <mergeCell ref="K37:L37"/>
    <mergeCell ref="B38:F38"/>
    <mergeCell ref="K38:L38"/>
    <mergeCell ref="B40:L40"/>
    <mergeCell ref="K42:L42"/>
    <mergeCell ref="K43:L43"/>
    <mergeCell ref="K44:L44"/>
    <mergeCell ref="K45:L45"/>
    <mergeCell ref="K48:L48"/>
    <mergeCell ref="K49:L49"/>
    <mergeCell ref="K50:L50"/>
    <mergeCell ref="B66:F66"/>
    <mergeCell ref="K66:L66"/>
    <mergeCell ref="K62:L62"/>
    <mergeCell ref="K63:L63"/>
    <mergeCell ref="K52:L52"/>
    <mergeCell ref="K53:L53"/>
    <mergeCell ref="K56:L56"/>
    <mergeCell ref="K57:L57"/>
    <mergeCell ref="K58:L58"/>
    <mergeCell ref="K59:L59"/>
    <mergeCell ref="K54:L54"/>
    <mergeCell ref="K55:L55"/>
    <mergeCell ref="K74:L74"/>
    <mergeCell ref="K60:L60"/>
    <mergeCell ref="K61:L61"/>
    <mergeCell ref="K64:L64"/>
    <mergeCell ref="K65:L65"/>
    <mergeCell ref="B69:L69"/>
    <mergeCell ref="K70:L70"/>
    <mergeCell ref="K71:L71"/>
    <mergeCell ref="K72:L72"/>
    <mergeCell ref="K73:L73"/>
    <mergeCell ref="K85:L85"/>
    <mergeCell ref="K77:L77"/>
    <mergeCell ref="K78:L78"/>
    <mergeCell ref="K79:L79"/>
    <mergeCell ref="K80:L80"/>
    <mergeCell ref="K81:L81"/>
    <mergeCell ref="B86:F86"/>
    <mergeCell ref="K86:L86"/>
    <mergeCell ref="K14:L14"/>
    <mergeCell ref="K15:L15"/>
    <mergeCell ref="K16:L16"/>
    <mergeCell ref="K17:L17"/>
    <mergeCell ref="K18:L18"/>
    <mergeCell ref="K26:L26"/>
    <mergeCell ref="K27:L27"/>
    <mergeCell ref="K34:L34"/>
    <mergeCell ref="K75:L75"/>
    <mergeCell ref="K76:L76"/>
    <mergeCell ref="K82:L82"/>
    <mergeCell ref="K83:L83"/>
    <mergeCell ref="K84:L84"/>
  </mergeCells>
  <printOptions horizontalCentered="1"/>
  <pageMargins left="0.70866141732283472" right="0.70866141732283472" top="0.74803149606299213" bottom="0.74803149606299213" header="0.31496062992125984" footer="0.31496062992125984"/>
  <pageSetup paperSize="5" scale="90" fitToHeight="0" orientation="landscape" r:id="rId1"/>
  <headerFooter>
    <oddFooter>&amp;L&amp;"-,Bold"Conseil des arts du Canada Confidentiel&amp;C&amp;D&amp;RPage &amp;P</oddFooter>
  </headerFooter>
  <rowBreaks count="2" manualBreakCount="2">
    <brk id="38" max="16383" man="1"/>
    <brk id="6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B1:I59"/>
  <sheetViews>
    <sheetView showGridLines="0" zoomScale="90" zoomScaleNormal="90" workbookViewId="0"/>
  </sheetViews>
  <sheetFormatPr defaultColWidth="9.140625" defaultRowHeight="14.25" x14ac:dyDescent="0.2"/>
  <cols>
    <col min="1" max="1" width="2.5703125" style="1" customWidth="1"/>
    <col min="2" max="2" width="5" style="39" customWidth="1"/>
    <col min="3" max="3" width="26" style="1" customWidth="1"/>
    <col min="4" max="4" width="24.85546875" style="1" customWidth="1"/>
    <col min="5" max="5" width="24.140625" style="1" customWidth="1"/>
    <col min="6" max="6" width="27.140625" style="1" customWidth="1"/>
    <col min="7" max="7" width="19" style="1" customWidth="1"/>
    <col min="8" max="8" width="9.140625" style="1"/>
    <col min="9" max="9" width="14.5703125" style="12" customWidth="1"/>
    <col min="10" max="16384" width="9.140625" style="1"/>
  </cols>
  <sheetData>
    <row r="1" spans="2:8" x14ac:dyDescent="0.2">
      <c r="C1" s="121" t="s">
        <v>160</v>
      </c>
    </row>
    <row r="2" spans="2:8" ht="15.75" customHeight="1" x14ac:dyDescent="0.25">
      <c r="C2" s="233" t="s">
        <v>31</v>
      </c>
      <c r="D2" s="234"/>
      <c r="E2" s="234"/>
      <c r="F2" s="234"/>
      <c r="G2" s="235"/>
    </row>
    <row r="4" spans="2:8" ht="14.25" customHeight="1" x14ac:dyDescent="0.2">
      <c r="C4" s="1" t="s">
        <v>32</v>
      </c>
    </row>
    <row r="5" spans="2:8" x14ac:dyDescent="0.2">
      <c r="C5" s="236" t="s">
        <v>33</v>
      </c>
      <c r="D5" s="236"/>
      <c r="E5" s="236"/>
      <c r="F5" s="236"/>
      <c r="G5" s="236"/>
    </row>
    <row r="6" spans="2:8" ht="14.25" customHeight="1" x14ac:dyDescent="0.2">
      <c r="C6" s="1" t="s">
        <v>34</v>
      </c>
    </row>
    <row r="7" spans="2:8" x14ac:dyDescent="0.2">
      <c r="H7" s="11"/>
    </row>
    <row r="8" spans="2:8" ht="60" x14ac:dyDescent="0.2">
      <c r="C8" s="237" t="s">
        <v>35</v>
      </c>
      <c r="D8" s="237" t="s">
        <v>36</v>
      </c>
      <c r="E8" s="40" t="s">
        <v>37</v>
      </c>
      <c r="F8" s="237" t="s">
        <v>59</v>
      </c>
      <c r="G8" s="237" t="s">
        <v>38</v>
      </c>
    </row>
    <row r="9" spans="2:8" ht="15" x14ac:dyDescent="0.2">
      <c r="C9" s="238"/>
      <c r="D9" s="238"/>
      <c r="E9" s="41" t="s">
        <v>39</v>
      </c>
      <c r="F9" s="238"/>
      <c r="G9" s="238"/>
    </row>
    <row r="10" spans="2:8" x14ac:dyDescent="0.2">
      <c r="B10" s="42">
        <v>1</v>
      </c>
      <c r="C10" s="89"/>
      <c r="D10" s="90"/>
      <c r="E10" s="91"/>
      <c r="F10" s="91"/>
      <c r="G10" s="59"/>
    </row>
    <row r="11" spans="2:8" x14ac:dyDescent="0.2">
      <c r="B11" s="42">
        <v>2</v>
      </c>
      <c r="C11" s="92"/>
      <c r="D11" s="93"/>
      <c r="E11" s="94"/>
      <c r="F11" s="94"/>
      <c r="G11" s="59"/>
    </row>
    <row r="12" spans="2:8" x14ac:dyDescent="0.2">
      <c r="B12" s="42">
        <v>3</v>
      </c>
      <c r="C12" s="92"/>
      <c r="D12" s="93"/>
      <c r="E12" s="94"/>
      <c r="F12" s="94"/>
      <c r="G12" s="59"/>
    </row>
    <row r="13" spans="2:8" x14ac:dyDescent="0.2">
      <c r="B13" s="42">
        <v>4</v>
      </c>
      <c r="C13" s="92"/>
      <c r="D13" s="93"/>
      <c r="E13" s="94"/>
      <c r="F13" s="94"/>
      <c r="G13" s="59"/>
    </row>
    <row r="14" spans="2:8" x14ac:dyDescent="0.2">
      <c r="B14" s="42">
        <v>5</v>
      </c>
      <c r="C14" s="92"/>
      <c r="D14" s="93"/>
      <c r="E14" s="94"/>
      <c r="F14" s="94"/>
      <c r="G14" s="59"/>
    </row>
    <row r="15" spans="2:8" x14ac:dyDescent="0.2">
      <c r="B15" s="42">
        <v>6</v>
      </c>
      <c r="C15" s="92"/>
      <c r="D15" s="93"/>
      <c r="E15" s="94"/>
      <c r="F15" s="94"/>
      <c r="G15" s="59"/>
    </row>
    <row r="16" spans="2:8" x14ac:dyDescent="0.2">
      <c r="B16" s="42">
        <v>7</v>
      </c>
      <c r="C16" s="92"/>
      <c r="D16" s="93"/>
      <c r="E16" s="94"/>
      <c r="F16" s="94"/>
      <c r="G16" s="59"/>
    </row>
    <row r="17" spans="2:7" x14ac:dyDescent="0.2">
      <c r="B17" s="42">
        <v>8</v>
      </c>
      <c r="C17" s="92"/>
      <c r="D17" s="93"/>
      <c r="E17" s="94"/>
      <c r="F17" s="94"/>
      <c r="G17" s="59"/>
    </row>
    <row r="18" spans="2:7" x14ac:dyDescent="0.2">
      <c r="B18" s="42">
        <v>9</v>
      </c>
      <c r="C18" s="92"/>
      <c r="D18" s="93"/>
      <c r="E18" s="94"/>
      <c r="F18" s="94"/>
      <c r="G18" s="59"/>
    </row>
    <row r="19" spans="2:7" x14ac:dyDescent="0.2">
      <c r="B19" s="42">
        <v>10</v>
      </c>
      <c r="C19" s="92"/>
      <c r="D19" s="93"/>
      <c r="E19" s="94"/>
      <c r="F19" s="94"/>
      <c r="G19" s="59"/>
    </row>
    <row r="20" spans="2:7" x14ac:dyDescent="0.2">
      <c r="B20" s="42">
        <v>11</v>
      </c>
      <c r="C20" s="92"/>
      <c r="D20" s="93"/>
      <c r="E20" s="94"/>
      <c r="F20" s="94"/>
      <c r="G20" s="59"/>
    </row>
    <row r="21" spans="2:7" x14ac:dyDescent="0.2">
      <c r="B21" s="42">
        <v>12</v>
      </c>
      <c r="C21" s="92"/>
      <c r="D21" s="93"/>
      <c r="E21" s="94"/>
      <c r="F21" s="94"/>
      <c r="G21" s="59"/>
    </row>
    <row r="22" spans="2:7" x14ac:dyDescent="0.2">
      <c r="B22" s="42">
        <v>13</v>
      </c>
      <c r="C22" s="92"/>
      <c r="D22" s="93"/>
      <c r="E22" s="94"/>
      <c r="F22" s="94"/>
      <c r="G22" s="59"/>
    </row>
    <row r="23" spans="2:7" x14ac:dyDescent="0.2">
      <c r="B23" s="42">
        <v>14</v>
      </c>
      <c r="C23" s="92"/>
      <c r="D23" s="93"/>
      <c r="E23" s="94"/>
      <c r="F23" s="94"/>
      <c r="G23" s="59"/>
    </row>
    <row r="24" spans="2:7" x14ac:dyDescent="0.2">
      <c r="B24" s="42">
        <v>15</v>
      </c>
      <c r="C24" s="92"/>
      <c r="D24" s="93"/>
      <c r="E24" s="94"/>
      <c r="F24" s="94"/>
      <c r="G24" s="59"/>
    </row>
    <row r="25" spans="2:7" x14ac:dyDescent="0.2">
      <c r="B25" s="42">
        <v>16</v>
      </c>
      <c r="C25" s="92"/>
      <c r="D25" s="93"/>
      <c r="E25" s="94"/>
      <c r="F25" s="94"/>
      <c r="G25" s="59"/>
    </row>
    <row r="26" spans="2:7" x14ac:dyDescent="0.2">
      <c r="B26" s="42">
        <v>17</v>
      </c>
      <c r="C26" s="92"/>
      <c r="D26" s="93"/>
      <c r="E26" s="94"/>
      <c r="F26" s="94"/>
      <c r="G26" s="59"/>
    </row>
    <row r="27" spans="2:7" x14ac:dyDescent="0.2">
      <c r="B27" s="42">
        <v>18</v>
      </c>
      <c r="C27" s="92"/>
      <c r="D27" s="93"/>
      <c r="E27" s="94"/>
      <c r="F27" s="94"/>
      <c r="G27" s="59"/>
    </row>
    <row r="28" spans="2:7" x14ac:dyDescent="0.2">
      <c r="B28" s="42">
        <v>19</v>
      </c>
      <c r="C28" s="92"/>
      <c r="D28" s="93"/>
      <c r="E28" s="94"/>
      <c r="F28" s="94"/>
      <c r="G28" s="59"/>
    </row>
    <row r="29" spans="2:7" x14ac:dyDescent="0.2">
      <c r="B29" s="42">
        <v>20</v>
      </c>
      <c r="C29" s="92"/>
      <c r="D29" s="93"/>
      <c r="E29" s="94"/>
      <c r="F29" s="94"/>
      <c r="G29" s="59"/>
    </row>
    <row r="30" spans="2:7" x14ac:dyDescent="0.2">
      <c r="B30" s="42">
        <v>21</v>
      </c>
      <c r="C30" s="92"/>
      <c r="D30" s="93"/>
      <c r="E30" s="94"/>
      <c r="F30" s="94"/>
      <c r="G30" s="59"/>
    </row>
    <row r="31" spans="2:7" x14ac:dyDescent="0.2">
      <c r="B31" s="42">
        <v>22</v>
      </c>
      <c r="C31" s="92"/>
      <c r="D31" s="93"/>
      <c r="E31" s="94"/>
      <c r="F31" s="94"/>
      <c r="G31" s="59"/>
    </row>
    <row r="32" spans="2:7" x14ac:dyDescent="0.2">
      <c r="B32" s="42">
        <v>23</v>
      </c>
      <c r="C32" s="92"/>
      <c r="D32" s="93"/>
      <c r="E32" s="94"/>
      <c r="F32" s="94"/>
      <c r="G32" s="59"/>
    </row>
    <row r="33" spans="2:9" x14ac:dyDescent="0.2">
      <c r="B33" s="42">
        <v>24</v>
      </c>
      <c r="C33" s="92"/>
      <c r="D33" s="93"/>
      <c r="E33" s="94"/>
      <c r="F33" s="94"/>
      <c r="G33" s="59"/>
    </row>
    <row r="34" spans="2:9" x14ac:dyDescent="0.2">
      <c r="B34" s="42">
        <v>25</v>
      </c>
      <c r="C34" s="92"/>
      <c r="D34" s="93"/>
      <c r="E34" s="94"/>
      <c r="F34" s="94"/>
      <c r="G34" s="59"/>
    </row>
    <row r="35" spans="2:9" s="43" customFormat="1" x14ac:dyDescent="0.2">
      <c r="B35" s="42">
        <v>26</v>
      </c>
      <c r="C35" s="92"/>
      <c r="D35" s="93"/>
      <c r="E35" s="94"/>
      <c r="F35" s="94"/>
      <c r="G35" s="59"/>
      <c r="I35" s="12"/>
    </row>
    <row r="36" spans="2:9" s="43" customFormat="1" x14ac:dyDescent="0.2">
      <c r="B36" s="42">
        <v>27</v>
      </c>
      <c r="C36" s="92"/>
      <c r="D36" s="93"/>
      <c r="E36" s="94"/>
      <c r="F36" s="94"/>
      <c r="G36" s="59"/>
      <c r="I36" s="12"/>
    </row>
    <row r="37" spans="2:9" s="43" customFormat="1" x14ac:dyDescent="0.2">
      <c r="B37" s="42">
        <v>28</v>
      </c>
      <c r="C37" s="92"/>
      <c r="D37" s="93"/>
      <c r="E37" s="94"/>
      <c r="F37" s="94"/>
      <c r="G37" s="59"/>
      <c r="I37" s="12"/>
    </row>
    <row r="38" spans="2:9" s="43" customFormat="1" x14ac:dyDescent="0.2">
      <c r="B38" s="42">
        <v>29</v>
      </c>
      <c r="C38" s="92"/>
      <c r="D38" s="93"/>
      <c r="E38" s="94"/>
      <c r="F38" s="94"/>
      <c r="G38" s="59"/>
      <c r="I38" s="12"/>
    </row>
    <row r="39" spans="2:9" s="43" customFormat="1" x14ac:dyDescent="0.2">
      <c r="B39" s="42">
        <v>30</v>
      </c>
      <c r="C39" s="92"/>
      <c r="D39" s="93"/>
      <c r="E39" s="94"/>
      <c r="F39" s="94"/>
      <c r="G39" s="59"/>
      <c r="I39" s="12"/>
    </row>
    <row r="40" spans="2:9" s="43" customFormat="1" x14ac:dyDescent="0.2">
      <c r="B40" s="42">
        <v>31</v>
      </c>
      <c r="C40" s="92"/>
      <c r="D40" s="93"/>
      <c r="E40" s="94"/>
      <c r="F40" s="94"/>
      <c r="G40" s="59"/>
      <c r="I40" s="12"/>
    </row>
    <row r="41" spans="2:9" s="43" customFormat="1" x14ac:dyDescent="0.2">
      <c r="B41" s="42">
        <v>32</v>
      </c>
      <c r="C41" s="92"/>
      <c r="D41" s="93"/>
      <c r="E41" s="94"/>
      <c r="F41" s="94"/>
      <c r="G41" s="59"/>
      <c r="I41" s="12"/>
    </row>
    <row r="42" spans="2:9" s="43" customFormat="1" x14ac:dyDescent="0.2">
      <c r="B42" s="42">
        <v>33</v>
      </c>
      <c r="C42" s="92"/>
      <c r="D42" s="93"/>
      <c r="E42" s="94"/>
      <c r="F42" s="94"/>
      <c r="G42" s="59"/>
      <c r="I42" s="12"/>
    </row>
    <row r="43" spans="2:9" s="43" customFormat="1" x14ac:dyDescent="0.2">
      <c r="B43" s="42">
        <v>34</v>
      </c>
      <c r="C43" s="92"/>
      <c r="D43" s="93"/>
      <c r="E43" s="94"/>
      <c r="F43" s="94"/>
      <c r="G43" s="59"/>
      <c r="I43" s="12"/>
    </row>
    <row r="44" spans="2:9" s="43" customFormat="1" x14ac:dyDescent="0.2">
      <c r="B44" s="42">
        <v>35</v>
      </c>
      <c r="C44" s="92"/>
      <c r="D44" s="93"/>
      <c r="E44" s="94"/>
      <c r="F44" s="94"/>
      <c r="G44" s="59"/>
      <c r="I44" s="12"/>
    </row>
    <row r="45" spans="2:9" s="43" customFormat="1" x14ac:dyDescent="0.2">
      <c r="B45" s="42">
        <v>36</v>
      </c>
      <c r="C45" s="92"/>
      <c r="D45" s="93"/>
      <c r="E45" s="94"/>
      <c r="F45" s="94"/>
      <c r="G45" s="59"/>
      <c r="I45" s="12"/>
    </row>
    <row r="46" spans="2:9" s="43" customFormat="1" x14ac:dyDescent="0.2">
      <c r="B46" s="42">
        <v>37</v>
      </c>
      <c r="C46" s="92"/>
      <c r="D46" s="93"/>
      <c r="E46" s="94"/>
      <c r="F46" s="94"/>
      <c r="G46" s="59"/>
      <c r="I46" s="12"/>
    </row>
    <row r="47" spans="2:9" s="43" customFormat="1" x14ac:dyDescent="0.2">
      <c r="B47" s="42">
        <v>38</v>
      </c>
      <c r="C47" s="92"/>
      <c r="D47" s="93"/>
      <c r="E47" s="94"/>
      <c r="F47" s="94"/>
      <c r="G47" s="59"/>
      <c r="I47" s="12"/>
    </row>
    <row r="48" spans="2:9" s="43" customFormat="1" x14ac:dyDescent="0.2">
      <c r="B48" s="42">
        <v>39</v>
      </c>
      <c r="C48" s="92"/>
      <c r="D48" s="93"/>
      <c r="E48" s="94"/>
      <c r="F48" s="94"/>
      <c r="G48" s="59"/>
      <c r="I48" s="12"/>
    </row>
    <row r="49" spans="2:9" s="43" customFormat="1" x14ac:dyDescent="0.2">
      <c r="B49" s="42">
        <v>40</v>
      </c>
      <c r="C49" s="92"/>
      <c r="D49" s="93"/>
      <c r="E49" s="94"/>
      <c r="F49" s="94"/>
      <c r="G49" s="59"/>
      <c r="I49" s="12"/>
    </row>
    <row r="50" spans="2:9" s="43" customFormat="1" x14ac:dyDescent="0.2">
      <c r="B50" s="42">
        <v>41</v>
      </c>
      <c r="C50" s="92"/>
      <c r="D50" s="93"/>
      <c r="E50" s="94"/>
      <c r="F50" s="94"/>
      <c r="G50" s="59"/>
      <c r="I50" s="12"/>
    </row>
    <row r="51" spans="2:9" s="43" customFormat="1" x14ac:dyDescent="0.2">
      <c r="B51" s="42">
        <v>42</v>
      </c>
      <c r="C51" s="92"/>
      <c r="D51" s="93"/>
      <c r="E51" s="94"/>
      <c r="F51" s="94"/>
      <c r="G51" s="59"/>
      <c r="I51" s="12"/>
    </row>
    <row r="52" spans="2:9" s="43" customFormat="1" x14ac:dyDescent="0.2">
      <c r="B52" s="42">
        <v>43</v>
      </c>
      <c r="C52" s="92"/>
      <c r="D52" s="93"/>
      <c r="E52" s="94"/>
      <c r="F52" s="94"/>
      <c r="G52" s="59"/>
      <c r="I52" s="12"/>
    </row>
    <row r="53" spans="2:9" s="43" customFormat="1" x14ac:dyDescent="0.2">
      <c r="B53" s="42">
        <v>44</v>
      </c>
      <c r="C53" s="92"/>
      <c r="D53" s="93"/>
      <c r="E53" s="94"/>
      <c r="F53" s="94"/>
      <c r="G53" s="59"/>
      <c r="I53" s="12"/>
    </row>
    <row r="54" spans="2:9" s="43" customFormat="1" x14ac:dyDescent="0.2">
      <c r="B54" s="42">
        <v>45</v>
      </c>
      <c r="C54" s="92"/>
      <c r="D54" s="93"/>
      <c r="E54" s="94"/>
      <c r="F54" s="94"/>
      <c r="G54" s="59"/>
      <c r="I54" s="12"/>
    </row>
    <row r="55" spans="2:9" s="43" customFormat="1" x14ac:dyDescent="0.2">
      <c r="B55" s="42">
        <v>46</v>
      </c>
      <c r="C55" s="92"/>
      <c r="D55" s="93"/>
      <c r="E55" s="94"/>
      <c r="F55" s="94"/>
      <c r="G55" s="59"/>
      <c r="I55" s="12"/>
    </row>
    <row r="56" spans="2:9" s="43" customFormat="1" x14ac:dyDescent="0.2">
      <c r="B56" s="42">
        <v>47</v>
      </c>
      <c r="C56" s="92"/>
      <c r="D56" s="93"/>
      <c r="E56" s="94"/>
      <c r="F56" s="94"/>
      <c r="G56" s="59"/>
      <c r="I56" s="12"/>
    </row>
    <row r="57" spans="2:9" s="43" customFormat="1" x14ac:dyDescent="0.2">
      <c r="B57" s="42">
        <v>48</v>
      </c>
      <c r="C57" s="92"/>
      <c r="D57" s="93"/>
      <c r="E57" s="94"/>
      <c r="F57" s="94"/>
      <c r="G57" s="59"/>
      <c r="I57" s="12"/>
    </row>
    <row r="58" spans="2:9" s="43" customFormat="1" x14ac:dyDescent="0.2">
      <c r="B58" s="42">
        <v>49</v>
      </c>
      <c r="C58" s="92"/>
      <c r="D58" s="93"/>
      <c r="E58" s="94"/>
      <c r="F58" s="94"/>
      <c r="G58" s="59"/>
      <c r="I58" s="12"/>
    </row>
    <row r="59" spans="2:9" s="43" customFormat="1" x14ac:dyDescent="0.2">
      <c r="B59" s="42">
        <v>50</v>
      </c>
      <c r="C59" s="92"/>
      <c r="D59" s="93"/>
      <c r="E59" s="94"/>
      <c r="F59" s="94"/>
      <c r="G59" s="59"/>
      <c r="I59" s="12"/>
    </row>
  </sheetData>
  <sheetProtection algorithmName="SHA-512" hashValue="ckId/dcCmLP8DluyBapYUuaj0f0wSYtVei1myV5LsLBMNaDfWBVVHLqCQ3Ol3eBDBeHa7fihA8KVO0xU/QGmsA==" saltValue="Jcy7ghTMYaWA1ks1P6B1qA==" spinCount="100000" sheet="1" objects="1" scenarios="1" formatRows="0"/>
  <mergeCells count="6">
    <mergeCell ref="C2:G2"/>
    <mergeCell ref="C5:G5"/>
    <mergeCell ref="C8:C9"/>
    <mergeCell ref="D8:D9"/>
    <mergeCell ref="F8:F9"/>
    <mergeCell ref="G8:G9"/>
  </mergeCells>
  <pageMargins left="0.70866141732283472" right="0.70866141732283472" top="0.74803149606299213" bottom="0.74803149606299213" header="0.31496062992125984" footer="0.31496062992125984"/>
  <pageSetup scale="90" orientation="landscape" r:id="rId1"/>
  <headerFooter>
    <oddFooter>&amp;L&amp;"-,Bold"Conseil des arts du Canada Confidentiel&amp;C&amp;D&amp;RPage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26</xdr:col>
                    <xdr:colOff>171450</xdr:colOff>
                    <xdr:row>8</xdr:row>
                    <xdr:rowOff>171450</xdr:rowOff>
                  </from>
                  <to>
                    <xdr:col>27</xdr:col>
                    <xdr:colOff>457200</xdr:colOff>
                    <xdr:row>10</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26</xdr:col>
                    <xdr:colOff>171450</xdr:colOff>
                    <xdr:row>9</xdr:row>
                    <xdr:rowOff>161925</xdr:rowOff>
                  </from>
                  <to>
                    <xdr:col>27</xdr:col>
                    <xdr:colOff>457200</xdr:colOff>
                    <xdr:row>11</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26</xdr:col>
                    <xdr:colOff>171450</xdr:colOff>
                    <xdr:row>10</xdr:row>
                    <xdr:rowOff>161925</xdr:rowOff>
                  </from>
                  <to>
                    <xdr:col>27</xdr:col>
                    <xdr:colOff>457200</xdr:colOff>
                    <xdr:row>12</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26</xdr:col>
                    <xdr:colOff>171450</xdr:colOff>
                    <xdr:row>11</xdr:row>
                    <xdr:rowOff>161925</xdr:rowOff>
                  </from>
                  <to>
                    <xdr:col>27</xdr:col>
                    <xdr:colOff>457200</xdr:colOff>
                    <xdr:row>13</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26</xdr:col>
                    <xdr:colOff>171450</xdr:colOff>
                    <xdr:row>12</xdr:row>
                    <xdr:rowOff>161925</xdr:rowOff>
                  </from>
                  <to>
                    <xdr:col>27</xdr:col>
                    <xdr:colOff>457200</xdr:colOff>
                    <xdr:row>14</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171450</xdr:colOff>
                    <xdr:row>13</xdr:row>
                    <xdr:rowOff>161925</xdr:rowOff>
                  </from>
                  <to>
                    <xdr:col>27</xdr:col>
                    <xdr:colOff>457200</xdr:colOff>
                    <xdr:row>15</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26</xdr:col>
                    <xdr:colOff>171450</xdr:colOff>
                    <xdr:row>24</xdr:row>
                    <xdr:rowOff>142875</xdr:rowOff>
                  </from>
                  <to>
                    <xdr:col>27</xdr:col>
                    <xdr:colOff>457200</xdr:colOff>
                    <xdr:row>25</xdr:row>
                    <xdr:rowOff>171450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26</xdr:col>
                    <xdr:colOff>171450</xdr:colOff>
                    <xdr:row>25</xdr:row>
                    <xdr:rowOff>142875</xdr:rowOff>
                  </from>
                  <to>
                    <xdr:col>27</xdr:col>
                    <xdr:colOff>457200</xdr:colOff>
                    <xdr:row>26</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171450</xdr:colOff>
                    <xdr:row>26</xdr:row>
                    <xdr:rowOff>133350</xdr:rowOff>
                  </from>
                  <to>
                    <xdr:col>27</xdr:col>
                    <xdr:colOff>457200</xdr:colOff>
                    <xdr:row>27</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26</xdr:col>
                    <xdr:colOff>171450</xdr:colOff>
                    <xdr:row>27</xdr:row>
                    <xdr:rowOff>123825</xdr:rowOff>
                  </from>
                  <to>
                    <xdr:col>27</xdr:col>
                    <xdr:colOff>457200</xdr:colOff>
                    <xdr:row>28</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26</xdr:col>
                    <xdr:colOff>171450</xdr:colOff>
                    <xdr:row>28</xdr:row>
                    <xdr:rowOff>123825</xdr:rowOff>
                  </from>
                  <to>
                    <xdr:col>27</xdr:col>
                    <xdr:colOff>457200</xdr:colOff>
                    <xdr:row>29</xdr:row>
                    <xdr:rowOff>142875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26</xdr:col>
                    <xdr:colOff>171450</xdr:colOff>
                    <xdr:row>13</xdr:row>
                    <xdr:rowOff>161925</xdr:rowOff>
                  </from>
                  <to>
                    <xdr:col>27</xdr:col>
                    <xdr:colOff>457200</xdr:colOff>
                    <xdr:row>15</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26</xdr:col>
                    <xdr:colOff>171450</xdr:colOff>
                    <xdr:row>14</xdr:row>
                    <xdr:rowOff>161925</xdr:rowOff>
                  </from>
                  <to>
                    <xdr:col>27</xdr:col>
                    <xdr:colOff>457200</xdr:colOff>
                    <xdr:row>16</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26</xdr:col>
                    <xdr:colOff>171450</xdr:colOff>
                    <xdr:row>14</xdr:row>
                    <xdr:rowOff>161925</xdr:rowOff>
                  </from>
                  <to>
                    <xdr:col>27</xdr:col>
                    <xdr:colOff>457200</xdr:colOff>
                    <xdr:row>16</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26</xdr:col>
                    <xdr:colOff>171450</xdr:colOff>
                    <xdr:row>14</xdr:row>
                    <xdr:rowOff>161925</xdr:rowOff>
                  </from>
                  <to>
                    <xdr:col>27</xdr:col>
                    <xdr:colOff>457200</xdr:colOff>
                    <xdr:row>16</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26</xdr:col>
                    <xdr:colOff>171450</xdr:colOff>
                    <xdr:row>28</xdr:row>
                    <xdr:rowOff>123825</xdr:rowOff>
                  </from>
                  <to>
                    <xdr:col>27</xdr:col>
                    <xdr:colOff>457200</xdr:colOff>
                    <xdr:row>29</xdr:row>
                    <xdr:rowOff>142875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26</xdr:col>
                    <xdr:colOff>171450</xdr:colOff>
                    <xdr:row>29</xdr:row>
                    <xdr:rowOff>123825</xdr:rowOff>
                  </from>
                  <to>
                    <xdr:col>27</xdr:col>
                    <xdr:colOff>457200</xdr:colOff>
                    <xdr:row>30</xdr:row>
                    <xdr:rowOff>142875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26</xdr:col>
                    <xdr:colOff>171450</xdr:colOff>
                    <xdr:row>29</xdr:row>
                    <xdr:rowOff>123825</xdr:rowOff>
                  </from>
                  <to>
                    <xdr:col>27</xdr:col>
                    <xdr:colOff>457200</xdr:colOff>
                    <xdr:row>30</xdr:row>
                    <xdr:rowOff>142875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26</xdr:col>
                    <xdr:colOff>171450</xdr:colOff>
                    <xdr:row>30</xdr:row>
                    <xdr:rowOff>123825</xdr:rowOff>
                  </from>
                  <to>
                    <xdr:col>27</xdr:col>
                    <xdr:colOff>457200</xdr:colOff>
                    <xdr:row>31</xdr:row>
                    <xdr:rowOff>142875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26</xdr:col>
                    <xdr:colOff>171450</xdr:colOff>
                    <xdr:row>30</xdr:row>
                    <xdr:rowOff>123825</xdr:rowOff>
                  </from>
                  <to>
                    <xdr:col>27</xdr:col>
                    <xdr:colOff>457200</xdr:colOff>
                    <xdr:row>31</xdr:row>
                    <xdr:rowOff>142875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26</xdr:col>
                    <xdr:colOff>171450</xdr:colOff>
                    <xdr:row>30</xdr:row>
                    <xdr:rowOff>123825</xdr:rowOff>
                  </from>
                  <to>
                    <xdr:col>27</xdr:col>
                    <xdr:colOff>457200</xdr:colOff>
                    <xdr:row>31</xdr:row>
                    <xdr:rowOff>142875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26</xdr:col>
                    <xdr:colOff>171450</xdr:colOff>
                    <xdr:row>31</xdr:row>
                    <xdr:rowOff>123825</xdr:rowOff>
                  </from>
                  <to>
                    <xdr:col>27</xdr:col>
                    <xdr:colOff>457200</xdr:colOff>
                    <xdr:row>32</xdr:row>
                    <xdr:rowOff>142875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26</xdr:col>
                    <xdr:colOff>171450</xdr:colOff>
                    <xdr:row>31</xdr:row>
                    <xdr:rowOff>123825</xdr:rowOff>
                  </from>
                  <to>
                    <xdr:col>27</xdr:col>
                    <xdr:colOff>457200</xdr:colOff>
                    <xdr:row>32</xdr:row>
                    <xdr:rowOff>142875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26</xdr:col>
                    <xdr:colOff>171450</xdr:colOff>
                    <xdr:row>33</xdr:row>
                    <xdr:rowOff>123825</xdr:rowOff>
                  </from>
                  <to>
                    <xdr:col>27</xdr:col>
                    <xdr:colOff>457200</xdr:colOff>
                    <xdr:row>34</xdr:row>
                    <xdr:rowOff>142875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26</xdr:col>
                    <xdr:colOff>171450</xdr:colOff>
                    <xdr:row>33</xdr:row>
                    <xdr:rowOff>123825</xdr:rowOff>
                  </from>
                  <to>
                    <xdr:col>27</xdr:col>
                    <xdr:colOff>457200</xdr:colOff>
                    <xdr:row>34</xdr:row>
                    <xdr:rowOff>142875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L169"/>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
  <cols>
    <col min="1" max="1" width="2.5703125" style="51" customWidth="1"/>
    <col min="2" max="2" width="65.7109375" style="52" customWidth="1"/>
    <col min="3" max="3" width="14.85546875" style="52" customWidth="1"/>
    <col min="4" max="4" width="18.28515625" style="52" customWidth="1"/>
    <col min="5" max="5" width="15.28515625" style="65" customWidth="1"/>
    <col min="6" max="6" width="15.140625" style="52" customWidth="1"/>
    <col min="7" max="7" width="15" style="129" customWidth="1"/>
    <col min="8" max="8" width="45.7109375" style="52" customWidth="1"/>
    <col min="9" max="16384" width="9.140625" style="52"/>
  </cols>
  <sheetData>
    <row r="1" spans="1:9" x14ac:dyDescent="0.2">
      <c r="B1" s="121" t="s">
        <v>160</v>
      </c>
      <c r="C1" s="14"/>
      <c r="D1" s="14"/>
      <c r="E1" s="15"/>
      <c r="F1" s="15"/>
    </row>
    <row r="2" spans="1:9" ht="19.5" customHeight="1" x14ac:dyDescent="0.2">
      <c r="B2" s="216" t="s">
        <v>81</v>
      </c>
      <c r="C2" s="216"/>
      <c r="D2" s="216"/>
      <c r="E2" s="216"/>
      <c r="F2" s="216"/>
      <c r="G2" s="216"/>
      <c r="H2" s="216"/>
    </row>
    <row r="3" spans="1:9" ht="6.75" customHeight="1" x14ac:dyDescent="0.2">
      <c r="B3" s="53"/>
      <c r="C3" s="14"/>
      <c r="D3" s="14"/>
      <c r="E3" s="15"/>
      <c r="F3" s="15"/>
    </row>
    <row r="4" spans="1:9" ht="67.5" customHeight="1" x14ac:dyDescent="0.2">
      <c r="A4" s="54"/>
      <c r="B4" s="126" t="s">
        <v>76</v>
      </c>
      <c r="C4" s="116" t="s">
        <v>23</v>
      </c>
      <c r="D4" s="99" t="s">
        <v>119</v>
      </c>
      <c r="E4" s="99" t="s">
        <v>118</v>
      </c>
      <c r="F4" s="119" t="s">
        <v>41</v>
      </c>
      <c r="G4" s="136" t="s">
        <v>127</v>
      </c>
      <c r="H4" s="138" t="s">
        <v>0</v>
      </c>
    </row>
    <row r="5" spans="1:9" ht="15.75" customHeight="1" x14ac:dyDescent="0.2">
      <c r="A5" s="16"/>
      <c r="B5" s="240" t="s">
        <v>79</v>
      </c>
      <c r="C5" s="123" t="s">
        <v>74</v>
      </c>
      <c r="D5" s="113" t="s">
        <v>74</v>
      </c>
      <c r="E5" s="113" t="s">
        <v>74</v>
      </c>
      <c r="F5" s="113" t="s">
        <v>74</v>
      </c>
      <c r="G5" s="140"/>
      <c r="H5" s="141"/>
    </row>
    <row r="6" spans="1:9" ht="15.75" customHeight="1" x14ac:dyDescent="0.2">
      <c r="A6" s="16"/>
      <c r="B6" s="241"/>
      <c r="C6" s="124" t="str">
        <f>+'B Budget'!C6</f>
        <v xml:space="preserve">Date : </v>
      </c>
      <c r="D6" s="114" t="s">
        <v>57</v>
      </c>
      <c r="E6" s="114" t="s">
        <v>57</v>
      </c>
      <c r="F6" s="114" t="s">
        <v>57</v>
      </c>
      <c r="G6" s="137" t="s">
        <v>128</v>
      </c>
      <c r="H6" s="141"/>
    </row>
    <row r="7" spans="1:9" ht="15.75" customHeight="1" x14ac:dyDescent="0.2">
      <c r="A7" s="16"/>
      <c r="B7" s="241"/>
      <c r="C7" s="123" t="s">
        <v>75</v>
      </c>
      <c r="D7" s="113" t="s">
        <v>75</v>
      </c>
      <c r="E7" s="113" t="s">
        <v>75</v>
      </c>
      <c r="F7" s="113" t="s">
        <v>75</v>
      </c>
      <c r="G7" s="140"/>
      <c r="H7" s="141"/>
    </row>
    <row r="8" spans="1:9" ht="15.75" customHeight="1" x14ac:dyDescent="0.2">
      <c r="A8" s="16"/>
      <c r="B8" s="241"/>
      <c r="C8" s="125" t="str">
        <f>+'B Budget'!C8</f>
        <v xml:space="preserve">Date : </v>
      </c>
      <c r="D8" s="47" t="s">
        <v>57</v>
      </c>
      <c r="E8" s="47" t="s">
        <v>57</v>
      </c>
      <c r="F8" s="47" t="s">
        <v>57</v>
      </c>
      <c r="G8" s="143"/>
      <c r="H8" s="144"/>
    </row>
    <row r="9" spans="1:9" ht="6.75" customHeight="1" x14ac:dyDescent="0.2">
      <c r="A9" s="16"/>
      <c r="B9" s="17"/>
      <c r="C9" s="18"/>
      <c r="D9" s="18"/>
      <c r="E9" s="19"/>
      <c r="F9" s="18"/>
    </row>
    <row r="10" spans="1:9" ht="15" x14ac:dyDescent="0.25">
      <c r="B10" s="212" t="s">
        <v>1</v>
      </c>
      <c r="C10" s="212"/>
      <c r="D10" s="212"/>
      <c r="E10" s="212"/>
      <c r="F10" s="212"/>
      <c r="G10" s="212"/>
      <c r="H10" s="212"/>
    </row>
    <row r="11" spans="1:9" ht="15" x14ac:dyDescent="0.25">
      <c r="A11" s="52"/>
      <c r="B11" s="215" t="s">
        <v>2</v>
      </c>
      <c r="C11" s="215"/>
      <c r="D11" s="215"/>
      <c r="E11" s="215"/>
      <c r="F11" s="215"/>
      <c r="G11" s="215"/>
      <c r="H11" s="215"/>
    </row>
    <row r="12" spans="1:9" ht="6.75" customHeight="1" x14ac:dyDescent="0.2">
      <c r="C12" s="55"/>
      <c r="D12" s="55"/>
      <c r="E12" s="55"/>
      <c r="F12" s="55"/>
      <c r="G12" s="130"/>
      <c r="H12" s="57"/>
      <c r="I12" s="28"/>
    </row>
    <row r="13" spans="1:9" ht="15" x14ac:dyDescent="0.2">
      <c r="B13" s="20" t="s">
        <v>78</v>
      </c>
      <c r="C13" s="217"/>
      <c r="D13" s="218"/>
      <c r="E13" s="218"/>
      <c r="F13" s="218"/>
      <c r="G13" s="218"/>
      <c r="H13" s="219"/>
    </row>
    <row r="14" spans="1:9" ht="42.6" customHeight="1" x14ac:dyDescent="0.2">
      <c r="B14" s="20" t="s">
        <v>77</v>
      </c>
      <c r="C14" s="220"/>
      <c r="D14" s="221"/>
      <c r="E14" s="221"/>
      <c r="F14" s="221"/>
      <c r="G14" s="221"/>
      <c r="H14" s="222"/>
    </row>
    <row r="15" spans="1:9" ht="15" customHeight="1" x14ac:dyDescent="0.2">
      <c r="B15" s="48" t="str">
        <f>IF(ISBLANK('B Budget'!B15), "",'B Budget'!B15)</f>
        <v/>
      </c>
      <c r="C15" s="58"/>
      <c r="D15" s="59"/>
      <c r="E15" s="59"/>
      <c r="F15" s="59"/>
      <c r="G15" s="131" t="str">
        <f>IF(ISBLANK('B Budget'!G15), "",'B Budget'!G15)</f>
        <v/>
      </c>
      <c r="H15" s="62"/>
    </row>
    <row r="16" spans="1:9" x14ac:dyDescent="0.2">
      <c r="B16" s="48" t="str">
        <f>IF(ISBLANK('B Budget'!B16), "",'B Budget'!B16)</f>
        <v/>
      </c>
      <c r="C16" s="58"/>
      <c r="D16" s="59"/>
      <c r="E16" s="59"/>
      <c r="F16" s="59"/>
      <c r="G16" s="131" t="str">
        <f>IF(ISBLANK('B Budget'!G16), "",'B Budget'!G16)</f>
        <v/>
      </c>
      <c r="H16" s="62"/>
    </row>
    <row r="17" spans="1:12" x14ac:dyDescent="0.2">
      <c r="B17" s="48" t="str">
        <f>IF(ISBLANK('B Budget'!B17), "",'B Budget'!B17)</f>
        <v/>
      </c>
      <c r="C17" s="58"/>
      <c r="D17" s="59"/>
      <c r="E17" s="59"/>
      <c r="F17" s="59"/>
      <c r="G17" s="131" t="str">
        <f>IF(ISBLANK('B Budget'!G17), "",'B Budget'!G17)</f>
        <v/>
      </c>
      <c r="H17" s="62"/>
    </row>
    <row r="18" spans="1:12" x14ac:dyDescent="0.2">
      <c r="B18" s="48" t="str">
        <f>IF(ISBLANK('B Budget'!B18), "",'B Budget'!B18)</f>
        <v/>
      </c>
      <c r="C18" s="58"/>
      <c r="D18" s="59"/>
      <c r="E18" s="59"/>
      <c r="F18" s="59"/>
      <c r="G18" s="131" t="str">
        <f>IF(ISBLANK('B Budget'!G18), "",'B Budget'!G18)</f>
        <v/>
      </c>
      <c r="H18" s="62"/>
    </row>
    <row r="19" spans="1:12" ht="15" x14ac:dyDescent="0.25">
      <c r="B19" s="48" t="str">
        <f>IF(ISBLANK('B Budget'!B19), "",'B Budget'!B19)</f>
        <v/>
      </c>
      <c r="C19" s="58"/>
      <c r="D19" s="59"/>
      <c r="E19" s="59"/>
      <c r="F19" s="59"/>
      <c r="G19" s="131" t="str">
        <f>IF(ISBLANK('B Budget'!G19), "",'B Budget'!G19)</f>
        <v/>
      </c>
      <c r="H19" s="62"/>
      <c r="L19" s="22"/>
    </row>
    <row r="20" spans="1:12" ht="15" x14ac:dyDescent="0.25">
      <c r="A20" s="52"/>
      <c r="B20" s="23" t="s">
        <v>85</v>
      </c>
      <c r="C20" s="63">
        <f>+'B Budget'!C20</f>
        <v>0</v>
      </c>
      <c r="D20" s="64">
        <f t="shared" ref="D20:F20" si="0">+SUM(D15:D19)</f>
        <v>0</v>
      </c>
      <c r="E20" s="64">
        <f t="shared" si="0"/>
        <v>0</v>
      </c>
      <c r="F20" s="64">
        <f t="shared" si="0"/>
        <v>0</v>
      </c>
      <c r="G20" s="122"/>
      <c r="H20" s="62"/>
    </row>
    <row r="21" spans="1:12" ht="15" x14ac:dyDescent="0.25">
      <c r="A21" s="52"/>
      <c r="B21" s="209" t="s">
        <v>86</v>
      </c>
      <c r="C21" s="210"/>
      <c r="D21" s="210"/>
      <c r="E21" s="210"/>
      <c r="F21" s="210"/>
      <c r="G21" s="210"/>
      <c r="H21" s="211"/>
    </row>
    <row r="22" spans="1:12" x14ac:dyDescent="0.2">
      <c r="A22" s="52"/>
      <c r="B22" s="48" t="str">
        <f>IF(ISBLANK('B Budget'!B22), "",'B Budget'!B22)</f>
        <v/>
      </c>
      <c r="C22" s="58"/>
      <c r="D22" s="59"/>
      <c r="E22" s="59"/>
      <c r="F22" s="59"/>
      <c r="G22" s="131" t="str">
        <f>IF(ISBLANK('B Budget'!G22), "",'B Budget'!G22)</f>
        <v/>
      </c>
      <c r="H22" s="62"/>
    </row>
    <row r="23" spans="1:12" x14ac:dyDescent="0.2">
      <c r="A23" s="52"/>
      <c r="B23" s="48" t="str">
        <f>IF(ISBLANK('B Budget'!B23), "",'B Budget'!B23)</f>
        <v/>
      </c>
      <c r="C23" s="58"/>
      <c r="D23" s="59"/>
      <c r="E23" s="59"/>
      <c r="F23" s="59"/>
      <c r="G23" s="131" t="str">
        <f>IF(ISBLANK('B Budget'!G23), "",'B Budget'!G23)</f>
        <v/>
      </c>
      <c r="H23" s="62"/>
    </row>
    <row r="24" spans="1:12" x14ac:dyDescent="0.2">
      <c r="A24" s="52"/>
      <c r="B24" s="48" t="str">
        <f>IF(ISBLANK('B Budget'!B24), "",'B Budget'!B24)</f>
        <v/>
      </c>
      <c r="C24" s="58"/>
      <c r="D24" s="59"/>
      <c r="E24" s="59"/>
      <c r="F24" s="59"/>
      <c r="G24" s="131" t="str">
        <f>IF(ISBLANK('B Budget'!G24), "",'B Budget'!G24)</f>
        <v/>
      </c>
      <c r="H24" s="62"/>
    </row>
    <row r="25" spans="1:12" x14ac:dyDescent="0.2">
      <c r="A25" s="52"/>
      <c r="B25" s="48" t="str">
        <f>IF(ISBLANK('B Budget'!B25), "",'B Budget'!B25)</f>
        <v/>
      </c>
      <c r="C25" s="58"/>
      <c r="D25" s="59"/>
      <c r="E25" s="59"/>
      <c r="F25" s="59"/>
      <c r="G25" s="131" t="str">
        <f>IF(ISBLANK('B Budget'!G25), "",'B Budget'!G25)</f>
        <v/>
      </c>
      <c r="H25" s="62"/>
    </row>
    <row r="26" spans="1:12" x14ac:dyDescent="0.2">
      <c r="A26" s="52"/>
      <c r="B26" s="48" t="str">
        <f>IF(ISBLANK('B Budget'!B26), "",'B Budget'!B26)</f>
        <v/>
      </c>
      <c r="C26" s="58"/>
      <c r="D26" s="59"/>
      <c r="E26" s="59"/>
      <c r="F26" s="59"/>
      <c r="G26" s="131" t="str">
        <f>IF(ISBLANK('B Budget'!G26), "",'B Budget'!G26)</f>
        <v/>
      </c>
      <c r="H26" s="62"/>
    </row>
    <row r="27" spans="1:12" ht="15" x14ac:dyDescent="0.2">
      <c r="A27" s="52"/>
      <c r="B27" s="24" t="s">
        <v>83</v>
      </c>
      <c r="C27" s="63">
        <f>+'B Budget'!C27</f>
        <v>0</v>
      </c>
      <c r="D27" s="64">
        <f t="shared" ref="D27:F27" si="1">+SUM(D22:D26,)</f>
        <v>0</v>
      </c>
      <c r="E27" s="64">
        <f t="shared" si="1"/>
        <v>0</v>
      </c>
      <c r="F27" s="64">
        <f t="shared" si="1"/>
        <v>0</v>
      </c>
      <c r="G27" s="122"/>
      <c r="H27" s="62"/>
    </row>
    <row r="28" spans="1:12" ht="15" x14ac:dyDescent="0.25">
      <c r="A28" s="52"/>
      <c r="B28" s="209" t="s">
        <v>87</v>
      </c>
      <c r="C28" s="210"/>
      <c r="D28" s="210"/>
      <c r="E28" s="210"/>
      <c r="F28" s="210"/>
      <c r="G28" s="210"/>
      <c r="H28" s="211"/>
    </row>
    <row r="29" spans="1:12" x14ac:dyDescent="0.2">
      <c r="A29" s="52"/>
      <c r="B29" s="48" t="str">
        <f>IF(ISBLANK('B Budget'!B29), "",'B Budget'!B29)</f>
        <v/>
      </c>
      <c r="C29" s="58"/>
      <c r="D29" s="59"/>
      <c r="E29" s="59"/>
      <c r="F29" s="59"/>
      <c r="G29" s="131" t="str">
        <f>IF(ISBLANK('B Budget'!G29), "",'B Budget'!G29)</f>
        <v/>
      </c>
      <c r="H29" s="62"/>
    </row>
    <row r="30" spans="1:12" x14ac:dyDescent="0.2">
      <c r="A30" s="52"/>
      <c r="B30" s="48" t="str">
        <f>IF(ISBLANK('B Budget'!B30), "",'B Budget'!B30)</f>
        <v/>
      </c>
      <c r="C30" s="58"/>
      <c r="D30" s="59"/>
      <c r="E30" s="59"/>
      <c r="F30" s="59"/>
      <c r="G30" s="131" t="str">
        <f>IF(ISBLANK('B Budget'!G30), "",'B Budget'!G30)</f>
        <v/>
      </c>
      <c r="H30" s="62"/>
    </row>
    <row r="31" spans="1:12" x14ac:dyDescent="0.2">
      <c r="A31" s="52"/>
      <c r="B31" s="48" t="str">
        <f>IF(ISBLANK('B Budget'!B31), "",'B Budget'!B31)</f>
        <v/>
      </c>
      <c r="C31" s="58"/>
      <c r="D31" s="59"/>
      <c r="E31" s="59"/>
      <c r="F31" s="59"/>
      <c r="G31" s="131" t="str">
        <f>IF(ISBLANK('B Budget'!G31), "",'B Budget'!G31)</f>
        <v/>
      </c>
      <c r="H31" s="62"/>
    </row>
    <row r="32" spans="1:12" x14ac:dyDescent="0.2">
      <c r="A32" s="52"/>
      <c r="B32" s="48" t="str">
        <f>IF(ISBLANK('B Budget'!B32), "",'B Budget'!B32)</f>
        <v/>
      </c>
      <c r="C32" s="58"/>
      <c r="D32" s="59"/>
      <c r="E32" s="59"/>
      <c r="F32" s="59"/>
      <c r="G32" s="131" t="str">
        <f>IF(ISBLANK('B Budget'!G32), "",'B Budget'!G32)</f>
        <v/>
      </c>
      <c r="H32" s="62"/>
    </row>
    <row r="33" spans="1:8" x14ac:dyDescent="0.2">
      <c r="A33" s="52"/>
      <c r="B33" s="48" t="str">
        <f>IF(ISBLANK('B Budget'!B33), "",'B Budget'!B33)</f>
        <v/>
      </c>
      <c r="C33" s="58"/>
      <c r="D33" s="59"/>
      <c r="E33" s="59"/>
      <c r="F33" s="59"/>
      <c r="G33" s="131" t="str">
        <f>IF(ISBLANK('B Budget'!G33), "",'B Budget'!G33)</f>
        <v/>
      </c>
      <c r="H33" s="62"/>
    </row>
    <row r="34" spans="1:8" x14ac:dyDescent="0.2">
      <c r="A34" s="52"/>
      <c r="B34" s="48" t="str">
        <f>IF(ISBLANK('B Budget'!B34), "",'B Budget'!B34)</f>
        <v/>
      </c>
      <c r="C34" s="58"/>
      <c r="D34" s="59"/>
      <c r="E34" s="59"/>
      <c r="F34" s="59"/>
      <c r="G34" s="131" t="str">
        <f>IF(ISBLANK('B Budget'!G34), "",'B Budget'!G34)</f>
        <v/>
      </c>
      <c r="H34" s="62"/>
    </row>
    <row r="35" spans="1:8" ht="15.75" customHeight="1" x14ac:dyDescent="0.2">
      <c r="A35" s="52"/>
      <c r="B35" s="48" t="str">
        <f>IF(ISBLANK('B Budget'!B35), "",'B Budget'!B35)</f>
        <v/>
      </c>
      <c r="C35" s="58"/>
      <c r="D35" s="59"/>
      <c r="E35" s="59"/>
      <c r="F35" s="59"/>
      <c r="G35" s="131" t="str">
        <f>IF(ISBLANK('B Budget'!G35), "",'B Budget'!G35)</f>
        <v/>
      </c>
      <c r="H35" s="62"/>
    </row>
    <row r="36" spans="1:8" ht="30" customHeight="1" x14ac:dyDescent="0.25">
      <c r="A36" s="52"/>
      <c r="B36" s="23" t="s">
        <v>88</v>
      </c>
      <c r="C36" s="63">
        <f>+'B Budget'!C36</f>
        <v>0</v>
      </c>
      <c r="D36" s="64">
        <f t="shared" ref="D36:F36" si="2">+SUM(D29:D35)</f>
        <v>0</v>
      </c>
      <c r="E36" s="64">
        <f t="shared" si="2"/>
        <v>0</v>
      </c>
      <c r="F36" s="64">
        <f t="shared" si="2"/>
        <v>0</v>
      </c>
      <c r="G36" s="122"/>
      <c r="H36" s="62"/>
    </row>
    <row r="37" spans="1:8" ht="15" customHeight="1" x14ac:dyDescent="0.25">
      <c r="A37" s="52"/>
      <c r="B37" s="209" t="s">
        <v>94</v>
      </c>
      <c r="C37" s="210"/>
      <c r="D37" s="210"/>
      <c r="E37" s="210"/>
      <c r="F37" s="210"/>
      <c r="G37" s="211"/>
      <c r="H37" s="118"/>
    </row>
    <row r="38" spans="1:8" x14ac:dyDescent="0.2">
      <c r="A38" s="52"/>
      <c r="B38" s="48" t="str">
        <f>IF(ISBLANK('B Budget'!B38), "",'B Budget'!B38)</f>
        <v/>
      </c>
      <c r="C38" s="58"/>
      <c r="D38" s="59"/>
      <c r="E38" s="59"/>
      <c r="F38" s="59"/>
      <c r="G38" s="131" t="str">
        <f>IF(ISBLANK('B Budget'!G38), "",'B Budget'!G38)</f>
        <v/>
      </c>
      <c r="H38" s="62"/>
    </row>
    <row r="39" spans="1:8" x14ac:dyDescent="0.2">
      <c r="A39" s="52"/>
      <c r="B39" s="48" t="str">
        <f>IF(ISBLANK('B Budget'!B39), "",'B Budget'!B39)</f>
        <v/>
      </c>
      <c r="C39" s="58"/>
      <c r="D39" s="59"/>
      <c r="E39" s="59"/>
      <c r="F39" s="59"/>
      <c r="G39" s="131" t="str">
        <f>IF(ISBLANK('B Budget'!G39), "",'B Budget'!G39)</f>
        <v/>
      </c>
      <c r="H39" s="62"/>
    </row>
    <row r="40" spans="1:8" x14ac:dyDescent="0.2">
      <c r="A40" s="52"/>
      <c r="B40" s="48" t="str">
        <f>IF(ISBLANK('B Budget'!B40), "",'B Budget'!B40)</f>
        <v/>
      </c>
      <c r="C40" s="58"/>
      <c r="D40" s="59"/>
      <c r="E40" s="59"/>
      <c r="F40" s="59"/>
      <c r="G40" s="131" t="str">
        <f>IF(ISBLANK('B Budget'!G40), "",'B Budget'!G40)</f>
        <v/>
      </c>
      <c r="H40" s="62"/>
    </row>
    <row r="41" spans="1:8" x14ac:dyDescent="0.2">
      <c r="A41" s="52"/>
      <c r="B41" s="48" t="str">
        <f>IF(ISBLANK('B Budget'!B41), "",'B Budget'!B41)</f>
        <v/>
      </c>
      <c r="C41" s="58"/>
      <c r="D41" s="59"/>
      <c r="E41" s="59"/>
      <c r="F41" s="59"/>
      <c r="G41" s="131" t="str">
        <f>IF(ISBLANK('B Budget'!G41), "",'B Budget'!G41)</f>
        <v/>
      </c>
      <c r="H41" s="62"/>
    </row>
    <row r="42" spans="1:8" x14ac:dyDescent="0.2">
      <c r="A42" s="52"/>
      <c r="B42" s="48" t="str">
        <f>IF(ISBLANK('B Budget'!B42), "",'B Budget'!B42)</f>
        <v/>
      </c>
      <c r="C42" s="58"/>
      <c r="D42" s="59"/>
      <c r="E42" s="59"/>
      <c r="F42" s="59"/>
      <c r="G42" s="131" t="str">
        <f>IF(ISBLANK('B Budget'!G42), "",'B Budget'!G42)</f>
        <v/>
      </c>
      <c r="H42" s="62"/>
    </row>
    <row r="43" spans="1:8" ht="15" x14ac:dyDescent="0.25">
      <c r="A43" s="52"/>
      <c r="B43" s="23" t="s">
        <v>91</v>
      </c>
      <c r="C43" s="63">
        <f>+'B Budget'!C43</f>
        <v>0</v>
      </c>
      <c r="D43" s="64">
        <f t="shared" ref="D43" si="3">SUM(D38:D42)</f>
        <v>0</v>
      </c>
      <c r="E43" s="64">
        <f t="shared" ref="E43:F43" si="4">SUM(E38:E42)</f>
        <v>0</v>
      </c>
      <c r="F43" s="64">
        <f t="shared" si="4"/>
        <v>0</v>
      </c>
      <c r="G43" s="122"/>
      <c r="H43" s="62"/>
    </row>
    <row r="44" spans="1:8" ht="15" x14ac:dyDescent="0.25">
      <c r="A44" s="52"/>
      <c r="B44" s="209" t="s">
        <v>95</v>
      </c>
      <c r="C44" s="210"/>
      <c r="D44" s="117"/>
      <c r="E44" s="117"/>
      <c r="F44" s="117"/>
      <c r="G44" s="132"/>
      <c r="H44" s="118"/>
    </row>
    <row r="45" spans="1:8" x14ac:dyDescent="0.2">
      <c r="A45" s="52"/>
      <c r="B45" s="48" t="str">
        <f>IF(ISBLANK('B Budget'!B45), "",'B Budget'!B45)</f>
        <v/>
      </c>
      <c r="C45" s="58"/>
      <c r="D45" s="59"/>
      <c r="E45" s="59"/>
      <c r="F45" s="59"/>
      <c r="G45" s="131" t="str">
        <f>IF(ISBLANK('B Budget'!G45), "",'B Budget'!G45)</f>
        <v/>
      </c>
      <c r="H45" s="62"/>
    </row>
    <row r="46" spans="1:8" x14ac:dyDescent="0.2">
      <c r="A46" s="52"/>
      <c r="B46" s="48" t="str">
        <f>IF(ISBLANK('B Budget'!B46), "",'B Budget'!B46)</f>
        <v/>
      </c>
      <c r="C46" s="58"/>
      <c r="D46" s="59"/>
      <c r="E46" s="59"/>
      <c r="F46" s="59"/>
      <c r="G46" s="131" t="str">
        <f>IF(ISBLANK('B Budget'!G46), "",'B Budget'!G46)</f>
        <v/>
      </c>
      <c r="H46" s="62"/>
    </row>
    <row r="47" spans="1:8" x14ac:dyDescent="0.2">
      <c r="A47" s="52"/>
      <c r="B47" s="48" t="str">
        <f>IF(ISBLANK('B Budget'!B47), "",'B Budget'!B47)</f>
        <v/>
      </c>
      <c r="C47" s="58"/>
      <c r="D47" s="59"/>
      <c r="E47" s="59"/>
      <c r="F47" s="59"/>
      <c r="G47" s="131" t="str">
        <f>IF(ISBLANK('B Budget'!G47), "",'B Budget'!G47)</f>
        <v/>
      </c>
      <c r="H47" s="62"/>
    </row>
    <row r="48" spans="1:8" x14ac:dyDescent="0.2">
      <c r="A48" s="52"/>
      <c r="B48" s="48" t="str">
        <f>IF(ISBLANK('B Budget'!B48), "",'B Budget'!B48)</f>
        <v/>
      </c>
      <c r="C48" s="58"/>
      <c r="D48" s="59"/>
      <c r="E48" s="59"/>
      <c r="F48" s="59"/>
      <c r="G48" s="131" t="str">
        <f>IF(ISBLANK('B Budget'!G48), "",'B Budget'!G48)</f>
        <v/>
      </c>
      <c r="H48" s="62"/>
    </row>
    <row r="49" spans="1:8" ht="15" x14ac:dyDescent="0.25">
      <c r="A49" s="52"/>
      <c r="B49" s="23" t="s">
        <v>92</v>
      </c>
      <c r="C49" s="63">
        <f>+'B Budget'!C49</f>
        <v>0</v>
      </c>
      <c r="D49" s="64">
        <f t="shared" ref="D49:F49" si="5">+SUM(D45:D48)</f>
        <v>0</v>
      </c>
      <c r="E49" s="64">
        <f t="shared" si="5"/>
        <v>0</v>
      </c>
      <c r="F49" s="64">
        <f t="shared" si="5"/>
        <v>0</v>
      </c>
      <c r="G49" s="122"/>
      <c r="H49" s="62"/>
    </row>
    <row r="50" spans="1:8" ht="15" x14ac:dyDescent="0.25">
      <c r="A50" s="52"/>
      <c r="B50" s="23" t="s">
        <v>93</v>
      </c>
      <c r="C50" s="63">
        <f>+'B Budget'!C50</f>
        <v>0</v>
      </c>
      <c r="D50" s="64">
        <f t="shared" ref="D50:F50" si="6">+D49+D43+D36+D20+D27</f>
        <v>0</v>
      </c>
      <c r="E50" s="64">
        <f t="shared" si="6"/>
        <v>0</v>
      </c>
      <c r="F50" s="64">
        <f t="shared" si="6"/>
        <v>0</v>
      </c>
      <c r="G50" s="122"/>
      <c r="H50" s="62"/>
    </row>
    <row r="51" spans="1:8" ht="6.75" customHeight="1" x14ac:dyDescent="0.2">
      <c r="A51" s="52"/>
    </row>
    <row r="52" spans="1:8" ht="6.75" customHeight="1" x14ac:dyDescent="0.2">
      <c r="A52" s="52"/>
      <c r="B52" s="28"/>
    </row>
    <row r="53" spans="1:8" ht="15" x14ac:dyDescent="0.25">
      <c r="A53" s="52"/>
      <c r="B53" s="212" t="s">
        <v>3</v>
      </c>
      <c r="C53" s="212"/>
      <c r="D53" s="212"/>
      <c r="E53" s="212"/>
      <c r="F53" s="212"/>
      <c r="G53" s="212"/>
      <c r="H53" s="212"/>
    </row>
    <row r="54" spans="1:8" x14ac:dyDescent="0.2">
      <c r="A54" s="52"/>
      <c r="B54" s="21" t="s">
        <v>96</v>
      </c>
      <c r="C54" s="58"/>
      <c r="D54" s="59"/>
      <c r="E54" s="59"/>
      <c r="F54" s="59"/>
      <c r="G54" s="131" t="str">
        <f>IF(ISBLANK('B Budget'!G54), "",'B Budget'!G54)</f>
        <v/>
      </c>
      <c r="H54" s="62"/>
    </row>
    <row r="55" spans="1:8" s="65" customFormat="1" ht="14.25" customHeight="1" x14ac:dyDescent="0.2">
      <c r="B55" s="26" t="str">
        <f>+IF('B Budget'!B55="","",'B Budget'!B55)</f>
        <v>Transport et expédition des marchandises ou bagages additionnels</v>
      </c>
      <c r="C55" s="58"/>
      <c r="D55" s="59"/>
      <c r="E55" s="59"/>
      <c r="F55" s="59"/>
      <c r="G55" s="131" t="str">
        <f>IF(ISBLANK('B Budget'!G55), "",'B Budget'!G55)</f>
        <v/>
      </c>
      <c r="H55" s="66"/>
    </row>
    <row r="56" spans="1:8" s="65" customFormat="1" ht="14.25" customHeight="1" x14ac:dyDescent="0.2">
      <c r="B56" s="26" t="str">
        <f>+IF('B Budget'!B56="","",'B Budget'!B56)</f>
        <v>Emballage et empaquetage</v>
      </c>
      <c r="C56" s="58"/>
      <c r="D56" s="59"/>
      <c r="E56" s="59"/>
      <c r="F56" s="59"/>
      <c r="G56" s="131" t="str">
        <f>IF(ISBLANK('B Budget'!G56), "",'B Budget'!G56)</f>
        <v/>
      </c>
      <c r="H56" s="66"/>
    </row>
    <row r="57" spans="1:8" ht="28.15" customHeight="1" x14ac:dyDescent="0.2">
      <c r="A57" s="52"/>
      <c r="B57" s="21" t="str">
        <f>+IF('B Budget'!B57="","",'B Budget'!B57)</f>
        <v>Indemnité journalière et hébergement, 
maximum de 150 $ par jour par personne</v>
      </c>
      <c r="C57" s="58"/>
      <c r="D57" s="59"/>
      <c r="E57" s="59"/>
      <c r="F57" s="59"/>
      <c r="G57" s="131" t="str">
        <f>IF(ISBLANK('B Budget'!G57), "",'B Budget'!G57)</f>
        <v/>
      </c>
      <c r="H57" s="62"/>
    </row>
    <row r="58" spans="1:8" ht="15" x14ac:dyDescent="0.25">
      <c r="A58" s="52"/>
      <c r="B58" s="25" t="s">
        <v>97</v>
      </c>
      <c r="C58" s="213"/>
      <c r="D58" s="213"/>
      <c r="E58" s="213"/>
      <c r="F58" s="213"/>
      <c r="G58" s="214"/>
      <c r="H58" s="213"/>
    </row>
    <row r="59" spans="1:8" x14ac:dyDescent="0.2">
      <c r="A59" s="52"/>
      <c r="B59" s="48" t="str">
        <f>IF(ISBLANK('B Budget'!B59), "",'B Budget'!B59)</f>
        <v/>
      </c>
      <c r="C59" s="58"/>
      <c r="D59" s="59"/>
      <c r="E59" s="59"/>
      <c r="F59" s="59"/>
      <c r="G59" s="131" t="str">
        <f>IF(ISBLANK('B Budget'!G59), "",'B Budget'!G59)</f>
        <v/>
      </c>
      <c r="H59" s="62"/>
    </row>
    <row r="60" spans="1:8" x14ac:dyDescent="0.2">
      <c r="A60" s="52"/>
      <c r="B60" s="48" t="str">
        <f>IF(ISBLANK('B Budget'!B60), "",'B Budget'!B60)</f>
        <v/>
      </c>
      <c r="C60" s="58"/>
      <c r="D60" s="59"/>
      <c r="E60" s="59"/>
      <c r="F60" s="59"/>
      <c r="G60" s="131" t="str">
        <f>IF(ISBLANK('B Budget'!G60), "",'B Budget'!G60)</f>
        <v/>
      </c>
      <c r="H60" s="62"/>
    </row>
    <row r="61" spans="1:8" x14ac:dyDescent="0.2">
      <c r="A61" s="52"/>
      <c r="B61" s="48" t="str">
        <f>IF(ISBLANK('B Budget'!B61), "",'B Budget'!B61)</f>
        <v/>
      </c>
      <c r="C61" s="58"/>
      <c r="D61" s="59"/>
      <c r="E61" s="59"/>
      <c r="F61" s="59"/>
      <c r="G61" s="131" t="str">
        <f>IF(ISBLANK('B Budget'!G61), "",'B Budget'!G61)</f>
        <v/>
      </c>
      <c r="H61" s="62"/>
    </row>
    <row r="62" spans="1:8" ht="15.75" customHeight="1" x14ac:dyDescent="0.25">
      <c r="A62" s="52"/>
      <c r="B62" s="23" t="s">
        <v>98</v>
      </c>
      <c r="C62" s="63">
        <f>+'B Budget'!C62</f>
        <v>0</v>
      </c>
      <c r="D62" s="64">
        <f t="shared" ref="D62:F62" si="7">+SUM(D54:D57,D59:D61)</f>
        <v>0</v>
      </c>
      <c r="E62" s="64">
        <f t="shared" si="7"/>
        <v>0</v>
      </c>
      <c r="F62" s="64">
        <f t="shared" si="7"/>
        <v>0</v>
      </c>
      <c r="G62" s="122"/>
      <c r="H62" s="62"/>
    </row>
    <row r="63" spans="1:8" ht="7.5" customHeight="1" x14ac:dyDescent="0.2">
      <c r="A63" s="52"/>
      <c r="B63" s="28"/>
    </row>
    <row r="64" spans="1:8" ht="15" x14ac:dyDescent="0.25">
      <c r="A64" s="52"/>
      <c r="B64" s="212" t="s">
        <v>99</v>
      </c>
      <c r="C64" s="212"/>
      <c r="D64" s="212"/>
      <c r="E64" s="212"/>
      <c r="F64" s="212"/>
      <c r="G64" s="212"/>
      <c r="H64" s="212"/>
    </row>
    <row r="65" spans="1:8" ht="27" customHeight="1" x14ac:dyDescent="0.25">
      <c r="A65" s="52"/>
      <c r="B65" s="223" t="s">
        <v>126</v>
      </c>
      <c r="C65" s="223"/>
      <c r="D65" s="223"/>
      <c r="E65" s="223"/>
      <c r="F65" s="223"/>
      <c r="G65" s="223"/>
      <c r="H65" s="215"/>
    </row>
    <row r="66" spans="1:8" x14ac:dyDescent="0.2">
      <c r="A66" s="52"/>
      <c r="B66" s="48" t="str">
        <f>IF(ISBLANK('B Budget'!B66), "",'B Budget'!B66)</f>
        <v/>
      </c>
      <c r="C66" s="58"/>
      <c r="D66" s="59"/>
      <c r="E66" s="59"/>
      <c r="F66" s="59"/>
      <c r="G66" s="131" t="str">
        <f>IF(ISBLANK('B Budget'!G66), "",'B Budget'!G66)</f>
        <v/>
      </c>
      <c r="H66" s="62"/>
    </row>
    <row r="67" spans="1:8" x14ac:dyDescent="0.2">
      <c r="A67" s="52"/>
      <c r="B67" s="48" t="str">
        <f>IF(ISBLANK('B Budget'!B67), "",'B Budget'!B67)</f>
        <v/>
      </c>
      <c r="C67" s="58"/>
      <c r="D67" s="59"/>
      <c r="E67" s="59"/>
      <c r="F67" s="59"/>
      <c r="G67" s="131" t="str">
        <f>IF(ISBLANK('B Budget'!G67), "",'B Budget'!G67)</f>
        <v/>
      </c>
      <c r="H67" s="62"/>
    </row>
    <row r="68" spans="1:8" x14ac:dyDescent="0.2">
      <c r="A68" s="52"/>
      <c r="B68" s="48" t="str">
        <f>IF(ISBLANK('B Budget'!B68), "",'B Budget'!B68)</f>
        <v/>
      </c>
      <c r="C68" s="58"/>
      <c r="D68" s="59"/>
      <c r="E68" s="59"/>
      <c r="F68" s="59"/>
      <c r="G68" s="131" t="str">
        <f>IF(ISBLANK('B Budget'!G68), "",'B Budget'!G68)</f>
        <v/>
      </c>
      <c r="H68" s="62"/>
    </row>
    <row r="69" spans="1:8" x14ac:dyDescent="0.2">
      <c r="A69" s="52"/>
      <c r="B69" s="48" t="str">
        <f>IF(ISBLANK('B Budget'!B69), "",'B Budget'!B69)</f>
        <v/>
      </c>
      <c r="C69" s="58"/>
      <c r="D69" s="59"/>
      <c r="E69" s="59"/>
      <c r="F69" s="59"/>
      <c r="G69" s="131" t="str">
        <f>IF(ISBLANK('B Budget'!G69), "",'B Budget'!G69)</f>
        <v/>
      </c>
      <c r="H69" s="62"/>
    </row>
    <row r="70" spans="1:8" x14ac:dyDescent="0.2">
      <c r="A70" s="52"/>
      <c r="B70" s="48" t="str">
        <f>IF(ISBLANK('B Budget'!B70), "",'B Budget'!B70)</f>
        <v/>
      </c>
      <c r="C70" s="58"/>
      <c r="D70" s="59"/>
      <c r="E70" s="59"/>
      <c r="F70" s="59"/>
      <c r="G70" s="131" t="str">
        <f>IF(ISBLANK('B Budget'!G70), "",'B Budget'!G70)</f>
        <v/>
      </c>
      <c r="H70" s="62"/>
    </row>
    <row r="71" spans="1:8" x14ac:dyDescent="0.2">
      <c r="A71" s="52"/>
      <c r="B71" s="48" t="str">
        <f>IF(ISBLANK('B Budget'!B71), "",'B Budget'!B71)</f>
        <v/>
      </c>
      <c r="C71" s="58"/>
      <c r="D71" s="59"/>
      <c r="E71" s="59"/>
      <c r="F71" s="59"/>
      <c r="G71" s="131" t="str">
        <f>IF(ISBLANK('B Budget'!G71), "",'B Budget'!G71)</f>
        <v/>
      </c>
      <c r="H71" s="62"/>
    </row>
    <row r="72" spans="1:8" x14ac:dyDescent="0.2">
      <c r="A72" s="52"/>
      <c r="B72" s="48" t="str">
        <f>IF(ISBLANK('B Budget'!B72), "",'B Budget'!B72)</f>
        <v/>
      </c>
      <c r="C72" s="58"/>
      <c r="D72" s="59"/>
      <c r="E72" s="59"/>
      <c r="F72" s="59"/>
      <c r="G72" s="131" t="str">
        <f>IF(ISBLANK('B Budget'!G72), "",'B Budget'!G72)</f>
        <v/>
      </c>
      <c r="H72" s="62"/>
    </row>
    <row r="73" spans="1:8" x14ac:dyDescent="0.2">
      <c r="A73" s="52"/>
      <c r="B73" s="48" t="str">
        <f>IF(ISBLANK('B Budget'!B73), "",'B Budget'!B73)</f>
        <v/>
      </c>
      <c r="C73" s="58"/>
      <c r="D73" s="59"/>
      <c r="E73" s="59"/>
      <c r="F73" s="59"/>
      <c r="G73" s="131" t="str">
        <f>IF(ISBLANK('B Budget'!G73), "",'B Budget'!G73)</f>
        <v/>
      </c>
      <c r="H73" s="62"/>
    </row>
    <row r="74" spans="1:8" x14ac:dyDescent="0.2">
      <c r="A74" s="52"/>
      <c r="B74" s="48" t="str">
        <f>IF(ISBLANK('B Budget'!B74), "",'B Budget'!B74)</f>
        <v/>
      </c>
      <c r="C74" s="58"/>
      <c r="D74" s="59"/>
      <c r="E74" s="59"/>
      <c r="F74" s="59"/>
      <c r="G74" s="131" t="str">
        <f>IF(ISBLANK('B Budget'!G74), "",'B Budget'!G74)</f>
        <v/>
      </c>
      <c r="H74" s="62"/>
    </row>
    <row r="75" spans="1:8" x14ac:dyDescent="0.2">
      <c r="A75" s="52"/>
      <c r="B75" s="48" t="str">
        <f>IF(ISBLANK('B Budget'!B75), "",'B Budget'!B75)</f>
        <v/>
      </c>
      <c r="C75" s="58"/>
      <c r="D75" s="59"/>
      <c r="E75" s="59"/>
      <c r="F75" s="59"/>
      <c r="G75" s="131" t="str">
        <f>IF(ISBLANK('B Budget'!G75), "",'B Budget'!G75)</f>
        <v/>
      </c>
      <c r="H75" s="62"/>
    </row>
    <row r="76" spans="1:8" x14ac:dyDescent="0.2">
      <c r="A76" s="52"/>
      <c r="B76" s="48" t="str">
        <f>IF(ISBLANK('B Budget'!B76), "",'B Budget'!B76)</f>
        <v/>
      </c>
      <c r="C76" s="58"/>
      <c r="D76" s="59"/>
      <c r="E76" s="59"/>
      <c r="F76" s="59"/>
      <c r="G76" s="131" t="str">
        <f>IF(ISBLANK('B Budget'!G76), "",'B Budget'!G76)</f>
        <v/>
      </c>
      <c r="H76" s="62"/>
    </row>
    <row r="77" spans="1:8" x14ac:dyDescent="0.2">
      <c r="A77" s="52"/>
      <c r="B77" s="48" t="str">
        <f>IF(ISBLANK('B Budget'!B77), "",'B Budget'!B77)</f>
        <v/>
      </c>
      <c r="C77" s="58"/>
      <c r="D77" s="59"/>
      <c r="E77" s="59"/>
      <c r="F77" s="59"/>
      <c r="G77" s="131" t="str">
        <f>IF(ISBLANK('B Budget'!G77), "",'B Budget'!G77)</f>
        <v/>
      </c>
      <c r="H77" s="62"/>
    </row>
    <row r="78" spans="1:8" x14ac:dyDescent="0.2">
      <c r="A78" s="52"/>
      <c r="B78" s="48" t="str">
        <f>IF(ISBLANK('B Budget'!B78), "",'B Budget'!B78)</f>
        <v/>
      </c>
      <c r="C78" s="58"/>
      <c r="D78" s="59"/>
      <c r="E78" s="59"/>
      <c r="F78" s="59"/>
      <c r="G78" s="131" t="str">
        <f>IF(ISBLANK('B Budget'!G78), "",'B Budget'!G78)</f>
        <v/>
      </c>
      <c r="H78" s="62"/>
    </row>
    <row r="79" spans="1:8" x14ac:dyDescent="0.2">
      <c r="A79" s="52"/>
      <c r="B79" s="48" t="str">
        <f>IF(ISBLANK('B Budget'!B79), "",'B Budget'!B79)</f>
        <v/>
      </c>
      <c r="C79" s="58"/>
      <c r="D79" s="59"/>
      <c r="E79" s="59"/>
      <c r="F79" s="59"/>
      <c r="G79" s="131" t="str">
        <f>IF(ISBLANK('B Budget'!G79), "",'B Budget'!G79)</f>
        <v/>
      </c>
      <c r="H79" s="62"/>
    </row>
    <row r="80" spans="1:8" x14ac:dyDescent="0.2">
      <c r="A80" s="52"/>
      <c r="B80" s="48" t="str">
        <f>IF(ISBLANK('B Budget'!B80), "",'B Budget'!B80)</f>
        <v/>
      </c>
      <c r="C80" s="58"/>
      <c r="D80" s="59"/>
      <c r="E80" s="59"/>
      <c r="F80" s="59"/>
      <c r="G80" s="131" t="str">
        <f>IF(ISBLANK('B Budget'!G80), "",'B Budget'!G80)</f>
        <v/>
      </c>
      <c r="H80" s="62"/>
    </row>
    <row r="81" spans="1:8" x14ac:dyDescent="0.2">
      <c r="A81" s="52"/>
      <c r="B81" s="48" t="str">
        <f>IF(ISBLANK('B Budget'!B81), "",'B Budget'!B81)</f>
        <v/>
      </c>
      <c r="C81" s="58"/>
      <c r="D81" s="59"/>
      <c r="E81" s="59"/>
      <c r="F81" s="59"/>
      <c r="G81" s="131" t="str">
        <f>IF(ISBLANK('B Budget'!G81), "",'B Budget'!G81)</f>
        <v/>
      </c>
      <c r="H81" s="62"/>
    </row>
    <row r="82" spans="1:8" x14ac:dyDescent="0.2">
      <c r="A82" s="52"/>
      <c r="B82" s="48" t="str">
        <f>IF(ISBLANK('B Budget'!B82), "",'B Budget'!B82)</f>
        <v/>
      </c>
      <c r="C82" s="58"/>
      <c r="D82" s="59"/>
      <c r="E82" s="59"/>
      <c r="F82" s="59"/>
      <c r="G82" s="131" t="str">
        <f>IF(ISBLANK('B Budget'!G82), "",'B Budget'!G82)</f>
        <v/>
      </c>
      <c r="H82" s="62"/>
    </row>
    <row r="83" spans="1:8" x14ac:dyDescent="0.2">
      <c r="A83" s="52"/>
      <c r="B83" s="48" t="str">
        <f>IF(ISBLANK('B Budget'!B83), "",'B Budget'!B83)</f>
        <v/>
      </c>
      <c r="C83" s="58"/>
      <c r="D83" s="59"/>
      <c r="E83" s="59"/>
      <c r="F83" s="59"/>
      <c r="G83" s="131" t="str">
        <f>IF(ISBLANK('B Budget'!G83), "",'B Budget'!G83)</f>
        <v/>
      </c>
      <c r="H83" s="62"/>
    </row>
    <row r="84" spans="1:8" x14ac:dyDescent="0.2">
      <c r="A84" s="52"/>
      <c r="B84" s="48" t="str">
        <f>IF(ISBLANK('B Budget'!B84), "",'B Budget'!B84)</f>
        <v/>
      </c>
      <c r="C84" s="58"/>
      <c r="D84" s="59"/>
      <c r="E84" s="59"/>
      <c r="F84" s="59"/>
      <c r="G84" s="131" t="str">
        <f>IF(ISBLANK('B Budget'!G84), "",'B Budget'!G84)</f>
        <v/>
      </c>
      <c r="H84" s="62"/>
    </row>
    <row r="85" spans="1:8" x14ac:dyDescent="0.2">
      <c r="B85" s="48" t="str">
        <f>IF(ISBLANK('B Budget'!B85), "",'B Budget'!B85)</f>
        <v/>
      </c>
      <c r="C85" s="58"/>
      <c r="D85" s="59"/>
      <c r="E85" s="59"/>
      <c r="F85" s="59"/>
      <c r="G85" s="131" t="str">
        <f>IF(ISBLANK('B Budget'!G85), "",'B Budget'!G85)</f>
        <v/>
      </c>
      <c r="H85" s="62"/>
    </row>
    <row r="86" spans="1:8" x14ac:dyDescent="0.2">
      <c r="B86" s="48" t="str">
        <f>IF(ISBLANK('B Budget'!B86), "",'B Budget'!B86)</f>
        <v/>
      </c>
      <c r="C86" s="58"/>
      <c r="D86" s="59"/>
      <c r="E86" s="59"/>
      <c r="F86" s="59"/>
      <c r="G86" s="131" t="str">
        <f>IF(ISBLANK('B Budget'!G86), "",'B Budget'!G86)</f>
        <v/>
      </c>
      <c r="H86" s="62"/>
    </row>
    <row r="87" spans="1:8" x14ac:dyDescent="0.2">
      <c r="B87" s="48" t="str">
        <f>IF(ISBLANK('B Budget'!B87), "",'B Budget'!B87)</f>
        <v/>
      </c>
      <c r="C87" s="58"/>
      <c r="D87" s="59"/>
      <c r="E87" s="59"/>
      <c r="F87" s="59"/>
      <c r="G87" s="131" t="str">
        <f>IF(ISBLANK('B Budget'!G87), "",'B Budget'!G87)</f>
        <v/>
      </c>
      <c r="H87" s="62"/>
    </row>
    <row r="88" spans="1:8" x14ac:dyDescent="0.2">
      <c r="B88" s="48" t="str">
        <f>IF(ISBLANK('B Budget'!B88), "",'B Budget'!B88)</f>
        <v/>
      </c>
      <c r="C88" s="58"/>
      <c r="D88" s="59"/>
      <c r="E88" s="59"/>
      <c r="F88" s="59"/>
      <c r="G88" s="131" t="str">
        <f>IF(ISBLANK('B Budget'!G88), "",'B Budget'!G88)</f>
        <v/>
      </c>
      <c r="H88" s="62"/>
    </row>
    <row r="89" spans="1:8" x14ac:dyDescent="0.2">
      <c r="B89" s="48" t="str">
        <f>IF(ISBLANK('B Budget'!B89), "",'B Budget'!B89)</f>
        <v/>
      </c>
      <c r="C89" s="58"/>
      <c r="D89" s="59"/>
      <c r="E89" s="59"/>
      <c r="F89" s="59"/>
      <c r="G89" s="131" t="str">
        <f>IF(ISBLANK('B Budget'!G89), "",'B Budget'!G89)</f>
        <v/>
      </c>
      <c r="H89" s="62"/>
    </row>
    <row r="90" spans="1:8" x14ac:dyDescent="0.2">
      <c r="B90" s="48" t="str">
        <f>IF(ISBLANK('B Budget'!B90), "",'B Budget'!B90)</f>
        <v/>
      </c>
      <c r="C90" s="58"/>
      <c r="D90" s="59"/>
      <c r="E90" s="59"/>
      <c r="F90" s="59"/>
      <c r="G90" s="131" t="str">
        <f>IF(ISBLANK('B Budget'!G90), "",'B Budget'!G90)</f>
        <v/>
      </c>
      <c r="H90" s="62"/>
    </row>
    <row r="91" spans="1:8" ht="45" customHeight="1" x14ac:dyDescent="0.2">
      <c r="B91" s="48" t="str">
        <f>IF(ISBLANK('B Budget'!B91), "",'B Budget'!B91)</f>
        <v>Coût d'accès: coûts reliés aux mesures de soutien et services pour artistes et professionnels des arts sourds ou handicapés impliqués dans les activités</v>
      </c>
      <c r="C91" s="58"/>
      <c r="D91" s="59"/>
      <c r="E91" s="59"/>
      <c r="F91" s="59"/>
      <c r="G91" s="131" t="str">
        <f>IF(ISBLANK('B Budget'!G91), "",'B Budget'!G91)</f>
        <v/>
      </c>
      <c r="H91" s="62"/>
    </row>
    <row r="92" spans="1:8" ht="15" x14ac:dyDescent="0.25">
      <c r="B92" s="23" t="s">
        <v>101</v>
      </c>
      <c r="C92" s="63">
        <f>+'B Budget'!C92</f>
        <v>0</v>
      </c>
      <c r="D92" s="64">
        <f t="shared" ref="D92:F92" si="8">SUM(D66:D91)</f>
        <v>0</v>
      </c>
      <c r="E92" s="64">
        <f t="shared" si="8"/>
        <v>0</v>
      </c>
      <c r="F92" s="64">
        <f t="shared" si="8"/>
        <v>0</v>
      </c>
      <c r="G92" s="122"/>
      <c r="H92" s="62"/>
    </row>
    <row r="93" spans="1:8" ht="6" customHeight="1" x14ac:dyDescent="0.2">
      <c r="B93" s="27"/>
      <c r="C93" s="67"/>
      <c r="D93" s="67"/>
      <c r="E93" s="68"/>
      <c r="F93" s="67"/>
    </row>
    <row r="94" spans="1:8" s="28" customFormat="1" ht="6" customHeight="1" x14ac:dyDescent="0.2">
      <c r="A94" s="54"/>
      <c r="C94" s="67"/>
      <c r="D94" s="67"/>
      <c r="E94" s="68"/>
      <c r="F94" s="67"/>
      <c r="G94" s="133"/>
    </row>
    <row r="95" spans="1:8" ht="15" x14ac:dyDescent="0.25">
      <c r="B95" s="69" t="str">
        <f>+IF('B Budget'!B95="","",'B Budget'!B95)</f>
        <v>Total des coûts du projet</v>
      </c>
      <c r="C95" s="70">
        <f>+'B Budget'!C95</f>
        <v>0</v>
      </c>
      <c r="D95" s="71">
        <f t="shared" ref="D95:F95" si="9">D50+D62+D92</f>
        <v>0</v>
      </c>
      <c r="E95" s="71">
        <f t="shared" si="9"/>
        <v>0</v>
      </c>
      <c r="F95" s="71">
        <f t="shared" si="9"/>
        <v>0</v>
      </c>
      <c r="G95" s="122"/>
      <c r="H95" s="62"/>
    </row>
    <row r="96" spans="1:8" ht="7.5" customHeight="1" x14ac:dyDescent="0.25">
      <c r="B96" s="35"/>
      <c r="C96" s="28"/>
      <c r="D96" s="28"/>
      <c r="E96" s="72"/>
      <c r="F96" s="28"/>
    </row>
    <row r="97" spans="1:8" ht="45" x14ac:dyDescent="0.2">
      <c r="B97" s="73" t="str">
        <f>+IF('B Budget'!B97="","",'B Budget'!B97)</f>
        <v>Revenus du projet</v>
      </c>
      <c r="C97" s="49" t="str">
        <f t="shared" ref="C97:F97" si="10">C4</f>
        <v>Année 1</v>
      </c>
      <c r="D97" s="50" t="str">
        <f t="shared" si="10"/>
        <v>1ère mise à jour de l'année 1,     au besoin</v>
      </c>
      <c r="E97" s="50" t="str">
        <f t="shared" si="10"/>
        <v>2e mise à jour de l'année 1, au besoin</v>
      </c>
      <c r="F97" s="50" t="str">
        <f t="shared" si="10"/>
        <v>Données réelles de l'année 1</v>
      </c>
    </row>
    <row r="98" spans="1:8" ht="7.5" customHeight="1" x14ac:dyDescent="0.25">
      <c r="A98" s="52"/>
      <c r="B98" s="74"/>
      <c r="C98" s="75"/>
      <c r="D98" s="75"/>
      <c r="E98" s="76"/>
      <c r="F98" s="75"/>
    </row>
    <row r="99" spans="1:8" ht="15" x14ac:dyDescent="0.25">
      <c r="A99" s="52"/>
      <c r="B99" s="78" t="str">
        <f>+IF('B Budget'!B99="","",'B Budget'!B99)</f>
        <v>Revenus gagnés</v>
      </c>
    </row>
    <row r="100" spans="1:8" x14ac:dyDescent="0.2">
      <c r="A100" s="52"/>
      <c r="B100" s="29" t="str">
        <f>+IF('B Budget'!B100="","",'B Budget'!B100)</f>
        <v xml:space="preserve">Ventes de billets </v>
      </c>
      <c r="C100" s="58"/>
      <c r="D100" s="59"/>
      <c r="E100" s="59"/>
      <c r="F100" s="59"/>
      <c r="G100" s="134"/>
      <c r="H100" s="62"/>
    </row>
    <row r="101" spans="1:8" x14ac:dyDescent="0.2">
      <c r="A101" s="52"/>
      <c r="B101" s="13" t="str">
        <f>+IF('B Budget'!B101="","",'B Budget'!B101)</f>
        <v>Frais payés par le diffuseur ou l’organisme d’accueil</v>
      </c>
      <c r="C101" s="58"/>
      <c r="D101" s="59"/>
      <c r="E101" s="59"/>
      <c r="F101" s="59"/>
      <c r="H101" s="60"/>
    </row>
    <row r="102" spans="1:8" ht="15" x14ac:dyDescent="0.25">
      <c r="A102" s="52"/>
      <c r="B102" s="30" t="str">
        <f>+IF('B Budget'!B102="","",'B Budget'!B102)</f>
        <v>Autres revenus gagnés</v>
      </c>
      <c r="C102" s="205"/>
      <c r="D102" s="205"/>
      <c r="E102" s="205"/>
      <c r="F102" s="205"/>
      <c r="G102" s="205"/>
      <c r="H102" s="205"/>
    </row>
    <row r="103" spans="1:8" x14ac:dyDescent="0.2">
      <c r="A103" s="52"/>
      <c r="B103" s="48" t="str">
        <f>IF(ISBLANK('B Budget'!B103), "",'B Budget'!B103)</f>
        <v/>
      </c>
      <c r="C103" s="58"/>
      <c r="D103" s="59"/>
      <c r="E103" s="59"/>
      <c r="F103" s="59"/>
      <c r="H103" s="61"/>
    </row>
    <row r="104" spans="1:8" x14ac:dyDescent="0.2">
      <c r="A104" s="52"/>
      <c r="B104" s="48" t="str">
        <f>IF(ISBLANK('B Budget'!B104), "",'B Budget'!B104)</f>
        <v/>
      </c>
      <c r="C104" s="58"/>
      <c r="D104" s="59"/>
      <c r="E104" s="59"/>
      <c r="F104" s="59"/>
      <c r="H104" s="62"/>
    </row>
    <row r="105" spans="1:8" x14ac:dyDescent="0.2">
      <c r="A105" s="52"/>
      <c r="B105" s="48" t="str">
        <f>IF(ISBLANK('B Budget'!B105), "",'B Budget'!B105)</f>
        <v/>
      </c>
      <c r="C105" s="58"/>
      <c r="D105" s="59"/>
      <c r="E105" s="59"/>
      <c r="F105" s="59"/>
      <c r="H105" s="62"/>
    </row>
    <row r="106" spans="1:8" ht="15" x14ac:dyDescent="0.25">
      <c r="A106" s="52"/>
      <c r="B106" s="23" t="s">
        <v>102</v>
      </c>
      <c r="C106" s="63">
        <f>+'B Budget'!C106</f>
        <v>0</v>
      </c>
      <c r="D106" s="64">
        <f t="shared" ref="D106:F106" si="11">+SUM(D103:D105,D100:D101)</f>
        <v>0</v>
      </c>
      <c r="E106" s="64">
        <f t="shared" si="11"/>
        <v>0</v>
      </c>
      <c r="F106" s="64">
        <f t="shared" si="11"/>
        <v>0</v>
      </c>
      <c r="H106" s="62"/>
    </row>
    <row r="107" spans="1:8" ht="6" customHeight="1" x14ac:dyDescent="0.25">
      <c r="A107" s="52"/>
      <c r="B107" s="79"/>
      <c r="C107" s="80"/>
      <c r="D107" s="80"/>
      <c r="E107" s="80"/>
      <c r="F107" s="80"/>
      <c r="H107" s="80"/>
    </row>
    <row r="108" spans="1:8" ht="15" x14ac:dyDescent="0.25">
      <c r="A108" s="52"/>
      <c r="B108" s="78" t="str">
        <f>+IF('B Budget'!B108="","",'B Budget'!B108)</f>
        <v>Revenus du secteur privé</v>
      </c>
      <c r="C108" s="81"/>
      <c r="D108" s="82"/>
      <c r="E108" s="82"/>
      <c r="F108" s="82"/>
      <c r="H108" s="82"/>
    </row>
    <row r="109" spans="1:8" x14ac:dyDescent="0.2">
      <c r="A109" s="52"/>
      <c r="B109" s="31" t="str">
        <f>+IF('B Budget'!B109="","",'B Budget'!B109)</f>
        <v>Commandites</v>
      </c>
      <c r="C109" s="58"/>
      <c r="D109" s="59"/>
      <c r="E109" s="59"/>
      <c r="F109" s="59"/>
      <c r="H109" s="62"/>
    </row>
    <row r="110" spans="1:8" x14ac:dyDescent="0.2">
      <c r="A110" s="52"/>
      <c r="B110" s="31" t="str">
        <f>+IF('B Budget'!B110="","",'B Budget'!B110)</f>
        <v>Dons</v>
      </c>
      <c r="C110" s="58"/>
      <c r="D110" s="59"/>
      <c r="E110" s="59"/>
      <c r="F110" s="59"/>
      <c r="H110" s="62"/>
    </row>
    <row r="111" spans="1:8" x14ac:dyDescent="0.2">
      <c r="A111" s="52"/>
      <c r="B111" s="31" t="str">
        <f>+IF('B Budget'!B111="","",'B Budget'!B111)</f>
        <v>Fondations</v>
      </c>
      <c r="C111" s="58"/>
      <c r="D111" s="59"/>
      <c r="E111" s="59"/>
      <c r="F111" s="59"/>
      <c r="H111" s="62"/>
    </row>
    <row r="112" spans="1:8" x14ac:dyDescent="0.2">
      <c r="A112" s="52"/>
      <c r="B112" s="31" t="str">
        <f>+IF('B Budget'!B112="","",'B Budget'!B112)</f>
        <v>Collectes de fonds</v>
      </c>
      <c r="C112" s="58"/>
      <c r="D112" s="59"/>
      <c r="E112" s="59"/>
      <c r="F112" s="59"/>
      <c r="H112" s="62"/>
    </row>
    <row r="113" spans="1:8" ht="15" x14ac:dyDescent="0.25">
      <c r="A113" s="52"/>
      <c r="B113" s="33" t="s">
        <v>103</v>
      </c>
      <c r="C113" s="205"/>
      <c r="D113" s="205"/>
      <c r="E113" s="205"/>
      <c r="F113" s="205"/>
      <c r="G113" s="205"/>
      <c r="H113" s="205"/>
    </row>
    <row r="114" spans="1:8" x14ac:dyDescent="0.2">
      <c r="A114" s="52"/>
      <c r="B114" s="48" t="str">
        <f>IF(ISBLANK('B Budget'!B114), "",'B Budget'!B114)</f>
        <v/>
      </c>
      <c r="C114" s="58"/>
      <c r="D114" s="59"/>
      <c r="E114" s="59"/>
      <c r="F114" s="59"/>
      <c r="H114" s="62"/>
    </row>
    <row r="115" spans="1:8" x14ac:dyDescent="0.2">
      <c r="A115" s="52"/>
      <c r="B115" s="48" t="str">
        <f>IF(ISBLANK('B Budget'!B115), "",'B Budget'!B115)</f>
        <v/>
      </c>
      <c r="C115" s="58"/>
      <c r="D115" s="59"/>
      <c r="E115" s="59"/>
      <c r="F115" s="59"/>
      <c r="H115" s="62"/>
    </row>
    <row r="116" spans="1:8" x14ac:dyDescent="0.2">
      <c r="A116" s="52"/>
      <c r="B116" s="48" t="str">
        <f>IF(ISBLANK('B Budget'!B116), "",'B Budget'!B116)</f>
        <v/>
      </c>
      <c r="C116" s="58"/>
      <c r="D116" s="59"/>
      <c r="E116" s="59"/>
      <c r="F116" s="59"/>
      <c r="H116" s="62"/>
    </row>
    <row r="117" spans="1:8" x14ac:dyDescent="0.2">
      <c r="A117" s="52"/>
      <c r="B117" s="48" t="str">
        <f>IF(ISBLANK('B Budget'!B117), "",'B Budget'!B117)</f>
        <v/>
      </c>
      <c r="C117" s="58"/>
      <c r="D117" s="59"/>
      <c r="E117" s="59"/>
      <c r="F117" s="59"/>
      <c r="H117" s="62"/>
    </row>
    <row r="118" spans="1:8" ht="15" x14ac:dyDescent="0.25">
      <c r="A118" s="52"/>
      <c r="B118" s="30" t="s">
        <v>104</v>
      </c>
      <c r="C118" s="63">
        <f>+'B Budget'!C118</f>
        <v>0</v>
      </c>
      <c r="D118" s="64">
        <f>+SUM(D114:D117,D109:D112)</f>
        <v>0</v>
      </c>
      <c r="E118" s="64">
        <f>+SUM(E114:E117,E109:E112)</f>
        <v>0</v>
      </c>
      <c r="F118" s="64">
        <f t="shared" ref="F118" si="12">+SUM(F114:F117,F109:F112)</f>
        <v>0</v>
      </c>
      <c r="H118" s="62"/>
    </row>
    <row r="119" spans="1:8" ht="6" customHeight="1" x14ac:dyDescent="0.25">
      <c r="A119" s="52"/>
      <c r="B119" s="79"/>
      <c r="E119" s="52"/>
    </row>
    <row r="120" spans="1:8" ht="15" x14ac:dyDescent="0.25">
      <c r="A120" s="52"/>
      <c r="B120" s="78" t="str">
        <f>+IF('B Budget'!B120="","",'B Budget'!B120)</f>
        <v>Revenus du secteur public</v>
      </c>
      <c r="E120" s="52"/>
    </row>
    <row r="121" spans="1:8" x14ac:dyDescent="0.2">
      <c r="A121" s="52"/>
      <c r="B121" s="32" t="str">
        <f>+IF('B Budget'!B121="","",'B Budget'!B121)</f>
        <v>Subvention pour cette demande (jusqu’à 300 000 $)</v>
      </c>
      <c r="C121" s="58"/>
      <c r="D121" s="59"/>
      <c r="E121" s="59"/>
      <c r="F121" s="59"/>
      <c r="H121" s="62"/>
    </row>
    <row r="122" spans="1:8" ht="28.5" x14ac:dyDescent="0.2">
      <c r="A122" s="52"/>
      <c r="B122" s="32" t="str">
        <f>+IF('B Budget'!B122="","",'B Budget'!B122)</f>
        <v>Soutien à l'accès aux services (Veuillez soumettre une demande distincte au Soutien à l'accès aux services)</v>
      </c>
      <c r="C122" s="58"/>
      <c r="D122" s="59"/>
      <c r="E122" s="59"/>
      <c r="F122" s="59"/>
      <c r="H122" s="62"/>
    </row>
    <row r="123" spans="1:8" ht="15" x14ac:dyDescent="0.25">
      <c r="A123" s="52"/>
      <c r="B123" s="33" t="str">
        <f>+IF('B Budget'!B123="","",'B Budget'!B123)</f>
        <v>Autre subvention fédérale</v>
      </c>
      <c r="C123" s="205"/>
      <c r="D123" s="205"/>
      <c r="E123" s="205"/>
      <c r="F123" s="205"/>
      <c r="G123" s="205"/>
      <c r="H123" s="205"/>
    </row>
    <row r="124" spans="1:8" x14ac:dyDescent="0.2">
      <c r="A124" s="52"/>
      <c r="B124" s="48" t="str">
        <f>IF(ISBLANK('B Budget'!B124), "",'B Budget'!B124)</f>
        <v/>
      </c>
      <c r="C124" s="58"/>
      <c r="D124" s="59"/>
      <c r="E124" s="59"/>
      <c r="F124" s="59"/>
      <c r="H124" s="62"/>
    </row>
    <row r="125" spans="1:8" x14ac:dyDescent="0.2">
      <c r="A125" s="52"/>
      <c r="B125" s="48" t="str">
        <f>IF(ISBLANK('B Budget'!B125), "",'B Budget'!B125)</f>
        <v/>
      </c>
      <c r="C125" s="58"/>
      <c r="D125" s="59"/>
      <c r="E125" s="59"/>
      <c r="F125" s="59"/>
      <c r="H125" s="62"/>
    </row>
    <row r="126" spans="1:8" x14ac:dyDescent="0.2">
      <c r="A126" s="52"/>
      <c r="B126" s="48" t="str">
        <f>IF(ISBLANK('B Budget'!B126), "",'B Budget'!B126)</f>
        <v/>
      </c>
      <c r="C126" s="58"/>
      <c r="D126" s="59"/>
      <c r="E126" s="59"/>
      <c r="F126" s="59"/>
      <c r="H126" s="62"/>
    </row>
    <row r="127" spans="1:8" ht="15" x14ac:dyDescent="0.25">
      <c r="A127" s="52"/>
      <c r="B127" s="33" t="str">
        <f>+IF('B Budget'!B127="","",'B Budget'!B127)</f>
        <v>Subvention provinciale ou territoriale</v>
      </c>
      <c r="C127" s="205"/>
      <c r="D127" s="205"/>
      <c r="E127" s="205"/>
      <c r="F127" s="205"/>
      <c r="G127" s="205"/>
      <c r="H127" s="205"/>
    </row>
    <row r="128" spans="1:8" x14ac:dyDescent="0.2">
      <c r="A128" s="52"/>
      <c r="B128" s="48" t="str">
        <f>IF(ISBLANK('B Budget'!B128), "",'B Budget'!B128)</f>
        <v/>
      </c>
      <c r="C128" s="58"/>
      <c r="D128" s="59"/>
      <c r="E128" s="59"/>
      <c r="F128" s="59"/>
      <c r="H128" s="62"/>
    </row>
    <row r="129" spans="1:8" x14ac:dyDescent="0.2">
      <c r="A129" s="52"/>
      <c r="B129" s="48" t="str">
        <f>IF(ISBLANK('B Budget'!B129), "",'B Budget'!B129)</f>
        <v/>
      </c>
      <c r="C129" s="58"/>
      <c r="D129" s="59"/>
      <c r="E129" s="59"/>
      <c r="F129" s="59"/>
      <c r="H129" s="62"/>
    </row>
    <row r="130" spans="1:8" x14ac:dyDescent="0.2">
      <c r="A130" s="52"/>
      <c r="B130" s="48" t="str">
        <f>IF(ISBLANK('B Budget'!B130), "",'B Budget'!B130)</f>
        <v/>
      </c>
      <c r="C130" s="58"/>
      <c r="D130" s="59"/>
      <c r="E130" s="59"/>
      <c r="F130" s="59"/>
      <c r="H130" s="62"/>
    </row>
    <row r="131" spans="1:8" ht="15" x14ac:dyDescent="0.25">
      <c r="A131" s="52"/>
      <c r="B131" s="33" t="str">
        <f>+IF('B Budget'!B131="","",'B Budget'!B131)</f>
        <v>Subvention municipale ou régionale</v>
      </c>
      <c r="C131" s="205"/>
      <c r="D131" s="205"/>
      <c r="E131" s="205"/>
      <c r="F131" s="205"/>
      <c r="G131" s="205"/>
      <c r="H131" s="205"/>
    </row>
    <row r="132" spans="1:8" x14ac:dyDescent="0.2">
      <c r="A132" s="52"/>
      <c r="B132" s="48" t="str">
        <f>IF(ISBLANK('B Budget'!B132), "",'B Budget'!B132)</f>
        <v/>
      </c>
      <c r="C132" s="58"/>
      <c r="D132" s="59"/>
      <c r="E132" s="59"/>
      <c r="F132" s="59"/>
      <c r="H132" s="62"/>
    </row>
    <row r="133" spans="1:8" x14ac:dyDescent="0.2">
      <c r="A133" s="52"/>
      <c r="B133" s="48" t="str">
        <f>IF(ISBLANK('B Budget'!B133), "",'B Budget'!B133)</f>
        <v/>
      </c>
      <c r="C133" s="58"/>
      <c r="D133" s="59"/>
      <c r="E133" s="59"/>
      <c r="F133" s="59"/>
      <c r="H133" s="62"/>
    </row>
    <row r="134" spans="1:8" x14ac:dyDescent="0.2">
      <c r="A134" s="52"/>
      <c r="B134" s="48" t="str">
        <f>IF(ISBLANK('B Budget'!B134), "",'B Budget'!B134)</f>
        <v/>
      </c>
      <c r="C134" s="58"/>
      <c r="D134" s="59"/>
      <c r="E134" s="59"/>
      <c r="F134" s="59"/>
      <c r="H134" s="62"/>
    </row>
    <row r="135" spans="1:8" ht="15" x14ac:dyDescent="0.25">
      <c r="A135" s="52"/>
      <c r="B135" s="33" t="str">
        <f>+IF('B Budget'!B135="","",'B Budget'!B135)</f>
        <v>Agence gouvernemental autochtone</v>
      </c>
      <c r="C135" s="205"/>
      <c r="D135" s="205"/>
      <c r="E135" s="205"/>
      <c r="F135" s="205"/>
      <c r="G135" s="205"/>
      <c r="H135" s="205"/>
    </row>
    <row r="136" spans="1:8" s="83" customFormat="1" ht="15" customHeight="1" x14ac:dyDescent="0.2">
      <c r="B136" s="48" t="str">
        <f>IF(ISBLANK('B Budget'!B136), "",'B Budget'!B136)</f>
        <v/>
      </c>
      <c r="C136" s="58"/>
      <c r="D136" s="59"/>
      <c r="E136" s="59"/>
      <c r="F136" s="59"/>
      <c r="G136" s="129"/>
      <c r="H136" s="62"/>
    </row>
    <row r="137" spans="1:8" x14ac:dyDescent="0.2">
      <c r="A137" s="52"/>
      <c r="B137" s="48" t="str">
        <f>IF(ISBLANK('B Budget'!B137), "",'B Budget'!B137)</f>
        <v/>
      </c>
      <c r="C137" s="58"/>
      <c r="D137" s="59"/>
      <c r="E137" s="59"/>
      <c r="F137" s="59"/>
      <c r="H137" s="62"/>
    </row>
    <row r="138" spans="1:8" x14ac:dyDescent="0.2">
      <c r="A138" s="52"/>
      <c r="B138" s="48" t="str">
        <f>IF(ISBLANK('B Budget'!B138), "",'B Budget'!B138)</f>
        <v/>
      </c>
      <c r="C138" s="58"/>
      <c r="D138" s="59"/>
      <c r="E138" s="59"/>
      <c r="F138" s="59"/>
      <c r="H138" s="62"/>
    </row>
    <row r="139" spans="1:8" ht="15" x14ac:dyDescent="0.25">
      <c r="A139" s="52"/>
      <c r="B139" s="33" t="str">
        <f>+IF('B Budget'!B139="","",'B Budget'!B139)</f>
        <v>Autres revenus public</v>
      </c>
      <c r="C139" s="205"/>
      <c r="D139" s="205"/>
      <c r="E139" s="205"/>
      <c r="F139" s="205"/>
      <c r="G139" s="205"/>
      <c r="H139" s="205"/>
    </row>
    <row r="140" spans="1:8" x14ac:dyDescent="0.2">
      <c r="A140" s="52"/>
      <c r="B140" s="48" t="str">
        <f>IF(ISBLANK('B Budget'!B140), "",'B Budget'!B140)</f>
        <v/>
      </c>
      <c r="C140" s="58"/>
      <c r="D140" s="59"/>
      <c r="E140" s="59"/>
      <c r="F140" s="59"/>
      <c r="H140" s="62"/>
    </row>
    <row r="141" spans="1:8" x14ac:dyDescent="0.2">
      <c r="A141" s="52"/>
      <c r="B141" s="48" t="str">
        <f>IF(ISBLANK('B Budget'!B141), "",'B Budget'!B141)</f>
        <v/>
      </c>
      <c r="C141" s="58"/>
      <c r="D141" s="59"/>
      <c r="E141" s="59"/>
      <c r="F141" s="59"/>
      <c r="H141" s="62"/>
    </row>
    <row r="142" spans="1:8" x14ac:dyDescent="0.2">
      <c r="A142" s="52"/>
      <c r="B142" s="48" t="str">
        <f>IF(ISBLANK('B Budget'!B142), "",'B Budget'!B142)</f>
        <v/>
      </c>
      <c r="C142" s="58"/>
      <c r="D142" s="59"/>
      <c r="E142" s="59"/>
      <c r="F142" s="59"/>
      <c r="H142" s="62"/>
    </row>
    <row r="143" spans="1:8" ht="15" x14ac:dyDescent="0.25">
      <c r="A143" s="52"/>
      <c r="B143" s="30" t="s">
        <v>105</v>
      </c>
      <c r="C143" s="63">
        <f>+'B Budget'!C143</f>
        <v>0</v>
      </c>
      <c r="D143" s="64">
        <f t="shared" ref="D143:F143" si="13">+SUM(D140:D142,D136:D138,D132:D134,D128:D130,D124:D126,D121:D122)</f>
        <v>0</v>
      </c>
      <c r="E143" s="64">
        <f t="shared" si="13"/>
        <v>0</v>
      </c>
      <c r="F143" s="64">
        <f t="shared" si="13"/>
        <v>0</v>
      </c>
      <c r="H143" s="62"/>
    </row>
    <row r="144" spans="1:8" ht="5.25" customHeight="1" x14ac:dyDescent="0.2">
      <c r="A144" s="52"/>
      <c r="E144" s="52"/>
    </row>
    <row r="145" spans="1:9" ht="15" customHeight="1" x14ac:dyDescent="0.25">
      <c r="A145" s="52"/>
      <c r="B145" s="78" t="s">
        <v>106</v>
      </c>
      <c r="C145" s="239" t="s">
        <v>40</v>
      </c>
      <c r="D145" s="239"/>
      <c r="E145" s="239"/>
      <c r="F145" s="239"/>
      <c r="G145" s="239"/>
      <c r="H145" s="239"/>
    </row>
    <row r="146" spans="1:9" ht="15" x14ac:dyDescent="0.25">
      <c r="B146" s="33" t="str">
        <f>+IF('B Budget'!B146="","",'B Budget'!B146)</f>
        <v>Personnel</v>
      </c>
      <c r="C146" s="205"/>
      <c r="D146" s="205"/>
      <c r="E146" s="205"/>
      <c r="F146" s="205"/>
      <c r="G146" s="205"/>
      <c r="H146" s="205"/>
    </row>
    <row r="147" spans="1:9" x14ac:dyDescent="0.2">
      <c r="B147" s="48" t="str">
        <f>IF(ISBLANK('B Budget'!B147), "",'B Budget'!B147)</f>
        <v/>
      </c>
      <c r="C147" s="58"/>
      <c r="D147" s="59"/>
      <c r="E147" s="59"/>
      <c r="F147" s="59"/>
      <c r="H147" s="62"/>
      <c r="I147" s="28"/>
    </row>
    <row r="148" spans="1:9" x14ac:dyDescent="0.2">
      <c r="B148" s="48" t="str">
        <f>IF(ISBLANK('B Budget'!B148), "",'B Budget'!B148)</f>
        <v/>
      </c>
      <c r="C148" s="58"/>
      <c r="D148" s="59"/>
      <c r="E148" s="59"/>
      <c r="F148" s="59"/>
      <c r="H148" s="62"/>
    </row>
    <row r="149" spans="1:9" x14ac:dyDescent="0.2">
      <c r="B149" s="48" t="str">
        <f>IF(ISBLANK('B Budget'!B149), "",'B Budget'!B149)</f>
        <v/>
      </c>
      <c r="C149" s="58"/>
      <c r="D149" s="59"/>
      <c r="E149" s="59"/>
      <c r="F149" s="59"/>
      <c r="H149" s="62"/>
      <c r="I149" s="28"/>
    </row>
    <row r="150" spans="1:9" ht="15" x14ac:dyDescent="0.25">
      <c r="B150" s="33" t="str">
        <f>+IF('B Budget'!B150="","",'B Budget'!B150)</f>
        <v>Lieu de représentation et matériel</v>
      </c>
      <c r="C150" s="205"/>
      <c r="D150" s="205"/>
      <c r="E150" s="205"/>
      <c r="F150" s="205"/>
      <c r="G150" s="205"/>
      <c r="H150" s="205"/>
    </row>
    <row r="151" spans="1:9" x14ac:dyDescent="0.2">
      <c r="B151" s="48" t="str">
        <f>IF(ISBLANK('B Budget'!B151), "",'B Budget'!B151)</f>
        <v/>
      </c>
      <c r="C151" s="58"/>
      <c r="D151" s="59"/>
      <c r="E151" s="59"/>
      <c r="F151" s="59"/>
      <c r="H151" s="62"/>
    </row>
    <row r="152" spans="1:9" x14ac:dyDescent="0.2">
      <c r="B152" s="48" t="str">
        <f>IF(ISBLANK('B Budget'!B152), "",'B Budget'!B152)</f>
        <v/>
      </c>
      <c r="C152" s="58"/>
      <c r="D152" s="59"/>
      <c r="E152" s="59"/>
      <c r="F152" s="59"/>
      <c r="H152" s="62"/>
    </row>
    <row r="153" spans="1:9" x14ac:dyDescent="0.2">
      <c r="B153" s="48" t="str">
        <f>IF(ISBLANK('B Budget'!B153), "",'B Budget'!B153)</f>
        <v/>
      </c>
      <c r="C153" s="58"/>
      <c r="D153" s="59"/>
      <c r="E153" s="59"/>
      <c r="F153" s="59"/>
      <c r="H153" s="62"/>
    </row>
    <row r="154" spans="1:9" ht="15" x14ac:dyDescent="0.25">
      <c r="B154" s="30" t="s">
        <v>107</v>
      </c>
      <c r="C154" s="63">
        <f>+'B Budget'!C154</f>
        <v>0</v>
      </c>
      <c r="D154" s="64">
        <f t="shared" ref="D154:F154" si="14">+SUM(D151:D153,D147:D149)</f>
        <v>0</v>
      </c>
      <c r="E154" s="64">
        <f t="shared" si="14"/>
        <v>0</v>
      </c>
      <c r="F154" s="64">
        <f t="shared" si="14"/>
        <v>0</v>
      </c>
      <c r="H154" s="62"/>
    </row>
    <row r="155" spans="1:9" ht="5.25" customHeight="1" x14ac:dyDescent="0.25">
      <c r="B155" s="84"/>
      <c r="C155" s="28"/>
      <c r="D155" s="28"/>
      <c r="E155" s="72"/>
      <c r="F155" s="28"/>
    </row>
    <row r="156" spans="1:9" ht="15" x14ac:dyDescent="0.25">
      <c r="B156" s="78" t="str">
        <f>+IF('B Budget'!B156="","",'B Budget'!B156)</f>
        <v>Autres revenus</v>
      </c>
    </row>
    <row r="157" spans="1:9" x14ac:dyDescent="0.2">
      <c r="B157" s="127" t="s">
        <v>108</v>
      </c>
      <c r="C157" s="58"/>
      <c r="D157" s="59"/>
      <c r="E157" s="59"/>
      <c r="F157" s="59"/>
      <c r="H157" s="62"/>
    </row>
    <row r="158" spans="1:9" x14ac:dyDescent="0.2">
      <c r="B158" s="48" t="str">
        <f>IF(ISBLANK('B Budget'!B158), "",'B Budget'!B158)</f>
        <v/>
      </c>
      <c r="C158" s="58"/>
      <c r="D158" s="59"/>
      <c r="E158" s="59"/>
      <c r="F158" s="59"/>
      <c r="H158" s="62"/>
    </row>
    <row r="159" spans="1:9" ht="15" x14ac:dyDescent="0.25">
      <c r="B159" s="33" t="str">
        <f>+IF('B Budget'!B159="","",'B Budget'!B159)</f>
        <v>Autres</v>
      </c>
      <c r="C159" s="205"/>
      <c r="D159" s="205"/>
      <c r="E159" s="205"/>
      <c r="F159" s="205"/>
      <c r="G159" s="205"/>
      <c r="H159" s="205"/>
    </row>
    <row r="160" spans="1:9" x14ac:dyDescent="0.2">
      <c r="B160" s="48" t="str">
        <f>IF(ISBLANK('B Budget'!B160), "",'B Budget'!B160)</f>
        <v/>
      </c>
      <c r="C160" s="58"/>
      <c r="D160" s="59"/>
      <c r="E160" s="59"/>
      <c r="F160" s="59"/>
      <c r="H160" s="62"/>
    </row>
    <row r="161" spans="2:8" x14ac:dyDescent="0.2">
      <c r="B161" s="48" t="str">
        <f>IF(ISBLANK('B Budget'!B161), "",'B Budget'!B161)</f>
        <v/>
      </c>
      <c r="C161" s="58"/>
      <c r="D161" s="59"/>
      <c r="E161" s="59"/>
      <c r="F161" s="59"/>
      <c r="H161" s="62"/>
    </row>
    <row r="162" spans="2:8" ht="15" x14ac:dyDescent="0.25">
      <c r="B162" s="30" t="s">
        <v>109</v>
      </c>
      <c r="C162" s="63">
        <f>+'B Budget'!C162</f>
        <v>0</v>
      </c>
      <c r="D162" s="64">
        <f t="shared" ref="D162:F162" si="15">+SUM(D160:D161,D157:D158)</f>
        <v>0</v>
      </c>
      <c r="E162" s="64">
        <f t="shared" si="15"/>
        <v>0</v>
      </c>
      <c r="F162" s="64">
        <f t="shared" si="15"/>
        <v>0</v>
      </c>
      <c r="H162" s="62"/>
    </row>
    <row r="163" spans="2:8" ht="5.25" customHeight="1" x14ac:dyDescent="0.2">
      <c r="B163" s="28"/>
      <c r="D163" s="65"/>
    </row>
    <row r="164" spans="2:8" ht="30" x14ac:dyDescent="0.25">
      <c r="B164" s="34" t="s">
        <v>110</v>
      </c>
      <c r="C164" s="70">
        <f>+'B Budget'!C164</f>
        <v>0</v>
      </c>
      <c r="D164" s="71">
        <f>D143+D118+D106+D154+D162</f>
        <v>0</v>
      </c>
      <c r="E164" s="71">
        <f>E143+E118+E106+E154+E162</f>
        <v>0</v>
      </c>
      <c r="F164" s="71">
        <f>F143+F118+F106+F154+F162</f>
        <v>0</v>
      </c>
      <c r="H164" s="62"/>
    </row>
    <row r="165" spans="2:8" ht="5.25" customHeight="1" x14ac:dyDescent="0.25">
      <c r="B165" s="35"/>
      <c r="C165" s="35"/>
      <c r="D165" s="35"/>
      <c r="E165" s="35"/>
      <c r="F165" s="35"/>
    </row>
    <row r="166" spans="2:8" ht="15" x14ac:dyDescent="0.25">
      <c r="B166" s="36" t="s">
        <v>111</v>
      </c>
      <c r="C166" s="70">
        <f>+'B Budget'!C166</f>
        <v>0</v>
      </c>
      <c r="D166" s="71">
        <f>D95</f>
        <v>0</v>
      </c>
      <c r="E166" s="71">
        <f>E95</f>
        <v>0</v>
      </c>
      <c r="F166" s="71">
        <f>F95</f>
        <v>0</v>
      </c>
      <c r="H166" s="62"/>
    </row>
    <row r="167" spans="2:8" ht="15" x14ac:dyDescent="0.25">
      <c r="B167" s="34" t="str">
        <f>+IF('B Budget'!B167="","",'B Budget'!B167)</f>
        <v>% du total des coûts du projet que représente la subvention</v>
      </c>
      <c r="C167" s="88">
        <f>IFERROR(C121/C166,0)</f>
        <v>0</v>
      </c>
      <c r="D167" s="85">
        <f>IFERROR(D121/D166,0)</f>
        <v>0</v>
      </c>
      <c r="E167" s="85">
        <f>IFERROR(E121/E166,0)</f>
        <v>0</v>
      </c>
      <c r="F167" s="85">
        <f>IFERROR(F121/F166,0)</f>
        <v>0</v>
      </c>
    </row>
    <row r="168" spans="2:8" ht="5.25" customHeight="1" x14ac:dyDescent="0.25">
      <c r="B168" s="35"/>
      <c r="C168" s="35"/>
      <c r="D168" s="35"/>
      <c r="E168" s="35"/>
      <c r="F168" s="35"/>
    </row>
    <row r="169" spans="2:8" ht="45" x14ac:dyDescent="0.2">
      <c r="B169" s="37" t="str">
        <f>+IF('B Budget'!B169="","",'B Budget'!B169)</f>
        <v>Allocation pour les collectivités éloignées (fournissez une explication dans la section Budget et annexes du formulaire de demande)</v>
      </c>
      <c r="C169" s="63">
        <f>+'B Budget'!C169</f>
        <v>0</v>
      </c>
      <c r="D169" s="59"/>
      <c r="E169" s="59"/>
      <c r="F169" s="59"/>
    </row>
  </sheetData>
  <sheetProtection algorithmName="SHA-512" hashValue="e4oWozohEVpWWdaycnrbBUHD6/qFOPPZlALJ6JlO33y+dU/skIfjC65ZrUUtjNGDHgEx9DFZpLfLaQAMEqElWQ==" saltValue="x0RCG94zWuufXzxzyNSmBw==" spinCount="100000" sheet="1" objects="1" scenarios="1" formatRows="0"/>
  <mergeCells count="24">
    <mergeCell ref="B5:B8"/>
    <mergeCell ref="B37:G37"/>
    <mergeCell ref="B2:H2"/>
    <mergeCell ref="C102:H102"/>
    <mergeCell ref="B10:H10"/>
    <mergeCell ref="B11:H11"/>
    <mergeCell ref="B21:H21"/>
    <mergeCell ref="B28:H28"/>
    <mergeCell ref="C13:H14"/>
    <mergeCell ref="B44:C44"/>
    <mergeCell ref="B53:H53"/>
    <mergeCell ref="C58:H58"/>
    <mergeCell ref="B64:H64"/>
    <mergeCell ref="B65:H65"/>
    <mergeCell ref="C145:H145"/>
    <mergeCell ref="C146:H146"/>
    <mergeCell ref="C150:H150"/>
    <mergeCell ref="C159:H159"/>
    <mergeCell ref="C113:H113"/>
    <mergeCell ref="C123:H123"/>
    <mergeCell ref="C127:H127"/>
    <mergeCell ref="C131:H131"/>
    <mergeCell ref="C135:H135"/>
    <mergeCell ref="C139:H139"/>
  </mergeCells>
  <dataValidations disablePrompts="1" count="1">
    <dataValidation allowBlank="1" showErrorMessage="1" sqref="B94" xr:uid="{00000000-0002-0000-0300-000000000000}"/>
  </dataValidations>
  <printOptions horizontalCentered="1"/>
  <pageMargins left="0.70866141732283472" right="0.70866141732283472" top="0.74803149606299213" bottom="0.74803149606299213" header="0.31496062992125984" footer="0.31496062992125984"/>
  <pageSetup paperSize="5" scale="84" fitToHeight="0" orientation="landscape" r:id="rId1"/>
  <headerFooter>
    <oddFooter>&amp;L&amp;"-,Bold"Conseil des arts du Canada Confidentiel&amp;C&amp;D&amp;RPage &amp;P</oddFooter>
  </headerFooter>
  <ignoredErrors>
    <ignoredError sqref="A16:A19 I17:XFD20 A22:A26 I22:XFD27 A29:A35 A38:A42 A45:A48 I45:XFD50 A58 A55:A57 I54:XFD57 A59:A61 I59:XFD62 A67:A91 H92:XFD92 A96:E105 H95:XFD95 A13 C13 A9:E12 A4 F4 I21:XFD21 I28:XFD28 I13:XFD13 A1:A2 C2:E2 A20:A21 I29:XFD43 A27:A28 A36:A37 A43:A44 A49:A50 A53:A54 A62 A65 A64 A66 A92 C92:E92 A107:E112 A106 C106:E106 A114:E117 A113 C113:E113 A119:E142 A118 C118:E118 A144:E144 A143 C143:E143 A146:E153 A145 C145:E145 A155:E156 A154 C154:E154 A158:E161 A157 C157:E157 A163:E163 A162 C162:E162 A165:E165 A164 C164:E164 A166 C166:E166 I4:XFD4 A15 F96:F105 A95:F95 F9:F12 F2 F92 F113 F119:F142 F146:F153 F145 F158:F161 A167:E1048576 A51:A52 A63 A93:XFD94 G96:XFD105 G9:XFD12 A3:XFD3 G2:XFD2 I44:XFD44 I53:XFD53 I58:XFD58 I65:XFD65 I64:XFD64 F106:XFD112 G113:XFD113 G119:XFD142 F114:XFD118 F143:XFD144 G146:XFD153 G145:XFD145 G158:XFD161 F154:XFD157 F162:XFD1048576 C1:XFD1 I15:XFD16 I66:XFD91 I51:XFD52 I63:XFD63 G64:H64 G65:H65 G58:H58 G53:H53 D44:H44 B63:H63 B51:H52 F15:F20 F67:F91 F64 F65 F59:F62 F58 F53 F54:F57 F45:F50 F38:F43 F29:F36 F22:F27 C15:E15 C64:E64 C65:E65 C62:E62 C58:E58 C53:E53 C54:E54 C49:E50 C43:E43 C36:E36 C27:E27 H29:H43 C20:E20 H67:H91 B67:E91 H59:H62 B59:E61 H54:H57 B55:E57 H45:H50 B45:E48 B38:E42 B29:E35 H22:H27 B22:E26 H17:H20 B16:E19 B15 B21:H21 G16:H16 B20 G17:G19 B28:H28 G22:G26 B27 B37:G37 G29:G35 B44:C44 G38:G42 G45:G48 B49:B50 B58 G55:G57 B54 G59:G61 B62 G67:G91 G20 B43 G27 B36 G36 G43 G49:G50 G54 B53 G62 B64 G15:H15 B66:H6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169"/>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
  <cols>
    <col min="1" max="1" width="2.5703125" style="51" customWidth="1"/>
    <col min="2" max="2" width="65.7109375" style="52" customWidth="1"/>
    <col min="3" max="4" width="14.85546875" style="52" customWidth="1"/>
    <col min="5" max="5" width="17.5703125" style="52" customWidth="1"/>
    <col min="6" max="6" width="15.28515625" style="65" customWidth="1"/>
    <col min="7" max="7" width="15.140625" style="52" customWidth="1"/>
    <col min="8" max="8" width="15.28515625" style="52" customWidth="1"/>
    <col min="9" max="9" width="15.140625" style="52" customWidth="1"/>
    <col min="10" max="10" width="15" style="129" customWidth="1"/>
    <col min="11" max="11" width="45.7109375" style="52" customWidth="1"/>
    <col min="12" max="16384" width="9.140625" style="52"/>
  </cols>
  <sheetData>
    <row r="1" spans="1:12" x14ac:dyDescent="0.2">
      <c r="B1" s="121" t="s">
        <v>160</v>
      </c>
      <c r="C1" s="14"/>
      <c r="D1" s="14"/>
      <c r="E1" s="14"/>
      <c r="F1" s="15"/>
      <c r="G1" s="15"/>
      <c r="H1" s="15"/>
      <c r="I1" s="15"/>
    </row>
    <row r="2" spans="1:12" ht="19.5" customHeight="1" x14ac:dyDescent="0.2">
      <c r="B2" s="216" t="s">
        <v>81</v>
      </c>
      <c r="C2" s="216"/>
      <c r="D2" s="216"/>
      <c r="E2" s="216"/>
      <c r="F2" s="216"/>
      <c r="G2" s="216"/>
      <c r="H2" s="216"/>
      <c r="I2" s="216"/>
      <c r="J2" s="216"/>
      <c r="K2" s="216"/>
    </row>
    <row r="3" spans="1:12" ht="6.75" customHeight="1" x14ac:dyDescent="0.2">
      <c r="B3" s="53"/>
      <c r="C3" s="14"/>
      <c r="D3" s="14"/>
      <c r="E3" s="14"/>
      <c r="F3" s="15"/>
      <c r="G3" s="15"/>
      <c r="H3" s="15"/>
      <c r="I3" s="15"/>
    </row>
    <row r="4" spans="1:12" ht="66.75" customHeight="1" x14ac:dyDescent="0.2">
      <c r="A4" s="54"/>
      <c r="B4" s="112" t="s">
        <v>76</v>
      </c>
      <c r="C4" s="116" t="s">
        <v>41</v>
      </c>
      <c r="D4" s="116" t="s">
        <v>42</v>
      </c>
      <c r="E4" s="99" t="s">
        <v>120</v>
      </c>
      <c r="F4" s="99" t="s">
        <v>121</v>
      </c>
      <c r="G4" s="99" t="s">
        <v>122</v>
      </c>
      <c r="H4" s="119" t="s">
        <v>43</v>
      </c>
      <c r="I4" s="135" t="s">
        <v>44</v>
      </c>
      <c r="J4" s="136" t="s">
        <v>127</v>
      </c>
      <c r="K4" s="138" t="s">
        <v>0</v>
      </c>
    </row>
    <row r="5" spans="1:12" ht="15.75" customHeight="1" x14ac:dyDescent="0.2">
      <c r="A5" s="16"/>
      <c r="B5" s="240" t="s">
        <v>79</v>
      </c>
      <c r="C5" s="123" t="s">
        <v>74</v>
      </c>
      <c r="D5" s="123" t="s">
        <v>74</v>
      </c>
      <c r="E5" s="113" t="s">
        <v>74</v>
      </c>
      <c r="F5" s="113" t="s">
        <v>74</v>
      </c>
      <c r="G5" s="113" t="s">
        <v>74</v>
      </c>
      <c r="H5" s="113" t="s">
        <v>74</v>
      </c>
      <c r="I5" s="139"/>
      <c r="J5" s="140"/>
      <c r="K5" s="141"/>
    </row>
    <row r="6" spans="1:12" ht="15.75" customHeight="1" x14ac:dyDescent="0.2">
      <c r="A6" s="16"/>
      <c r="B6" s="241"/>
      <c r="C6" s="124" t="str">
        <f>+'E Mise à jour Année 1'!F6</f>
        <v xml:space="preserve">Date : </v>
      </c>
      <c r="D6" s="124" t="str">
        <f>+'B Budget'!D6</f>
        <v xml:space="preserve">Date : </v>
      </c>
      <c r="E6" s="114" t="s">
        <v>57</v>
      </c>
      <c r="F6" s="114" t="s">
        <v>57</v>
      </c>
      <c r="G6" s="114" t="s">
        <v>57</v>
      </c>
      <c r="H6" s="114" t="s">
        <v>57</v>
      </c>
      <c r="I6" s="139"/>
      <c r="J6" s="137" t="s">
        <v>128</v>
      </c>
      <c r="K6" s="141"/>
    </row>
    <row r="7" spans="1:12" ht="15.75" customHeight="1" x14ac:dyDescent="0.2">
      <c r="A7" s="16"/>
      <c r="B7" s="241"/>
      <c r="C7" s="123" t="s">
        <v>75</v>
      </c>
      <c r="D7" s="123" t="s">
        <v>75</v>
      </c>
      <c r="E7" s="113" t="s">
        <v>75</v>
      </c>
      <c r="F7" s="113" t="s">
        <v>75</v>
      </c>
      <c r="G7" s="113" t="s">
        <v>75</v>
      </c>
      <c r="H7" s="113" t="s">
        <v>75</v>
      </c>
      <c r="I7" s="139"/>
      <c r="J7" s="140"/>
      <c r="K7" s="141"/>
    </row>
    <row r="8" spans="1:12" ht="15.75" customHeight="1" x14ac:dyDescent="0.2">
      <c r="A8" s="16"/>
      <c r="B8" s="241"/>
      <c r="C8" s="125" t="str">
        <f>+'E Mise à jour Année 1'!F8</f>
        <v xml:space="preserve">Date : </v>
      </c>
      <c r="D8" s="125" t="str">
        <f>+'B Budget'!D8</f>
        <v xml:space="preserve">Date : </v>
      </c>
      <c r="E8" s="47" t="s">
        <v>57</v>
      </c>
      <c r="F8" s="47" t="s">
        <v>57</v>
      </c>
      <c r="G8" s="47" t="s">
        <v>57</v>
      </c>
      <c r="H8" s="47" t="s">
        <v>57</v>
      </c>
      <c r="I8" s="142"/>
      <c r="J8" s="143"/>
      <c r="K8" s="144"/>
    </row>
    <row r="9" spans="1:12" ht="6.75" customHeight="1" x14ac:dyDescent="0.2">
      <c r="A9" s="16"/>
      <c r="B9" s="17"/>
      <c r="C9" s="18"/>
      <c r="D9" s="18"/>
      <c r="E9" s="18"/>
      <c r="F9" s="19"/>
      <c r="G9" s="18"/>
      <c r="H9" s="18"/>
      <c r="I9" s="18"/>
    </row>
    <row r="10" spans="1:12" ht="15" x14ac:dyDescent="0.25">
      <c r="B10" s="212" t="s">
        <v>1</v>
      </c>
      <c r="C10" s="212"/>
      <c r="D10" s="212"/>
      <c r="E10" s="212"/>
      <c r="F10" s="212"/>
      <c r="G10" s="212"/>
      <c r="H10" s="212"/>
      <c r="I10" s="212"/>
      <c r="J10" s="212"/>
      <c r="K10" s="212"/>
    </row>
    <row r="11" spans="1:12" ht="15" x14ac:dyDescent="0.25">
      <c r="A11" s="52"/>
      <c r="B11" s="215" t="s">
        <v>2</v>
      </c>
      <c r="C11" s="215"/>
      <c r="D11" s="215"/>
      <c r="E11" s="215"/>
      <c r="F11" s="215"/>
      <c r="G11" s="215"/>
      <c r="H11" s="215"/>
      <c r="I11" s="215"/>
      <c r="J11" s="215"/>
      <c r="K11" s="215"/>
    </row>
    <row r="12" spans="1:12" ht="6" customHeight="1" x14ac:dyDescent="0.2">
      <c r="C12" s="55"/>
      <c r="D12" s="55"/>
      <c r="E12" s="55"/>
      <c r="F12" s="55"/>
      <c r="G12" s="55"/>
      <c r="H12" s="55"/>
      <c r="I12" s="55"/>
      <c r="J12" s="130"/>
      <c r="K12" s="57"/>
      <c r="L12" s="28"/>
    </row>
    <row r="13" spans="1:12" ht="15" x14ac:dyDescent="0.2">
      <c r="B13" s="20" t="s">
        <v>78</v>
      </c>
      <c r="C13" s="217"/>
      <c r="D13" s="218"/>
      <c r="E13" s="218"/>
      <c r="F13" s="218"/>
      <c r="G13" s="218"/>
      <c r="H13" s="218"/>
      <c r="I13" s="218"/>
      <c r="J13" s="218"/>
      <c r="K13" s="219"/>
    </row>
    <row r="14" spans="1:12" ht="42.6" customHeight="1" x14ac:dyDescent="0.2">
      <c r="B14" s="20" t="s">
        <v>77</v>
      </c>
      <c r="C14" s="220"/>
      <c r="D14" s="221"/>
      <c r="E14" s="221"/>
      <c r="F14" s="221"/>
      <c r="G14" s="221"/>
      <c r="H14" s="221"/>
      <c r="I14" s="221"/>
      <c r="J14" s="221"/>
      <c r="K14" s="222"/>
    </row>
    <row r="15" spans="1:12" ht="15" customHeight="1" x14ac:dyDescent="0.2">
      <c r="B15" s="48" t="str">
        <f>IF(ISBLANK('E Mise à jour Année 1'!B15), "",'E Mise à jour Année 1'!B15)</f>
        <v/>
      </c>
      <c r="C15" s="58"/>
      <c r="D15" s="58"/>
      <c r="E15" s="59"/>
      <c r="F15" s="59"/>
      <c r="G15" s="59"/>
      <c r="H15" s="59"/>
      <c r="I15" s="58"/>
      <c r="J15" s="131" t="str">
        <f>IF(ISBLANK('E Mise à jour Année 1'!G15), "",'E Mise à jour Année 1'!G15)</f>
        <v/>
      </c>
      <c r="K15" s="62"/>
    </row>
    <row r="16" spans="1:12" x14ac:dyDescent="0.2">
      <c r="B16" s="48" t="str">
        <f>IF(ISBLANK('E Mise à jour Année 1'!B16), "",'E Mise à jour Année 1'!B16)</f>
        <v/>
      </c>
      <c r="C16" s="58"/>
      <c r="D16" s="58"/>
      <c r="E16" s="59"/>
      <c r="F16" s="59"/>
      <c r="G16" s="59"/>
      <c r="H16" s="59"/>
      <c r="I16" s="58"/>
      <c r="J16" s="131" t="str">
        <f>IF(ISBLANK('E Mise à jour Année 1'!G16), "",'E Mise à jour Année 1'!G16)</f>
        <v/>
      </c>
      <c r="K16" s="62"/>
    </row>
    <row r="17" spans="1:15" x14ac:dyDescent="0.2">
      <c r="B17" s="48" t="str">
        <f>IF(ISBLANK('E Mise à jour Année 1'!B17), "",'E Mise à jour Année 1'!B17)</f>
        <v/>
      </c>
      <c r="C17" s="58"/>
      <c r="D17" s="58"/>
      <c r="E17" s="59"/>
      <c r="F17" s="59"/>
      <c r="G17" s="59"/>
      <c r="H17" s="59"/>
      <c r="I17" s="58"/>
      <c r="J17" s="131" t="str">
        <f>IF(ISBLANK('E Mise à jour Année 1'!G17), "",'E Mise à jour Année 1'!G17)</f>
        <v/>
      </c>
      <c r="K17" s="62"/>
    </row>
    <row r="18" spans="1:15" x14ac:dyDescent="0.2">
      <c r="B18" s="48" t="str">
        <f>IF(ISBLANK('E Mise à jour Année 1'!B18), "",'E Mise à jour Année 1'!B18)</f>
        <v/>
      </c>
      <c r="C18" s="58"/>
      <c r="D18" s="58"/>
      <c r="E18" s="59"/>
      <c r="F18" s="59"/>
      <c r="G18" s="59"/>
      <c r="H18" s="59"/>
      <c r="I18" s="58"/>
      <c r="J18" s="131" t="str">
        <f>IF(ISBLANK('E Mise à jour Année 1'!G18), "",'E Mise à jour Année 1'!G18)</f>
        <v/>
      </c>
      <c r="K18" s="62"/>
    </row>
    <row r="19" spans="1:15" ht="15" x14ac:dyDescent="0.25">
      <c r="B19" s="48" t="str">
        <f>IF(ISBLANK('E Mise à jour Année 1'!B19), "",'E Mise à jour Année 1'!B19)</f>
        <v/>
      </c>
      <c r="C19" s="58"/>
      <c r="D19" s="58"/>
      <c r="E19" s="59"/>
      <c r="F19" s="59"/>
      <c r="G19" s="59"/>
      <c r="H19" s="59"/>
      <c r="I19" s="58"/>
      <c r="J19" s="131" t="str">
        <f>IF(ISBLANK('E Mise à jour Année 1'!G19), "",'E Mise à jour Année 1'!G19)</f>
        <v/>
      </c>
      <c r="K19" s="62"/>
      <c r="O19" s="22"/>
    </row>
    <row r="20" spans="1:15" ht="15" x14ac:dyDescent="0.25">
      <c r="A20" s="52"/>
      <c r="B20" s="23" t="s">
        <v>85</v>
      </c>
      <c r="C20" s="63">
        <f>+'E Mise à jour Année 1'!F20</f>
        <v>0</v>
      </c>
      <c r="D20" s="63">
        <f>+'B Budget'!D20</f>
        <v>0</v>
      </c>
      <c r="E20" s="64">
        <f t="shared" ref="E20:H20" si="0">+SUM(E15:E19)</f>
        <v>0</v>
      </c>
      <c r="F20" s="64">
        <f t="shared" si="0"/>
        <v>0</v>
      </c>
      <c r="G20" s="64">
        <f t="shared" si="0"/>
        <v>0</v>
      </c>
      <c r="H20" s="64">
        <f t="shared" si="0"/>
        <v>0</v>
      </c>
      <c r="I20" s="63">
        <f>+H20+C20</f>
        <v>0</v>
      </c>
      <c r="J20" s="122"/>
      <c r="K20" s="62"/>
    </row>
    <row r="21" spans="1:15" ht="15" x14ac:dyDescent="0.25">
      <c r="A21" s="52"/>
      <c r="B21" s="209" t="s">
        <v>82</v>
      </c>
      <c r="C21" s="210"/>
      <c r="D21" s="210"/>
      <c r="E21" s="210"/>
      <c r="F21" s="210"/>
      <c r="G21" s="210"/>
      <c r="H21" s="210"/>
      <c r="I21" s="210"/>
      <c r="J21" s="210"/>
      <c r="K21" s="211"/>
    </row>
    <row r="22" spans="1:15" x14ac:dyDescent="0.2">
      <c r="A22" s="52"/>
      <c r="B22" s="48" t="str">
        <f>IF(ISBLANK('E Mise à jour Année 1'!B22), "",'E Mise à jour Année 1'!B22)</f>
        <v/>
      </c>
      <c r="C22" s="58"/>
      <c r="D22" s="58"/>
      <c r="E22" s="59"/>
      <c r="F22" s="59"/>
      <c r="G22" s="59"/>
      <c r="H22" s="59"/>
      <c r="I22" s="58"/>
      <c r="J22" s="131" t="str">
        <f>IF(ISBLANK('E Mise à jour Année 1'!G22), "",'E Mise à jour Année 1'!G22)</f>
        <v/>
      </c>
      <c r="K22" s="62"/>
    </row>
    <row r="23" spans="1:15" x14ac:dyDescent="0.2">
      <c r="A23" s="52"/>
      <c r="B23" s="48" t="str">
        <f>IF(ISBLANK('E Mise à jour Année 1'!B23), "",'E Mise à jour Année 1'!B23)</f>
        <v/>
      </c>
      <c r="C23" s="58"/>
      <c r="D23" s="58"/>
      <c r="E23" s="59"/>
      <c r="F23" s="59"/>
      <c r="G23" s="59"/>
      <c r="H23" s="59"/>
      <c r="I23" s="58"/>
      <c r="J23" s="131" t="str">
        <f>IF(ISBLANK('E Mise à jour Année 1'!G23), "",'E Mise à jour Année 1'!G23)</f>
        <v/>
      </c>
      <c r="K23" s="62"/>
    </row>
    <row r="24" spans="1:15" x14ac:dyDescent="0.2">
      <c r="A24" s="52"/>
      <c r="B24" s="48" t="str">
        <f>IF(ISBLANK('E Mise à jour Année 1'!B24), "",'E Mise à jour Année 1'!B24)</f>
        <v/>
      </c>
      <c r="C24" s="58"/>
      <c r="D24" s="58"/>
      <c r="E24" s="59"/>
      <c r="F24" s="59"/>
      <c r="G24" s="59"/>
      <c r="H24" s="59"/>
      <c r="I24" s="58"/>
      <c r="J24" s="131" t="str">
        <f>IF(ISBLANK('E Mise à jour Année 1'!G24), "",'E Mise à jour Année 1'!G24)</f>
        <v/>
      </c>
      <c r="K24" s="62"/>
    </row>
    <row r="25" spans="1:15" x14ac:dyDescent="0.2">
      <c r="A25" s="52"/>
      <c r="B25" s="48" t="str">
        <f>IF(ISBLANK('E Mise à jour Année 1'!B25), "",'E Mise à jour Année 1'!B25)</f>
        <v/>
      </c>
      <c r="C25" s="58"/>
      <c r="D25" s="58"/>
      <c r="E25" s="59"/>
      <c r="F25" s="59"/>
      <c r="G25" s="59"/>
      <c r="H25" s="59"/>
      <c r="I25" s="58"/>
      <c r="J25" s="131" t="str">
        <f>IF(ISBLANK('E Mise à jour Année 1'!G25), "",'E Mise à jour Année 1'!G25)</f>
        <v/>
      </c>
      <c r="K25" s="62"/>
    </row>
    <row r="26" spans="1:15" x14ac:dyDescent="0.2">
      <c r="A26" s="52"/>
      <c r="B26" s="48" t="str">
        <f>IF(ISBLANK('E Mise à jour Année 1'!B26), "",'E Mise à jour Année 1'!B26)</f>
        <v/>
      </c>
      <c r="C26" s="58"/>
      <c r="D26" s="58"/>
      <c r="E26" s="59"/>
      <c r="F26" s="59"/>
      <c r="G26" s="59"/>
      <c r="H26" s="59"/>
      <c r="I26" s="58"/>
      <c r="J26" s="131" t="str">
        <f>IF(ISBLANK('E Mise à jour Année 1'!G26), "",'E Mise à jour Année 1'!G26)</f>
        <v/>
      </c>
      <c r="K26" s="62"/>
    </row>
    <row r="27" spans="1:15" ht="15" x14ac:dyDescent="0.2">
      <c r="A27" s="52"/>
      <c r="B27" s="24" t="s">
        <v>83</v>
      </c>
      <c r="C27" s="63">
        <f>+'E Mise à jour Année 1'!F27</f>
        <v>0</v>
      </c>
      <c r="D27" s="63">
        <f>+'B Budget'!D27</f>
        <v>0</v>
      </c>
      <c r="E27" s="64">
        <f t="shared" ref="E27:H27" si="1">+SUM(E22:E26,)</f>
        <v>0</v>
      </c>
      <c r="F27" s="64">
        <f t="shared" si="1"/>
        <v>0</v>
      </c>
      <c r="G27" s="64">
        <f t="shared" si="1"/>
        <v>0</v>
      </c>
      <c r="H27" s="64">
        <f t="shared" si="1"/>
        <v>0</v>
      </c>
      <c r="I27" s="63">
        <f>+H27+C27</f>
        <v>0</v>
      </c>
      <c r="J27" s="122"/>
      <c r="K27" s="62"/>
    </row>
    <row r="28" spans="1:15" ht="15" x14ac:dyDescent="0.25">
      <c r="A28" s="52"/>
      <c r="B28" s="209" t="s">
        <v>84</v>
      </c>
      <c r="C28" s="210"/>
      <c r="D28" s="210"/>
      <c r="E28" s="210"/>
      <c r="F28" s="210"/>
      <c r="G28" s="210"/>
      <c r="H28" s="210"/>
      <c r="I28" s="210"/>
      <c r="J28" s="210"/>
      <c r="K28" s="211"/>
    </row>
    <row r="29" spans="1:15" x14ac:dyDescent="0.2">
      <c r="A29" s="52"/>
      <c r="B29" s="48" t="str">
        <f>IF(ISBLANK('E Mise à jour Année 1'!B29), "",'E Mise à jour Année 1'!B29)</f>
        <v/>
      </c>
      <c r="C29" s="58"/>
      <c r="D29" s="58"/>
      <c r="E29" s="59"/>
      <c r="F29" s="59"/>
      <c r="G29" s="59"/>
      <c r="H29" s="59"/>
      <c r="I29" s="58"/>
      <c r="J29" s="131" t="str">
        <f>IF(ISBLANK('E Mise à jour Année 1'!G29), "",'E Mise à jour Année 1'!G29)</f>
        <v/>
      </c>
      <c r="K29" s="62"/>
    </row>
    <row r="30" spans="1:15" x14ac:dyDescent="0.2">
      <c r="A30" s="52"/>
      <c r="B30" s="48" t="str">
        <f>IF(ISBLANK('E Mise à jour Année 1'!B30), "",'E Mise à jour Année 1'!B30)</f>
        <v/>
      </c>
      <c r="C30" s="58"/>
      <c r="D30" s="58"/>
      <c r="E30" s="59"/>
      <c r="F30" s="59"/>
      <c r="G30" s="59"/>
      <c r="H30" s="59"/>
      <c r="I30" s="58"/>
      <c r="J30" s="131" t="str">
        <f>IF(ISBLANK('E Mise à jour Année 1'!G30), "",'E Mise à jour Année 1'!G30)</f>
        <v/>
      </c>
      <c r="K30" s="62"/>
    </row>
    <row r="31" spans="1:15" x14ac:dyDescent="0.2">
      <c r="A31" s="52"/>
      <c r="B31" s="48" t="str">
        <f>IF(ISBLANK('E Mise à jour Année 1'!B31), "",'E Mise à jour Année 1'!B31)</f>
        <v/>
      </c>
      <c r="C31" s="58"/>
      <c r="D31" s="58"/>
      <c r="E31" s="59"/>
      <c r="F31" s="59"/>
      <c r="G31" s="59"/>
      <c r="H31" s="59"/>
      <c r="I31" s="58"/>
      <c r="J31" s="131" t="str">
        <f>IF(ISBLANK('E Mise à jour Année 1'!G31), "",'E Mise à jour Année 1'!G31)</f>
        <v/>
      </c>
      <c r="K31" s="62"/>
    </row>
    <row r="32" spans="1:15" x14ac:dyDescent="0.2">
      <c r="A32" s="52"/>
      <c r="B32" s="48" t="str">
        <f>IF(ISBLANK('E Mise à jour Année 1'!B32), "",'E Mise à jour Année 1'!B32)</f>
        <v/>
      </c>
      <c r="C32" s="58"/>
      <c r="D32" s="58"/>
      <c r="E32" s="59"/>
      <c r="F32" s="59"/>
      <c r="G32" s="59"/>
      <c r="H32" s="59"/>
      <c r="I32" s="58"/>
      <c r="J32" s="131" t="str">
        <f>IF(ISBLANK('E Mise à jour Année 1'!G32), "",'E Mise à jour Année 1'!G32)</f>
        <v/>
      </c>
      <c r="K32" s="62"/>
    </row>
    <row r="33" spans="1:11" x14ac:dyDescent="0.2">
      <c r="A33" s="52"/>
      <c r="B33" s="48" t="str">
        <f>IF(ISBLANK('E Mise à jour Année 1'!B33), "",'E Mise à jour Année 1'!B33)</f>
        <v/>
      </c>
      <c r="C33" s="58"/>
      <c r="D33" s="58"/>
      <c r="E33" s="59"/>
      <c r="F33" s="59"/>
      <c r="G33" s="59"/>
      <c r="H33" s="59"/>
      <c r="I33" s="58"/>
      <c r="J33" s="131" t="str">
        <f>IF(ISBLANK('E Mise à jour Année 1'!G33), "",'E Mise à jour Année 1'!G33)</f>
        <v/>
      </c>
      <c r="K33" s="62"/>
    </row>
    <row r="34" spans="1:11" x14ac:dyDescent="0.2">
      <c r="A34" s="52"/>
      <c r="B34" s="48" t="str">
        <f>IF(ISBLANK('E Mise à jour Année 1'!B34), "",'E Mise à jour Année 1'!B34)</f>
        <v/>
      </c>
      <c r="C34" s="58"/>
      <c r="D34" s="58"/>
      <c r="E34" s="59"/>
      <c r="F34" s="59"/>
      <c r="G34" s="59"/>
      <c r="H34" s="59"/>
      <c r="I34" s="58"/>
      <c r="J34" s="131" t="str">
        <f>IF(ISBLANK('E Mise à jour Année 1'!G34), "",'E Mise à jour Année 1'!G34)</f>
        <v/>
      </c>
      <c r="K34" s="62"/>
    </row>
    <row r="35" spans="1:11" ht="15.75" customHeight="1" x14ac:dyDescent="0.2">
      <c r="A35" s="52"/>
      <c r="B35" s="48" t="str">
        <f>IF(ISBLANK('E Mise à jour Année 1'!B35), "",'E Mise à jour Année 1'!B35)</f>
        <v/>
      </c>
      <c r="C35" s="58"/>
      <c r="D35" s="58"/>
      <c r="E35" s="59"/>
      <c r="F35" s="59"/>
      <c r="G35" s="59"/>
      <c r="H35" s="59"/>
      <c r="I35" s="58"/>
      <c r="J35" s="131" t="str">
        <f>IF(ISBLANK('E Mise à jour Année 1'!G35), "",'E Mise à jour Année 1'!G35)</f>
        <v/>
      </c>
      <c r="K35" s="62"/>
    </row>
    <row r="36" spans="1:11" ht="30" customHeight="1" x14ac:dyDescent="0.25">
      <c r="A36" s="52"/>
      <c r="B36" s="23" t="s">
        <v>88</v>
      </c>
      <c r="C36" s="63">
        <f>+'E Mise à jour Année 1'!F36</f>
        <v>0</v>
      </c>
      <c r="D36" s="63">
        <f>+'B Budget'!D36</f>
        <v>0</v>
      </c>
      <c r="E36" s="64">
        <f t="shared" ref="E36:H36" si="2">+SUM(E29:E35)</f>
        <v>0</v>
      </c>
      <c r="F36" s="64">
        <f t="shared" si="2"/>
        <v>0</v>
      </c>
      <c r="G36" s="64">
        <f t="shared" si="2"/>
        <v>0</v>
      </c>
      <c r="H36" s="64">
        <f t="shared" si="2"/>
        <v>0</v>
      </c>
      <c r="I36" s="63">
        <f>+H36+C36</f>
        <v>0</v>
      </c>
      <c r="J36" s="122"/>
      <c r="K36" s="62"/>
    </row>
    <row r="37" spans="1:11" ht="15" customHeight="1" x14ac:dyDescent="0.25">
      <c r="A37" s="52"/>
      <c r="B37" s="209" t="s">
        <v>94</v>
      </c>
      <c r="C37" s="210"/>
      <c r="D37" s="117"/>
      <c r="E37" s="117"/>
      <c r="F37" s="117"/>
      <c r="G37" s="117"/>
      <c r="H37" s="117"/>
      <c r="I37" s="117"/>
      <c r="J37" s="132"/>
      <c r="K37" s="118"/>
    </row>
    <row r="38" spans="1:11" x14ac:dyDescent="0.2">
      <c r="A38" s="52"/>
      <c r="B38" s="48" t="str">
        <f>IF(ISBLANK('E Mise à jour Année 1'!B38), "",'E Mise à jour Année 1'!B38)</f>
        <v/>
      </c>
      <c r="C38" s="58"/>
      <c r="D38" s="58"/>
      <c r="E38" s="59"/>
      <c r="F38" s="59"/>
      <c r="G38" s="59"/>
      <c r="H38" s="59"/>
      <c r="I38" s="58"/>
      <c r="J38" s="131" t="str">
        <f>IF(ISBLANK('E Mise à jour Année 1'!G38), "",'E Mise à jour Année 1'!G38)</f>
        <v/>
      </c>
      <c r="K38" s="62"/>
    </row>
    <row r="39" spans="1:11" x14ac:dyDescent="0.2">
      <c r="A39" s="52"/>
      <c r="B39" s="48" t="str">
        <f>IF(ISBLANK('E Mise à jour Année 1'!B39), "",'E Mise à jour Année 1'!B39)</f>
        <v/>
      </c>
      <c r="C39" s="58"/>
      <c r="D39" s="58"/>
      <c r="E39" s="59"/>
      <c r="F39" s="59"/>
      <c r="G39" s="59"/>
      <c r="H39" s="59"/>
      <c r="I39" s="58"/>
      <c r="J39" s="131" t="str">
        <f>IF(ISBLANK('E Mise à jour Année 1'!G39), "",'E Mise à jour Année 1'!G39)</f>
        <v/>
      </c>
      <c r="K39" s="62"/>
    </row>
    <row r="40" spans="1:11" x14ac:dyDescent="0.2">
      <c r="A40" s="52"/>
      <c r="B40" s="48" t="str">
        <f>IF(ISBLANK('E Mise à jour Année 1'!B40), "",'E Mise à jour Année 1'!B40)</f>
        <v/>
      </c>
      <c r="C40" s="58"/>
      <c r="D40" s="58"/>
      <c r="E40" s="59"/>
      <c r="F40" s="59"/>
      <c r="G40" s="59"/>
      <c r="H40" s="59"/>
      <c r="I40" s="58"/>
      <c r="J40" s="131" t="str">
        <f>IF(ISBLANK('E Mise à jour Année 1'!G40), "",'E Mise à jour Année 1'!G40)</f>
        <v/>
      </c>
      <c r="K40" s="62"/>
    </row>
    <row r="41" spans="1:11" x14ac:dyDescent="0.2">
      <c r="A41" s="52"/>
      <c r="B41" s="48" t="str">
        <f>IF(ISBLANK('E Mise à jour Année 1'!B41), "",'E Mise à jour Année 1'!B41)</f>
        <v/>
      </c>
      <c r="C41" s="58"/>
      <c r="D41" s="58"/>
      <c r="E41" s="59"/>
      <c r="F41" s="59"/>
      <c r="G41" s="59"/>
      <c r="H41" s="59"/>
      <c r="I41" s="58"/>
      <c r="J41" s="131" t="str">
        <f>IF(ISBLANK('E Mise à jour Année 1'!G41), "",'E Mise à jour Année 1'!G41)</f>
        <v/>
      </c>
      <c r="K41" s="62"/>
    </row>
    <row r="42" spans="1:11" x14ac:dyDescent="0.2">
      <c r="A42" s="52"/>
      <c r="B42" s="48" t="str">
        <f>IF(ISBLANK('E Mise à jour Année 1'!B42), "",'E Mise à jour Année 1'!B42)</f>
        <v/>
      </c>
      <c r="C42" s="58"/>
      <c r="D42" s="58"/>
      <c r="E42" s="59"/>
      <c r="F42" s="59"/>
      <c r="G42" s="59"/>
      <c r="H42" s="59"/>
      <c r="I42" s="58"/>
      <c r="J42" s="131" t="str">
        <f>IF(ISBLANK('E Mise à jour Année 1'!G42), "",'E Mise à jour Année 1'!G42)</f>
        <v/>
      </c>
      <c r="K42" s="62"/>
    </row>
    <row r="43" spans="1:11" ht="15" x14ac:dyDescent="0.25">
      <c r="A43" s="52"/>
      <c r="B43" s="23" t="s">
        <v>91</v>
      </c>
      <c r="C43" s="63">
        <f>+'E Mise à jour Année 1'!F43</f>
        <v>0</v>
      </c>
      <c r="D43" s="63">
        <f>+'B Budget'!D43</f>
        <v>0</v>
      </c>
      <c r="E43" s="64">
        <f t="shared" ref="E43:H43" si="3">SUM(E38:E42)</f>
        <v>0</v>
      </c>
      <c r="F43" s="64">
        <f t="shared" si="3"/>
        <v>0</v>
      </c>
      <c r="G43" s="64">
        <f t="shared" si="3"/>
        <v>0</v>
      </c>
      <c r="H43" s="64">
        <f t="shared" si="3"/>
        <v>0</v>
      </c>
      <c r="I43" s="63">
        <f>+H43+C43</f>
        <v>0</v>
      </c>
      <c r="J43" s="122"/>
      <c r="K43" s="62"/>
    </row>
    <row r="44" spans="1:11" ht="15" x14ac:dyDescent="0.25">
      <c r="A44" s="52"/>
      <c r="B44" s="209" t="s">
        <v>90</v>
      </c>
      <c r="C44" s="210"/>
      <c r="D44" s="117"/>
      <c r="E44" s="117"/>
      <c r="F44" s="117"/>
      <c r="G44" s="117"/>
      <c r="H44" s="117"/>
      <c r="I44" s="117"/>
      <c r="J44" s="132"/>
      <c r="K44" s="118"/>
    </row>
    <row r="45" spans="1:11" x14ac:dyDescent="0.2">
      <c r="A45" s="52"/>
      <c r="B45" s="48" t="str">
        <f>IF(ISBLANK('E Mise à jour Année 1'!B45), "",'E Mise à jour Année 1'!B45)</f>
        <v/>
      </c>
      <c r="C45" s="58"/>
      <c r="D45" s="58"/>
      <c r="E45" s="59"/>
      <c r="F45" s="59"/>
      <c r="G45" s="59"/>
      <c r="H45" s="59"/>
      <c r="I45" s="58"/>
      <c r="J45" s="131" t="str">
        <f>IF(ISBLANK('E Mise à jour Année 1'!G45), "",'E Mise à jour Année 1'!G45)</f>
        <v/>
      </c>
      <c r="K45" s="62"/>
    </row>
    <row r="46" spans="1:11" x14ac:dyDescent="0.2">
      <c r="A46" s="52"/>
      <c r="B46" s="48" t="str">
        <f>IF(ISBLANK('E Mise à jour Année 1'!B46), "",'E Mise à jour Année 1'!B46)</f>
        <v/>
      </c>
      <c r="C46" s="58"/>
      <c r="D46" s="58"/>
      <c r="E46" s="59"/>
      <c r="F46" s="59"/>
      <c r="G46" s="59"/>
      <c r="H46" s="59"/>
      <c r="I46" s="58"/>
      <c r="J46" s="131" t="str">
        <f>IF(ISBLANK('E Mise à jour Année 1'!G46), "",'E Mise à jour Année 1'!G46)</f>
        <v/>
      </c>
      <c r="K46" s="62"/>
    </row>
    <row r="47" spans="1:11" x14ac:dyDescent="0.2">
      <c r="A47" s="52"/>
      <c r="B47" s="48" t="str">
        <f>IF(ISBLANK('E Mise à jour Année 1'!B47), "",'E Mise à jour Année 1'!B47)</f>
        <v/>
      </c>
      <c r="C47" s="58"/>
      <c r="D47" s="58"/>
      <c r="E47" s="59"/>
      <c r="F47" s="59"/>
      <c r="G47" s="59"/>
      <c r="H47" s="59"/>
      <c r="I47" s="58"/>
      <c r="J47" s="131" t="str">
        <f>IF(ISBLANK('E Mise à jour Année 1'!G47), "",'E Mise à jour Année 1'!G47)</f>
        <v/>
      </c>
      <c r="K47" s="62"/>
    </row>
    <row r="48" spans="1:11" x14ac:dyDescent="0.2">
      <c r="A48" s="52"/>
      <c r="B48" s="48" t="str">
        <f>IF(ISBLANK('E Mise à jour Année 1'!B48), "",'E Mise à jour Année 1'!B48)</f>
        <v/>
      </c>
      <c r="C48" s="58"/>
      <c r="D48" s="58"/>
      <c r="E48" s="59"/>
      <c r="F48" s="59"/>
      <c r="G48" s="59"/>
      <c r="H48" s="59"/>
      <c r="I48" s="58"/>
      <c r="J48" s="131" t="str">
        <f>IF(ISBLANK('E Mise à jour Année 1'!G48), "",'E Mise à jour Année 1'!G48)</f>
        <v/>
      </c>
      <c r="K48" s="62"/>
    </row>
    <row r="49" spans="1:11" ht="15" x14ac:dyDescent="0.25">
      <c r="A49" s="52"/>
      <c r="B49" s="23" t="s">
        <v>92</v>
      </c>
      <c r="C49" s="63">
        <f>+'E Mise à jour Année 1'!F49</f>
        <v>0</v>
      </c>
      <c r="D49" s="63">
        <f>+'B Budget'!D49</f>
        <v>0</v>
      </c>
      <c r="E49" s="64">
        <f t="shared" ref="E49:H49" si="4">+SUM(E45:E48)</f>
        <v>0</v>
      </c>
      <c r="F49" s="64">
        <f t="shared" si="4"/>
        <v>0</v>
      </c>
      <c r="G49" s="64">
        <f t="shared" si="4"/>
        <v>0</v>
      </c>
      <c r="H49" s="64">
        <f t="shared" si="4"/>
        <v>0</v>
      </c>
      <c r="I49" s="63">
        <f>+H49+C49</f>
        <v>0</v>
      </c>
      <c r="J49" s="122"/>
      <c r="K49" s="62"/>
    </row>
    <row r="50" spans="1:11" ht="15" x14ac:dyDescent="0.25">
      <c r="A50" s="52"/>
      <c r="B50" s="23" t="s">
        <v>93</v>
      </c>
      <c r="C50" s="63">
        <f>+'E Mise à jour Année 1'!F50</f>
        <v>0</v>
      </c>
      <c r="D50" s="63">
        <f>+'B Budget'!D50</f>
        <v>0</v>
      </c>
      <c r="E50" s="64">
        <f t="shared" ref="E50:H50" si="5">+E49+E43+E36+E20+E27</f>
        <v>0</v>
      </c>
      <c r="F50" s="64">
        <f t="shared" si="5"/>
        <v>0</v>
      </c>
      <c r="G50" s="64">
        <f t="shared" si="5"/>
        <v>0</v>
      </c>
      <c r="H50" s="64">
        <f t="shared" si="5"/>
        <v>0</v>
      </c>
      <c r="I50" s="63">
        <f>+H50+C50</f>
        <v>0</v>
      </c>
      <c r="J50" s="122"/>
      <c r="K50" s="62"/>
    </row>
    <row r="51" spans="1:11" ht="6.75" customHeight="1" x14ac:dyDescent="0.2">
      <c r="A51" s="52"/>
      <c r="H51" s="56"/>
    </row>
    <row r="52" spans="1:11" ht="6.75" customHeight="1" x14ac:dyDescent="0.2">
      <c r="A52" s="52"/>
      <c r="B52" s="28"/>
      <c r="H52" s="95"/>
    </row>
    <row r="53" spans="1:11" ht="15" x14ac:dyDescent="0.25">
      <c r="A53" s="52"/>
      <c r="B53" s="212" t="s">
        <v>3</v>
      </c>
      <c r="C53" s="212"/>
      <c r="D53" s="212"/>
      <c r="E53" s="212"/>
      <c r="F53" s="212"/>
      <c r="G53" s="212"/>
      <c r="H53" s="212"/>
      <c r="I53" s="212"/>
      <c r="J53" s="212"/>
      <c r="K53" s="212"/>
    </row>
    <row r="54" spans="1:11" x14ac:dyDescent="0.2">
      <c r="A54" s="52"/>
      <c r="B54" s="21" t="s">
        <v>96</v>
      </c>
      <c r="C54" s="58"/>
      <c r="D54" s="58"/>
      <c r="E54" s="59"/>
      <c r="F54" s="59"/>
      <c r="G54" s="59"/>
      <c r="H54" s="59"/>
      <c r="I54" s="58"/>
      <c r="J54" s="131" t="str">
        <f>IF(ISBLANK('E Mise à jour Année 1'!G54), "",'E Mise à jour Année 1'!G54)</f>
        <v/>
      </c>
      <c r="K54" s="62"/>
    </row>
    <row r="55" spans="1:11" s="65" customFormat="1" ht="14.25" customHeight="1" x14ac:dyDescent="0.2">
      <c r="B55" s="26" t="str">
        <f>+IF('B Budget'!B55="","",'B Budget'!B55)</f>
        <v>Transport et expédition des marchandises ou bagages additionnels</v>
      </c>
      <c r="C55" s="58"/>
      <c r="D55" s="58"/>
      <c r="E55" s="59"/>
      <c r="F55" s="59"/>
      <c r="G55" s="59"/>
      <c r="H55" s="59"/>
      <c r="I55" s="58"/>
      <c r="J55" s="131" t="str">
        <f>IF(ISBLANK('E Mise à jour Année 1'!G55), "",'E Mise à jour Année 1'!G55)</f>
        <v/>
      </c>
      <c r="K55" s="66"/>
    </row>
    <row r="56" spans="1:11" s="65" customFormat="1" ht="14.25" customHeight="1" x14ac:dyDescent="0.2">
      <c r="B56" s="26" t="str">
        <f>+IF('B Budget'!B56="","",'B Budget'!B56)</f>
        <v>Emballage et empaquetage</v>
      </c>
      <c r="C56" s="58"/>
      <c r="D56" s="58"/>
      <c r="E56" s="59"/>
      <c r="F56" s="59"/>
      <c r="G56" s="59"/>
      <c r="H56" s="59"/>
      <c r="I56" s="58"/>
      <c r="J56" s="131" t="str">
        <f>IF(ISBLANK('E Mise à jour Année 1'!G56), "",'E Mise à jour Année 1'!G56)</f>
        <v/>
      </c>
      <c r="K56" s="66"/>
    </row>
    <row r="57" spans="1:11" ht="28.15" customHeight="1" x14ac:dyDescent="0.2">
      <c r="A57" s="52"/>
      <c r="B57" s="21" t="str">
        <f>+IF('B Budget'!B57="","",'B Budget'!B57)</f>
        <v>Indemnité journalière et hébergement, 
maximum de 150 $ par jour par personne</v>
      </c>
      <c r="C57" s="58"/>
      <c r="D57" s="58"/>
      <c r="E57" s="59"/>
      <c r="F57" s="59"/>
      <c r="G57" s="59"/>
      <c r="H57" s="59"/>
      <c r="I57" s="58"/>
      <c r="J57" s="131" t="str">
        <f>IF(ISBLANK('E Mise à jour Année 1'!G57), "",'E Mise à jour Année 1'!G57)</f>
        <v/>
      </c>
      <c r="K57" s="62"/>
    </row>
    <row r="58" spans="1:11" ht="15" x14ac:dyDescent="0.25">
      <c r="A58" s="52"/>
      <c r="B58" s="25" t="s">
        <v>97</v>
      </c>
      <c r="C58" s="213"/>
      <c r="D58" s="213"/>
      <c r="E58" s="213"/>
      <c r="F58" s="213"/>
      <c r="G58" s="213"/>
      <c r="H58" s="213"/>
      <c r="I58" s="213"/>
      <c r="J58" s="214"/>
      <c r="K58" s="213"/>
    </row>
    <row r="59" spans="1:11" x14ac:dyDescent="0.2">
      <c r="A59" s="52"/>
      <c r="B59" s="48" t="str">
        <f>IF(ISBLANK('E Mise à jour Année 1'!B59), "",'E Mise à jour Année 1'!B59)</f>
        <v/>
      </c>
      <c r="C59" s="58"/>
      <c r="D59" s="58"/>
      <c r="E59" s="59"/>
      <c r="F59" s="59"/>
      <c r="G59" s="59"/>
      <c r="H59" s="59"/>
      <c r="I59" s="58"/>
      <c r="J59" s="131" t="str">
        <f>IF(ISBLANK('E Mise à jour Année 1'!G59), "",'E Mise à jour Année 1'!G59)</f>
        <v/>
      </c>
      <c r="K59" s="62"/>
    </row>
    <row r="60" spans="1:11" x14ac:dyDescent="0.2">
      <c r="A60" s="52"/>
      <c r="B60" s="48" t="str">
        <f>IF(ISBLANK('E Mise à jour Année 1'!B60), "",'E Mise à jour Année 1'!B60)</f>
        <v/>
      </c>
      <c r="C60" s="58"/>
      <c r="D60" s="58"/>
      <c r="E60" s="59"/>
      <c r="F60" s="59"/>
      <c r="G60" s="59"/>
      <c r="H60" s="59"/>
      <c r="I60" s="58"/>
      <c r="J60" s="131" t="str">
        <f>IF(ISBLANK('E Mise à jour Année 1'!G60), "",'E Mise à jour Année 1'!G60)</f>
        <v/>
      </c>
      <c r="K60" s="62"/>
    </row>
    <row r="61" spans="1:11" x14ac:dyDescent="0.2">
      <c r="A61" s="52"/>
      <c r="B61" s="48" t="str">
        <f>IF(ISBLANK('E Mise à jour Année 1'!B61), "",'E Mise à jour Année 1'!B61)</f>
        <v/>
      </c>
      <c r="C61" s="58"/>
      <c r="D61" s="58"/>
      <c r="E61" s="59"/>
      <c r="F61" s="59"/>
      <c r="G61" s="59"/>
      <c r="H61" s="59"/>
      <c r="I61" s="58"/>
      <c r="J61" s="131" t="str">
        <f>IF(ISBLANK('E Mise à jour Année 1'!G61), "",'E Mise à jour Année 1'!G61)</f>
        <v/>
      </c>
      <c r="K61" s="62"/>
    </row>
    <row r="62" spans="1:11" ht="15.75" customHeight="1" x14ac:dyDescent="0.25">
      <c r="A62" s="52"/>
      <c r="B62" s="23" t="s">
        <v>98</v>
      </c>
      <c r="C62" s="63">
        <f>+'E Mise à jour Année 1'!F62</f>
        <v>0</v>
      </c>
      <c r="D62" s="63">
        <f>+'B Budget'!D62</f>
        <v>0</v>
      </c>
      <c r="E62" s="64">
        <f t="shared" ref="E62:H62" si="6">+SUM(E54:E57,E59:E61)</f>
        <v>0</v>
      </c>
      <c r="F62" s="64">
        <f t="shared" si="6"/>
        <v>0</v>
      </c>
      <c r="G62" s="64">
        <f t="shared" si="6"/>
        <v>0</v>
      </c>
      <c r="H62" s="64">
        <f t="shared" si="6"/>
        <v>0</v>
      </c>
      <c r="I62" s="63">
        <f>+H62+C62</f>
        <v>0</v>
      </c>
      <c r="J62" s="122"/>
      <c r="K62" s="62"/>
    </row>
    <row r="63" spans="1:11" ht="7.5" customHeight="1" x14ac:dyDescent="0.2">
      <c r="A63" s="52"/>
      <c r="B63" s="28"/>
      <c r="H63" s="57"/>
    </row>
    <row r="64" spans="1:11" ht="15" x14ac:dyDescent="0.25">
      <c r="A64" s="52"/>
      <c r="B64" s="212" t="s">
        <v>99</v>
      </c>
      <c r="C64" s="212"/>
      <c r="D64" s="212"/>
      <c r="E64" s="212"/>
      <c r="F64" s="212"/>
      <c r="G64" s="212"/>
      <c r="H64" s="212"/>
      <c r="I64" s="212"/>
      <c r="J64" s="212"/>
      <c r="K64" s="212"/>
    </row>
    <row r="65" spans="1:11" ht="15" x14ac:dyDescent="0.25">
      <c r="A65" s="52"/>
      <c r="B65" s="223" t="s">
        <v>126</v>
      </c>
      <c r="C65" s="223"/>
      <c r="D65" s="223"/>
      <c r="E65" s="223"/>
      <c r="F65" s="223"/>
      <c r="G65" s="223"/>
      <c r="H65" s="223"/>
      <c r="I65" s="223"/>
      <c r="J65" s="215"/>
      <c r="K65" s="215"/>
    </row>
    <row r="66" spans="1:11" x14ac:dyDescent="0.2">
      <c r="A66" s="52"/>
      <c r="B66" s="48" t="str">
        <f>IF(ISBLANK('E Mise à jour Année 1'!B66), "",'E Mise à jour Année 1'!B66)</f>
        <v/>
      </c>
      <c r="C66" s="58"/>
      <c r="D66" s="58"/>
      <c r="E66" s="59"/>
      <c r="F66" s="59"/>
      <c r="G66" s="59"/>
      <c r="H66" s="59"/>
      <c r="I66" s="58"/>
      <c r="J66" s="131" t="str">
        <f>IF(ISBLANK('E Mise à jour Année 1'!G66), "",'E Mise à jour Année 1'!G66)</f>
        <v/>
      </c>
      <c r="K66" s="62"/>
    </row>
    <row r="67" spans="1:11" x14ac:dyDescent="0.2">
      <c r="A67" s="52"/>
      <c r="B67" s="48" t="str">
        <f>IF(ISBLANK('E Mise à jour Année 1'!B67), "",'E Mise à jour Année 1'!B67)</f>
        <v/>
      </c>
      <c r="C67" s="58"/>
      <c r="D67" s="58"/>
      <c r="E67" s="59"/>
      <c r="F67" s="59"/>
      <c r="G67" s="59"/>
      <c r="H67" s="59"/>
      <c r="I67" s="58"/>
      <c r="J67" s="131" t="str">
        <f>IF(ISBLANK('E Mise à jour Année 1'!G67), "",'E Mise à jour Année 1'!G67)</f>
        <v/>
      </c>
      <c r="K67" s="62"/>
    </row>
    <row r="68" spans="1:11" x14ac:dyDescent="0.2">
      <c r="A68" s="52"/>
      <c r="B68" s="48" t="str">
        <f>IF(ISBLANK('E Mise à jour Année 1'!B68), "",'E Mise à jour Année 1'!B68)</f>
        <v/>
      </c>
      <c r="C68" s="58"/>
      <c r="D68" s="58"/>
      <c r="E68" s="59"/>
      <c r="F68" s="59"/>
      <c r="G68" s="59"/>
      <c r="H68" s="59"/>
      <c r="I68" s="58"/>
      <c r="J68" s="131" t="str">
        <f>IF(ISBLANK('E Mise à jour Année 1'!G68), "",'E Mise à jour Année 1'!G68)</f>
        <v/>
      </c>
      <c r="K68" s="62"/>
    </row>
    <row r="69" spans="1:11" x14ac:dyDescent="0.2">
      <c r="A69" s="52"/>
      <c r="B69" s="48" t="str">
        <f>IF(ISBLANK('E Mise à jour Année 1'!B69), "",'E Mise à jour Année 1'!B69)</f>
        <v/>
      </c>
      <c r="C69" s="58"/>
      <c r="D69" s="58"/>
      <c r="E69" s="59"/>
      <c r="F69" s="59"/>
      <c r="G69" s="59"/>
      <c r="H69" s="59"/>
      <c r="I69" s="58"/>
      <c r="J69" s="131" t="str">
        <f>IF(ISBLANK('E Mise à jour Année 1'!G69), "",'E Mise à jour Année 1'!G69)</f>
        <v/>
      </c>
      <c r="K69" s="62"/>
    </row>
    <row r="70" spans="1:11" x14ac:dyDescent="0.2">
      <c r="A70" s="52"/>
      <c r="B70" s="48" t="str">
        <f>IF(ISBLANK('E Mise à jour Année 1'!B70), "",'E Mise à jour Année 1'!B70)</f>
        <v/>
      </c>
      <c r="C70" s="58"/>
      <c r="D70" s="58"/>
      <c r="E70" s="59"/>
      <c r="F70" s="59"/>
      <c r="G70" s="59"/>
      <c r="H70" s="59"/>
      <c r="I70" s="58"/>
      <c r="J70" s="131" t="str">
        <f>IF(ISBLANK('E Mise à jour Année 1'!G70), "",'E Mise à jour Année 1'!G70)</f>
        <v/>
      </c>
      <c r="K70" s="62"/>
    </row>
    <row r="71" spans="1:11" x14ac:dyDescent="0.2">
      <c r="A71" s="52"/>
      <c r="B71" s="48" t="str">
        <f>IF(ISBLANK('E Mise à jour Année 1'!B71), "",'E Mise à jour Année 1'!B71)</f>
        <v/>
      </c>
      <c r="C71" s="58"/>
      <c r="D71" s="58"/>
      <c r="E71" s="59"/>
      <c r="F71" s="59"/>
      <c r="G71" s="59"/>
      <c r="H71" s="59"/>
      <c r="I71" s="58"/>
      <c r="J71" s="131" t="str">
        <f>IF(ISBLANK('E Mise à jour Année 1'!G71), "",'E Mise à jour Année 1'!G71)</f>
        <v/>
      </c>
      <c r="K71" s="62"/>
    </row>
    <row r="72" spans="1:11" x14ac:dyDescent="0.2">
      <c r="A72" s="52"/>
      <c r="B72" s="48" t="str">
        <f>IF(ISBLANK('E Mise à jour Année 1'!B72), "",'E Mise à jour Année 1'!B72)</f>
        <v/>
      </c>
      <c r="C72" s="58"/>
      <c r="D72" s="58"/>
      <c r="E72" s="59"/>
      <c r="F72" s="59"/>
      <c r="G72" s="59"/>
      <c r="H72" s="59"/>
      <c r="I72" s="58"/>
      <c r="J72" s="131" t="str">
        <f>IF(ISBLANK('E Mise à jour Année 1'!G72), "",'E Mise à jour Année 1'!G72)</f>
        <v/>
      </c>
      <c r="K72" s="62"/>
    </row>
    <row r="73" spans="1:11" x14ac:dyDescent="0.2">
      <c r="A73" s="52"/>
      <c r="B73" s="48" t="str">
        <f>IF(ISBLANK('E Mise à jour Année 1'!B73), "",'E Mise à jour Année 1'!B73)</f>
        <v/>
      </c>
      <c r="C73" s="58"/>
      <c r="D73" s="58"/>
      <c r="E73" s="59"/>
      <c r="F73" s="59"/>
      <c r="G73" s="59"/>
      <c r="H73" s="59"/>
      <c r="I73" s="58"/>
      <c r="J73" s="131" t="str">
        <f>IF(ISBLANK('E Mise à jour Année 1'!G73), "",'E Mise à jour Année 1'!G73)</f>
        <v/>
      </c>
      <c r="K73" s="62"/>
    </row>
    <row r="74" spans="1:11" x14ac:dyDescent="0.2">
      <c r="A74" s="52"/>
      <c r="B74" s="48" t="str">
        <f>IF(ISBLANK('E Mise à jour Année 1'!B74), "",'E Mise à jour Année 1'!B74)</f>
        <v/>
      </c>
      <c r="C74" s="58"/>
      <c r="D74" s="58"/>
      <c r="E74" s="59"/>
      <c r="F74" s="59"/>
      <c r="G74" s="59"/>
      <c r="H74" s="59"/>
      <c r="I74" s="58"/>
      <c r="J74" s="131" t="str">
        <f>IF(ISBLANK('E Mise à jour Année 1'!G74), "",'E Mise à jour Année 1'!G74)</f>
        <v/>
      </c>
      <c r="K74" s="62"/>
    </row>
    <row r="75" spans="1:11" x14ac:dyDescent="0.2">
      <c r="A75" s="52"/>
      <c r="B75" s="48" t="str">
        <f>IF(ISBLANK('E Mise à jour Année 1'!B75), "",'E Mise à jour Année 1'!B75)</f>
        <v/>
      </c>
      <c r="C75" s="58"/>
      <c r="D75" s="58"/>
      <c r="E75" s="59"/>
      <c r="F75" s="59"/>
      <c r="G75" s="59"/>
      <c r="H75" s="59"/>
      <c r="I75" s="58"/>
      <c r="J75" s="131" t="str">
        <f>IF(ISBLANK('E Mise à jour Année 1'!G75), "",'E Mise à jour Année 1'!G75)</f>
        <v/>
      </c>
      <c r="K75" s="62"/>
    </row>
    <row r="76" spans="1:11" x14ac:dyDescent="0.2">
      <c r="A76" s="52"/>
      <c r="B76" s="48" t="str">
        <f>IF(ISBLANK('E Mise à jour Année 1'!B76), "",'E Mise à jour Année 1'!B76)</f>
        <v/>
      </c>
      <c r="C76" s="58"/>
      <c r="D76" s="58"/>
      <c r="E76" s="59"/>
      <c r="F76" s="59"/>
      <c r="G76" s="59"/>
      <c r="H76" s="59"/>
      <c r="I76" s="58"/>
      <c r="J76" s="131" t="str">
        <f>IF(ISBLANK('E Mise à jour Année 1'!G76), "",'E Mise à jour Année 1'!G76)</f>
        <v/>
      </c>
      <c r="K76" s="62"/>
    </row>
    <row r="77" spans="1:11" x14ac:dyDescent="0.2">
      <c r="A77" s="52"/>
      <c r="B77" s="48" t="str">
        <f>IF(ISBLANK('E Mise à jour Année 1'!B77), "",'E Mise à jour Année 1'!B77)</f>
        <v/>
      </c>
      <c r="C77" s="58"/>
      <c r="D77" s="58"/>
      <c r="E77" s="59"/>
      <c r="F77" s="59"/>
      <c r="G77" s="59"/>
      <c r="H77" s="59"/>
      <c r="I77" s="58"/>
      <c r="J77" s="131" t="str">
        <f>IF(ISBLANK('E Mise à jour Année 1'!G77), "",'E Mise à jour Année 1'!G77)</f>
        <v/>
      </c>
      <c r="K77" s="62"/>
    </row>
    <row r="78" spans="1:11" x14ac:dyDescent="0.2">
      <c r="A78" s="52"/>
      <c r="B78" s="48" t="str">
        <f>IF(ISBLANK('E Mise à jour Année 1'!B78), "",'E Mise à jour Année 1'!B78)</f>
        <v/>
      </c>
      <c r="C78" s="58"/>
      <c r="D78" s="58"/>
      <c r="E78" s="59"/>
      <c r="F78" s="59"/>
      <c r="G78" s="59"/>
      <c r="H78" s="59"/>
      <c r="I78" s="58"/>
      <c r="J78" s="131" t="str">
        <f>IF(ISBLANK('E Mise à jour Année 1'!G78), "",'E Mise à jour Année 1'!G78)</f>
        <v/>
      </c>
      <c r="K78" s="62"/>
    </row>
    <row r="79" spans="1:11" x14ac:dyDescent="0.2">
      <c r="A79" s="52"/>
      <c r="B79" s="48" t="str">
        <f>IF(ISBLANK('E Mise à jour Année 1'!B79), "",'E Mise à jour Année 1'!B79)</f>
        <v/>
      </c>
      <c r="C79" s="58"/>
      <c r="D79" s="58"/>
      <c r="E79" s="59"/>
      <c r="F79" s="59"/>
      <c r="G79" s="59"/>
      <c r="H79" s="59"/>
      <c r="I79" s="58"/>
      <c r="J79" s="131" t="str">
        <f>IF(ISBLANK('E Mise à jour Année 1'!G79), "",'E Mise à jour Année 1'!G79)</f>
        <v/>
      </c>
      <c r="K79" s="62"/>
    </row>
    <row r="80" spans="1:11" x14ac:dyDescent="0.2">
      <c r="A80" s="52"/>
      <c r="B80" s="48" t="str">
        <f>IF(ISBLANK('E Mise à jour Année 1'!B80), "",'E Mise à jour Année 1'!B80)</f>
        <v/>
      </c>
      <c r="C80" s="58"/>
      <c r="D80" s="58"/>
      <c r="E80" s="59"/>
      <c r="F80" s="59"/>
      <c r="G80" s="59"/>
      <c r="H80" s="59"/>
      <c r="I80" s="58"/>
      <c r="J80" s="131" t="str">
        <f>IF(ISBLANK('E Mise à jour Année 1'!G80), "",'E Mise à jour Année 1'!G80)</f>
        <v/>
      </c>
      <c r="K80" s="62"/>
    </row>
    <row r="81" spans="1:11" x14ac:dyDescent="0.2">
      <c r="A81" s="52"/>
      <c r="B81" s="48" t="str">
        <f>IF(ISBLANK('E Mise à jour Année 1'!B81), "",'E Mise à jour Année 1'!B81)</f>
        <v/>
      </c>
      <c r="C81" s="58"/>
      <c r="D81" s="58"/>
      <c r="E81" s="59"/>
      <c r="F81" s="59"/>
      <c r="G81" s="59"/>
      <c r="H81" s="59"/>
      <c r="I81" s="58"/>
      <c r="J81" s="131" t="str">
        <f>IF(ISBLANK('E Mise à jour Année 1'!G81), "",'E Mise à jour Année 1'!G81)</f>
        <v/>
      </c>
      <c r="K81" s="62"/>
    </row>
    <row r="82" spans="1:11" x14ac:dyDescent="0.2">
      <c r="A82" s="52"/>
      <c r="B82" s="48" t="str">
        <f>IF(ISBLANK('E Mise à jour Année 1'!B82), "",'E Mise à jour Année 1'!B82)</f>
        <v/>
      </c>
      <c r="C82" s="58"/>
      <c r="D82" s="58"/>
      <c r="E82" s="59"/>
      <c r="F82" s="59"/>
      <c r="G82" s="59"/>
      <c r="H82" s="59"/>
      <c r="I82" s="58"/>
      <c r="J82" s="131" t="str">
        <f>IF(ISBLANK('E Mise à jour Année 1'!G82), "",'E Mise à jour Année 1'!G82)</f>
        <v/>
      </c>
      <c r="K82" s="62"/>
    </row>
    <row r="83" spans="1:11" x14ac:dyDescent="0.2">
      <c r="A83" s="52"/>
      <c r="B83" s="48" t="str">
        <f>IF(ISBLANK('E Mise à jour Année 1'!B83), "",'E Mise à jour Année 1'!B83)</f>
        <v/>
      </c>
      <c r="C83" s="58"/>
      <c r="D83" s="58"/>
      <c r="E83" s="59"/>
      <c r="F83" s="59"/>
      <c r="G83" s="59"/>
      <c r="H83" s="59"/>
      <c r="I83" s="58"/>
      <c r="J83" s="131" t="str">
        <f>IF(ISBLANK('E Mise à jour Année 1'!G83), "",'E Mise à jour Année 1'!G83)</f>
        <v/>
      </c>
      <c r="K83" s="62"/>
    </row>
    <row r="84" spans="1:11" x14ac:dyDescent="0.2">
      <c r="A84" s="52"/>
      <c r="B84" s="48" t="str">
        <f>IF(ISBLANK('E Mise à jour Année 1'!B84), "",'E Mise à jour Année 1'!B84)</f>
        <v/>
      </c>
      <c r="C84" s="58"/>
      <c r="D84" s="58"/>
      <c r="E84" s="59"/>
      <c r="F84" s="59"/>
      <c r="G84" s="59"/>
      <c r="H84" s="59"/>
      <c r="I84" s="58"/>
      <c r="J84" s="131" t="str">
        <f>IF(ISBLANK('E Mise à jour Année 1'!G84), "",'E Mise à jour Année 1'!G84)</f>
        <v/>
      </c>
      <c r="K84" s="62"/>
    </row>
    <row r="85" spans="1:11" x14ac:dyDescent="0.2">
      <c r="B85" s="48" t="str">
        <f>IF(ISBLANK('E Mise à jour Année 1'!B85), "",'E Mise à jour Année 1'!B85)</f>
        <v/>
      </c>
      <c r="C85" s="58"/>
      <c r="D85" s="58"/>
      <c r="E85" s="59"/>
      <c r="F85" s="59"/>
      <c r="G85" s="59"/>
      <c r="H85" s="59"/>
      <c r="I85" s="58"/>
      <c r="J85" s="131" t="str">
        <f>IF(ISBLANK('E Mise à jour Année 1'!G85), "",'E Mise à jour Année 1'!G85)</f>
        <v/>
      </c>
      <c r="K85" s="62"/>
    </row>
    <row r="86" spans="1:11" x14ac:dyDescent="0.2">
      <c r="B86" s="48" t="str">
        <f>IF(ISBLANK('E Mise à jour Année 1'!B86), "",'E Mise à jour Année 1'!B86)</f>
        <v/>
      </c>
      <c r="C86" s="58"/>
      <c r="D86" s="58"/>
      <c r="E86" s="59"/>
      <c r="F86" s="59"/>
      <c r="G86" s="59"/>
      <c r="H86" s="59"/>
      <c r="I86" s="58"/>
      <c r="J86" s="131" t="str">
        <f>IF(ISBLANK('E Mise à jour Année 1'!G86), "",'E Mise à jour Année 1'!G86)</f>
        <v/>
      </c>
      <c r="K86" s="62"/>
    </row>
    <row r="87" spans="1:11" x14ac:dyDescent="0.2">
      <c r="B87" s="48" t="str">
        <f>IF(ISBLANK('E Mise à jour Année 1'!B87), "",'E Mise à jour Année 1'!B87)</f>
        <v/>
      </c>
      <c r="C87" s="58"/>
      <c r="D87" s="58"/>
      <c r="E87" s="59"/>
      <c r="F87" s="59"/>
      <c r="G87" s="59"/>
      <c r="H87" s="59"/>
      <c r="I87" s="58"/>
      <c r="J87" s="131" t="str">
        <f>IF(ISBLANK('E Mise à jour Année 1'!G87), "",'E Mise à jour Année 1'!G87)</f>
        <v/>
      </c>
      <c r="K87" s="62"/>
    </row>
    <row r="88" spans="1:11" x14ac:dyDescent="0.2">
      <c r="B88" s="48" t="str">
        <f>IF(ISBLANK('E Mise à jour Année 1'!B88), "",'E Mise à jour Année 1'!B88)</f>
        <v/>
      </c>
      <c r="C88" s="58"/>
      <c r="D88" s="58"/>
      <c r="E88" s="59"/>
      <c r="F88" s="59"/>
      <c r="G88" s="59"/>
      <c r="H88" s="59"/>
      <c r="I88" s="58"/>
      <c r="J88" s="131" t="str">
        <f>IF(ISBLANK('E Mise à jour Année 1'!G88), "",'E Mise à jour Année 1'!G88)</f>
        <v/>
      </c>
      <c r="K88" s="62"/>
    </row>
    <row r="89" spans="1:11" x14ac:dyDescent="0.2">
      <c r="B89" s="48" t="str">
        <f>IF(ISBLANK('E Mise à jour Année 1'!B89), "",'E Mise à jour Année 1'!B89)</f>
        <v/>
      </c>
      <c r="C89" s="58"/>
      <c r="D89" s="58"/>
      <c r="E89" s="59"/>
      <c r="F89" s="59"/>
      <c r="G89" s="59"/>
      <c r="H89" s="59"/>
      <c r="I89" s="58"/>
      <c r="J89" s="131" t="str">
        <f>IF(ISBLANK('E Mise à jour Année 1'!G89), "",'E Mise à jour Année 1'!G89)</f>
        <v/>
      </c>
      <c r="K89" s="62"/>
    </row>
    <row r="90" spans="1:11" x14ac:dyDescent="0.2">
      <c r="B90" s="48" t="str">
        <f>IF(ISBLANK('E Mise à jour Année 1'!B90), "",'E Mise à jour Année 1'!B90)</f>
        <v/>
      </c>
      <c r="C90" s="58"/>
      <c r="D90" s="58"/>
      <c r="E90" s="59"/>
      <c r="F90" s="59"/>
      <c r="G90" s="59"/>
      <c r="H90" s="59"/>
      <c r="I90" s="58"/>
      <c r="J90" s="131" t="str">
        <f>IF(ISBLANK('E Mise à jour Année 1'!G90), "",'E Mise à jour Année 1'!G90)</f>
        <v/>
      </c>
      <c r="K90" s="62"/>
    </row>
    <row r="91" spans="1:11" ht="45.75" customHeight="1" x14ac:dyDescent="0.2">
      <c r="B91" s="48" t="str">
        <f>IF(ISBLANK('E Mise à jour Année 1'!B91), "",'E Mise à jour Année 1'!B91)</f>
        <v>Coût d'accès: coûts reliés aux mesures de soutien et services pour artistes et professionnels des arts sourds ou handicapés impliqués dans les activités</v>
      </c>
      <c r="C91" s="58"/>
      <c r="D91" s="58"/>
      <c r="E91" s="59"/>
      <c r="F91" s="59"/>
      <c r="G91" s="59"/>
      <c r="H91" s="59"/>
      <c r="I91" s="58"/>
      <c r="J91" s="131" t="str">
        <f>IF(ISBLANK('E Mise à jour Année 1'!G91), "",'E Mise à jour Année 1'!G91)</f>
        <v/>
      </c>
      <c r="K91" s="62"/>
    </row>
    <row r="92" spans="1:11" ht="15" x14ac:dyDescent="0.25">
      <c r="B92" s="23" t="s">
        <v>101</v>
      </c>
      <c r="C92" s="63">
        <f>+'E Mise à jour Année 1'!F92</f>
        <v>0</v>
      </c>
      <c r="D92" s="63">
        <f>+'B Budget'!D92</f>
        <v>0</v>
      </c>
      <c r="E92" s="64">
        <f>SUM(E66:E91)</f>
        <v>0</v>
      </c>
      <c r="F92" s="64">
        <f>SUM(F66:F91)</f>
        <v>0</v>
      </c>
      <c r="G92" s="64">
        <f>SUM(G66:G91)</f>
        <v>0</v>
      </c>
      <c r="H92" s="64">
        <f>SUM(H66:H91)</f>
        <v>0</v>
      </c>
      <c r="I92" s="63">
        <f>+H92+C92</f>
        <v>0</v>
      </c>
      <c r="J92" s="122"/>
      <c r="K92" s="62"/>
    </row>
    <row r="93" spans="1:11" ht="6" customHeight="1" x14ac:dyDescent="0.2">
      <c r="B93" s="27"/>
      <c r="C93" s="67"/>
      <c r="D93" s="67"/>
      <c r="E93" s="67"/>
      <c r="F93" s="68"/>
      <c r="G93" s="68"/>
      <c r="H93" s="67"/>
      <c r="I93" s="67"/>
    </row>
    <row r="94" spans="1:11" s="28" customFormat="1" ht="6" customHeight="1" x14ac:dyDescent="0.2">
      <c r="A94" s="54"/>
      <c r="C94" s="67"/>
      <c r="D94" s="67"/>
      <c r="E94" s="67"/>
      <c r="F94" s="68"/>
      <c r="G94" s="67"/>
      <c r="H94" s="67"/>
      <c r="I94" s="67"/>
      <c r="J94" s="133"/>
    </row>
    <row r="95" spans="1:11" ht="15" x14ac:dyDescent="0.25">
      <c r="B95" s="69" t="str">
        <f>+IF('B Budget'!B95="","",'B Budget'!B95)</f>
        <v>Total des coûts du projet</v>
      </c>
      <c r="C95" s="70">
        <f>+'E Mise à jour Année 1'!F95</f>
        <v>0</v>
      </c>
      <c r="D95" s="70">
        <f>+'B Budget'!D95</f>
        <v>0</v>
      </c>
      <c r="E95" s="71">
        <f>E50+E62+E92</f>
        <v>0</v>
      </c>
      <c r="F95" s="71">
        <f>F50+F62+F92</f>
        <v>0</v>
      </c>
      <c r="G95" s="71">
        <f>G50+G62+G92</f>
        <v>0</v>
      </c>
      <c r="H95" s="71">
        <f>H50+H62+H92</f>
        <v>0</v>
      </c>
      <c r="I95" s="70">
        <f>+H95+C95</f>
        <v>0</v>
      </c>
      <c r="J95" s="122"/>
      <c r="K95" s="62"/>
    </row>
    <row r="96" spans="1:11" ht="7.5" customHeight="1" x14ac:dyDescent="0.25">
      <c r="B96" s="35"/>
      <c r="C96" s="28"/>
      <c r="D96" s="28"/>
      <c r="E96" s="28"/>
      <c r="F96" s="72"/>
      <c r="I96" s="28"/>
    </row>
    <row r="97" spans="1:11" ht="45" x14ac:dyDescent="0.2">
      <c r="B97" s="73" t="str">
        <f>+IF('B Budget'!B97="","",'B Budget'!B97)</f>
        <v>Revenus du projet</v>
      </c>
      <c r="C97" s="49" t="str">
        <f t="shared" ref="C97:I97" si="7">+C4</f>
        <v>Données réelles de l'année 1</v>
      </c>
      <c r="D97" s="49" t="str">
        <f t="shared" si="7"/>
        <v>Budget Année 2</v>
      </c>
      <c r="E97" s="50" t="str">
        <f t="shared" si="7"/>
        <v>1ère mise à jour de l'année 2,    au besoin</v>
      </c>
      <c r="F97" s="50" t="str">
        <f t="shared" si="7"/>
        <v>2e mise à jour de l'année 2, au besoin</v>
      </c>
      <c r="G97" s="50" t="str">
        <f t="shared" si="7"/>
        <v>3e mise à jour de l'année 2, au besoin</v>
      </c>
      <c r="H97" s="50" t="str">
        <f t="shared" si="7"/>
        <v>Données réelles de l'année 2</v>
      </c>
      <c r="I97" s="49" t="str">
        <f t="shared" si="7"/>
        <v>Données réelles des années 1 et 2</v>
      </c>
    </row>
    <row r="98" spans="1:11" ht="7.5" customHeight="1" x14ac:dyDescent="0.25">
      <c r="A98" s="52"/>
      <c r="B98" s="74"/>
      <c r="C98" s="75"/>
      <c r="D98" s="75"/>
      <c r="E98" s="75"/>
      <c r="F98" s="76"/>
      <c r="G98" s="77"/>
      <c r="H98" s="77"/>
      <c r="I98" s="75"/>
    </row>
    <row r="99" spans="1:11" ht="15" x14ac:dyDescent="0.25">
      <c r="A99" s="52"/>
      <c r="B99" s="78" t="str">
        <f>+IF('B Budget'!B99="","",'B Budget'!B99)</f>
        <v>Revenus gagnés</v>
      </c>
    </row>
    <row r="100" spans="1:11" x14ac:dyDescent="0.2">
      <c r="A100" s="52"/>
      <c r="B100" s="29" t="str">
        <f>+IF('B Budget'!B100="","",'B Budget'!B100)</f>
        <v xml:space="preserve">Ventes de billets </v>
      </c>
      <c r="C100" s="58"/>
      <c r="D100" s="58"/>
      <c r="E100" s="59"/>
      <c r="F100" s="59"/>
      <c r="G100" s="59"/>
      <c r="H100" s="59"/>
      <c r="I100" s="58"/>
      <c r="J100" s="134"/>
      <c r="K100" s="62"/>
    </row>
    <row r="101" spans="1:11" x14ac:dyDescent="0.2">
      <c r="A101" s="52"/>
      <c r="B101" s="13" t="str">
        <f>+IF('B Budget'!B101="","",'B Budget'!B101)</f>
        <v>Frais payés par le diffuseur ou l’organisme d’accueil</v>
      </c>
      <c r="C101" s="58"/>
      <c r="D101" s="58"/>
      <c r="E101" s="59"/>
      <c r="F101" s="59"/>
      <c r="G101" s="59"/>
      <c r="H101" s="59"/>
      <c r="I101" s="58"/>
      <c r="K101" s="60"/>
    </row>
    <row r="102" spans="1:11" ht="15" x14ac:dyDescent="0.25">
      <c r="A102" s="52"/>
      <c r="B102" s="30" t="str">
        <f>+IF('B Budget'!B102="","",'B Budget'!B102)</f>
        <v>Autres revenus gagnés</v>
      </c>
      <c r="C102" s="205"/>
      <c r="D102" s="205"/>
      <c r="E102" s="205"/>
      <c r="F102" s="205"/>
      <c r="G102" s="205"/>
      <c r="H102" s="205"/>
      <c r="I102" s="205"/>
      <c r="J102" s="205"/>
      <c r="K102" s="205"/>
    </row>
    <row r="103" spans="1:11" x14ac:dyDescent="0.2">
      <c r="A103" s="52"/>
      <c r="B103" s="48" t="str">
        <f>IF(ISBLANK('E Mise à jour Année 1'!B103), "",'E Mise à jour Année 1'!B103)</f>
        <v/>
      </c>
      <c r="C103" s="58"/>
      <c r="D103" s="58"/>
      <c r="E103" s="59"/>
      <c r="F103" s="59"/>
      <c r="G103" s="59"/>
      <c r="H103" s="59"/>
      <c r="I103" s="58"/>
      <c r="K103" s="61"/>
    </row>
    <row r="104" spans="1:11" x14ac:dyDescent="0.2">
      <c r="A104" s="52"/>
      <c r="B104" s="48" t="str">
        <f>IF(ISBLANK('E Mise à jour Année 1'!B104), "",'E Mise à jour Année 1'!B104)</f>
        <v/>
      </c>
      <c r="C104" s="58"/>
      <c r="D104" s="58"/>
      <c r="E104" s="59"/>
      <c r="F104" s="59"/>
      <c r="G104" s="59"/>
      <c r="H104" s="59"/>
      <c r="I104" s="58"/>
      <c r="K104" s="62"/>
    </row>
    <row r="105" spans="1:11" x14ac:dyDescent="0.2">
      <c r="A105" s="52"/>
      <c r="B105" s="48" t="str">
        <f>IF(ISBLANK('E Mise à jour Année 1'!B105), "",'E Mise à jour Année 1'!B105)</f>
        <v/>
      </c>
      <c r="C105" s="58"/>
      <c r="D105" s="58"/>
      <c r="E105" s="59"/>
      <c r="F105" s="59"/>
      <c r="G105" s="59"/>
      <c r="H105" s="59"/>
      <c r="I105" s="58"/>
      <c r="K105" s="62"/>
    </row>
    <row r="106" spans="1:11" ht="15" x14ac:dyDescent="0.25">
      <c r="A106" s="52"/>
      <c r="B106" s="23" t="s">
        <v>102</v>
      </c>
      <c r="C106" s="63">
        <f>+'E Mise à jour Année 1'!F106</f>
        <v>0</v>
      </c>
      <c r="D106" s="63">
        <f>+'B Budget'!D106</f>
        <v>0</v>
      </c>
      <c r="E106" s="64">
        <f t="shared" ref="E106:H106" si="8">+SUM(E103:E105,E100:E101)</f>
        <v>0</v>
      </c>
      <c r="F106" s="64">
        <f t="shared" si="8"/>
        <v>0</v>
      </c>
      <c r="G106" s="64">
        <f t="shared" si="8"/>
        <v>0</v>
      </c>
      <c r="H106" s="64">
        <f t="shared" si="8"/>
        <v>0</v>
      </c>
      <c r="I106" s="63">
        <f>+H106+C106</f>
        <v>0</v>
      </c>
      <c r="K106" s="62"/>
    </row>
    <row r="107" spans="1:11" ht="6" customHeight="1" x14ac:dyDescent="0.25">
      <c r="A107" s="52"/>
      <c r="B107" s="79"/>
      <c r="C107" s="80"/>
      <c r="D107" s="80"/>
      <c r="E107" s="80"/>
      <c r="F107" s="80"/>
      <c r="G107" s="80"/>
      <c r="H107" s="80"/>
      <c r="I107" s="80"/>
      <c r="K107" s="80"/>
    </row>
    <row r="108" spans="1:11" ht="15" x14ac:dyDescent="0.25">
      <c r="A108" s="52"/>
      <c r="B108" s="78" t="str">
        <f>+IF('B Budget'!B108="","",'B Budget'!B108)</f>
        <v>Revenus du secteur privé</v>
      </c>
      <c r="C108" s="81"/>
      <c r="D108" s="82"/>
      <c r="E108" s="82"/>
      <c r="F108" s="82"/>
      <c r="I108" s="82"/>
      <c r="K108" s="82"/>
    </row>
    <row r="109" spans="1:11" x14ac:dyDescent="0.2">
      <c r="A109" s="52"/>
      <c r="B109" s="31" t="str">
        <f>+IF('B Budget'!B109="","",'B Budget'!B109)</f>
        <v>Commandites</v>
      </c>
      <c r="C109" s="58"/>
      <c r="D109" s="58"/>
      <c r="E109" s="59"/>
      <c r="F109" s="59"/>
      <c r="G109" s="59"/>
      <c r="H109" s="59"/>
      <c r="I109" s="58"/>
      <c r="K109" s="62"/>
    </row>
    <row r="110" spans="1:11" x14ac:dyDescent="0.2">
      <c r="A110" s="52"/>
      <c r="B110" s="31" t="str">
        <f>+IF('B Budget'!B110="","",'B Budget'!B110)</f>
        <v>Dons</v>
      </c>
      <c r="C110" s="58"/>
      <c r="D110" s="58"/>
      <c r="E110" s="59"/>
      <c r="F110" s="59"/>
      <c r="G110" s="59"/>
      <c r="H110" s="59"/>
      <c r="I110" s="58"/>
      <c r="K110" s="62"/>
    </row>
    <row r="111" spans="1:11" x14ac:dyDescent="0.2">
      <c r="A111" s="52"/>
      <c r="B111" s="31" t="str">
        <f>+IF('B Budget'!B111="","",'B Budget'!B111)</f>
        <v>Fondations</v>
      </c>
      <c r="C111" s="58"/>
      <c r="D111" s="58"/>
      <c r="E111" s="59"/>
      <c r="F111" s="59"/>
      <c r="G111" s="59"/>
      <c r="H111" s="59"/>
      <c r="I111" s="58"/>
      <c r="K111" s="62"/>
    </row>
    <row r="112" spans="1:11" x14ac:dyDescent="0.2">
      <c r="A112" s="52"/>
      <c r="B112" s="31" t="str">
        <f>+IF('B Budget'!B112="","",'B Budget'!B112)</f>
        <v>Collectes de fonds</v>
      </c>
      <c r="C112" s="58"/>
      <c r="D112" s="58"/>
      <c r="E112" s="59"/>
      <c r="F112" s="59"/>
      <c r="G112" s="59"/>
      <c r="H112" s="59"/>
      <c r="I112" s="58"/>
      <c r="K112" s="62"/>
    </row>
    <row r="113" spans="1:11" ht="15" x14ac:dyDescent="0.25">
      <c r="A113" s="52"/>
      <c r="B113" s="33" t="s">
        <v>103</v>
      </c>
      <c r="C113" s="205"/>
      <c r="D113" s="205"/>
      <c r="E113" s="205"/>
      <c r="F113" s="205"/>
      <c r="G113" s="205"/>
      <c r="H113" s="205"/>
      <c r="I113" s="205"/>
      <c r="J113" s="205"/>
      <c r="K113" s="205"/>
    </row>
    <row r="114" spans="1:11" x14ac:dyDescent="0.2">
      <c r="A114" s="52"/>
      <c r="B114" s="48" t="str">
        <f>IF(ISBLANK('E Mise à jour Année 1'!B114), "",'E Mise à jour Année 1'!B114)</f>
        <v/>
      </c>
      <c r="C114" s="58"/>
      <c r="D114" s="58"/>
      <c r="E114" s="59"/>
      <c r="F114" s="59"/>
      <c r="G114" s="59"/>
      <c r="H114" s="59"/>
      <c r="I114" s="58"/>
      <c r="K114" s="62"/>
    </row>
    <row r="115" spans="1:11" x14ac:dyDescent="0.2">
      <c r="A115" s="52"/>
      <c r="B115" s="48" t="str">
        <f>IF(ISBLANK('E Mise à jour Année 1'!B115), "",'E Mise à jour Année 1'!B115)</f>
        <v/>
      </c>
      <c r="C115" s="58"/>
      <c r="D115" s="58"/>
      <c r="E115" s="59"/>
      <c r="F115" s="59"/>
      <c r="G115" s="59"/>
      <c r="H115" s="59"/>
      <c r="I115" s="58"/>
      <c r="K115" s="62"/>
    </row>
    <row r="116" spans="1:11" x14ac:dyDescent="0.2">
      <c r="A116" s="52"/>
      <c r="B116" s="48" t="str">
        <f>IF(ISBLANK('E Mise à jour Année 1'!B116), "",'E Mise à jour Année 1'!B116)</f>
        <v/>
      </c>
      <c r="C116" s="58"/>
      <c r="D116" s="58"/>
      <c r="E116" s="59"/>
      <c r="F116" s="59"/>
      <c r="G116" s="59"/>
      <c r="H116" s="59"/>
      <c r="I116" s="58"/>
      <c r="K116" s="62"/>
    </row>
    <row r="117" spans="1:11" x14ac:dyDescent="0.2">
      <c r="A117" s="52"/>
      <c r="B117" s="48" t="str">
        <f>IF(ISBLANK('E Mise à jour Année 1'!B117), "",'E Mise à jour Année 1'!B117)</f>
        <v/>
      </c>
      <c r="C117" s="58"/>
      <c r="D117" s="58"/>
      <c r="E117" s="59"/>
      <c r="F117" s="59"/>
      <c r="G117" s="59"/>
      <c r="H117" s="59"/>
      <c r="I117" s="58"/>
      <c r="K117" s="62"/>
    </row>
    <row r="118" spans="1:11" ht="15" x14ac:dyDescent="0.25">
      <c r="A118" s="52"/>
      <c r="B118" s="30" t="s">
        <v>104</v>
      </c>
      <c r="C118" s="63">
        <f>+'E Mise à jour Année 1'!F118</f>
        <v>0</v>
      </c>
      <c r="D118" s="63">
        <f>+'B Budget'!D118</f>
        <v>0</v>
      </c>
      <c r="E118" s="64">
        <f>+SUM(E114:E117,E109:E112)</f>
        <v>0</v>
      </c>
      <c r="F118" s="64">
        <f>+SUM(F114:F117,F109:F112)</f>
        <v>0</v>
      </c>
      <c r="G118" s="64">
        <f t="shared" ref="G118:H118" si="9">+SUM(G114:G117,G109:G112)</f>
        <v>0</v>
      </c>
      <c r="H118" s="64">
        <f t="shared" si="9"/>
        <v>0</v>
      </c>
      <c r="I118" s="63">
        <f>+H118+C118</f>
        <v>0</v>
      </c>
      <c r="K118" s="62"/>
    </row>
    <row r="119" spans="1:11" ht="6" customHeight="1" x14ac:dyDescent="0.25">
      <c r="A119" s="52"/>
      <c r="B119" s="79"/>
      <c r="F119" s="52"/>
    </row>
    <row r="120" spans="1:11" ht="15" x14ac:dyDescent="0.25">
      <c r="A120" s="52"/>
      <c r="B120" s="78" t="str">
        <f>+IF('B Budget'!B120="","",'B Budget'!B120)</f>
        <v>Revenus du secteur public</v>
      </c>
      <c r="F120" s="52"/>
    </row>
    <row r="121" spans="1:11" x14ac:dyDescent="0.2">
      <c r="A121" s="52"/>
      <c r="B121" s="32" t="str">
        <f>+IF('B Budget'!B121="","",'B Budget'!B121)</f>
        <v>Subvention pour cette demande (jusqu’à 300 000 $)</v>
      </c>
      <c r="C121" s="58"/>
      <c r="D121" s="58"/>
      <c r="E121" s="59"/>
      <c r="F121" s="59"/>
      <c r="G121" s="59"/>
      <c r="H121" s="59"/>
      <c r="I121" s="58"/>
      <c r="K121" s="62"/>
    </row>
    <row r="122" spans="1:11" ht="28.5" x14ac:dyDescent="0.2">
      <c r="A122" s="52"/>
      <c r="B122" s="32" t="str">
        <f>+IF('B Budget'!B122="","",'B Budget'!B122)</f>
        <v>Soutien à l'accès aux services (Veuillez soumettre une demande distincte au Soutien à l'accès aux services)</v>
      </c>
      <c r="C122" s="58"/>
      <c r="D122" s="58"/>
      <c r="E122" s="59"/>
      <c r="F122" s="59"/>
      <c r="G122" s="59"/>
      <c r="H122" s="59"/>
      <c r="I122" s="58"/>
      <c r="K122" s="62"/>
    </row>
    <row r="123" spans="1:11" ht="15" x14ac:dyDescent="0.25">
      <c r="A123" s="52"/>
      <c r="B123" s="33" t="str">
        <f>+IF('B Budget'!B123="","",'B Budget'!B123)</f>
        <v>Autre subvention fédérale</v>
      </c>
      <c r="C123" s="205"/>
      <c r="D123" s="205"/>
      <c r="E123" s="205"/>
      <c r="F123" s="205"/>
      <c r="G123" s="205"/>
      <c r="H123" s="205"/>
      <c r="I123" s="205"/>
      <c r="J123" s="205"/>
      <c r="K123" s="205"/>
    </row>
    <row r="124" spans="1:11" x14ac:dyDescent="0.2">
      <c r="A124" s="52"/>
      <c r="B124" s="48" t="str">
        <f>IF(ISBLANK('E Mise à jour Année 1'!B124), "",'E Mise à jour Année 1'!B124)</f>
        <v/>
      </c>
      <c r="C124" s="58"/>
      <c r="D124" s="58"/>
      <c r="E124" s="59"/>
      <c r="F124" s="59"/>
      <c r="G124" s="59"/>
      <c r="H124" s="59"/>
      <c r="I124" s="58"/>
      <c r="K124" s="62"/>
    </row>
    <row r="125" spans="1:11" x14ac:dyDescent="0.2">
      <c r="A125" s="52"/>
      <c r="B125" s="48" t="str">
        <f>IF(ISBLANK('E Mise à jour Année 1'!B125), "",'E Mise à jour Année 1'!B125)</f>
        <v/>
      </c>
      <c r="C125" s="58"/>
      <c r="D125" s="58"/>
      <c r="E125" s="59"/>
      <c r="F125" s="59"/>
      <c r="G125" s="59"/>
      <c r="H125" s="59"/>
      <c r="I125" s="58"/>
      <c r="K125" s="62"/>
    </row>
    <row r="126" spans="1:11" x14ac:dyDescent="0.2">
      <c r="A126" s="52"/>
      <c r="B126" s="48" t="str">
        <f>IF(ISBLANK('E Mise à jour Année 1'!B126), "",'E Mise à jour Année 1'!B126)</f>
        <v/>
      </c>
      <c r="C126" s="58"/>
      <c r="D126" s="58"/>
      <c r="E126" s="59"/>
      <c r="F126" s="59"/>
      <c r="G126" s="59"/>
      <c r="H126" s="59"/>
      <c r="I126" s="58"/>
      <c r="K126" s="62"/>
    </row>
    <row r="127" spans="1:11" ht="15" x14ac:dyDescent="0.25">
      <c r="A127" s="52"/>
      <c r="B127" s="33" t="str">
        <f>+IF('B Budget'!B127="","",'B Budget'!B127)</f>
        <v>Subvention provinciale ou territoriale</v>
      </c>
      <c r="C127" s="205"/>
      <c r="D127" s="205"/>
      <c r="E127" s="205"/>
      <c r="F127" s="205"/>
      <c r="G127" s="205"/>
      <c r="H127" s="205"/>
      <c r="I127" s="205"/>
      <c r="J127" s="205"/>
      <c r="K127" s="205"/>
    </row>
    <row r="128" spans="1:11" x14ac:dyDescent="0.2">
      <c r="A128" s="52"/>
      <c r="B128" s="48" t="str">
        <f>IF(ISBLANK('E Mise à jour Année 1'!B128), "",'E Mise à jour Année 1'!B128)</f>
        <v/>
      </c>
      <c r="C128" s="58"/>
      <c r="D128" s="58"/>
      <c r="E128" s="59"/>
      <c r="F128" s="59"/>
      <c r="G128" s="59"/>
      <c r="H128" s="59"/>
      <c r="I128" s="58"/>
      <c r="K128" s="62"/>
    </row>
    <row r="129" spans="1:11" x14ac:dyDescent="0.2">
      <c r="A129" s="52"/>
      <c r="B129" s="48" t="str">
        <f>IF(ISBLANK('E Mise à jour Année 1'!B129), "",'E Mise à jour Année 1'!B129)</f>
        <v/>
      </c>
      <c r="C129" s="58"/>
      <c r="D129" s="58"/>
      <c r="E129" s="59"/>
      <c r="F129" s="59"/>
      <c r="G129" s="59"/>
      <c r="H129" s="59"/>
      <c r="I129" s="58"/>
      <c r="K129" s="62"/>
    </row>
    <row r="130" spans="1:11" x14ac:dyDescent="0.2">
      <c r="A130" s="52"/>
      <c r="B130" s="48" t="str">
        <f>IF(ISBLANK('E Mise à jour Année 1'!B130), "",'E Mise à jour Année 1'!B130)</f>
        <v/>
      </c>
      <c r="C130" s="58"/>
      <c r="D130" s="58"/>
      <c r="E130" s="59"/>
      <c r="F130" s="59"/>
      <c r="G130" s="59"/>
      <c r="H130" s="59"/>
      <c r="I130" s="58"/>
      <c r="K130" s="62"/>
    </row>
    <row r="131" spans="1:11" ht="15" x14ac:dyDescent="0.25">
      <c r="A131" s="52"/>
      <c r="B131" s="33" t="str">
        <f>+IF('B Budget'!B131="","",'B Budget'!B131)</f>
        <v>Subvention municipale ou régionale</v>
      </c>
      <c r="C131" s="205"/>
      <c r="D131" s="205"/>
      <c r="E131" s="205"/>
      <c r="F131" s="205"/>
      <c r="G131" s="205"/>
      <c r="H131" s="205"/>
      <c r="I131" s="205"/>
      <c r="J131" s="205"/>
      <c r="K131" s="205"/>
    </row>
    <row r="132" spans="1:11" x14ac:dyDescent="0.2">
      <c r="A132" s="52"/>
      <c r="B132" s="48" t="str">
        <f>IF(ISBLANK('E Mise à jour Année 1'!B132), "",'E Mise à jour Année 1'!B132)</f>
        <v/>
      </c>
      <c r="C132" s="58"/>
      <c r="D132" s="58"/>
      <c r="E132" s="59"/>
      <c r="F132" s="59"/>
      <c r="G132" s="59"/>
      <c r="H132" s="59"/>
      <c r="I132" s="58"/>
      <c r="K132" s="62"/>
    </row>
    <row r="133" spans="1:11" x14ac:dyDescent="0.2">
      <c r="A133" s="52"/>
      <c r="B133" s="48" t="str">
        <f>IF(ISBLANK('E Mise à jour Année 1'!B133), "",'E Mise à jour Année 1'!B133)</f>
        <v/>
      </c>
      <c r="C133" s="58"/>
      <c r="D133" s="58"/>
      <c r="E133" s="59"/>
      <c r="F133" s="59"/>
      <c r="G133" s="59"/>
      <c r="H133" s="59"/>
      <c r="I133" s="58"/>
      <c r="K133" s="62"/>
    </row>
    <row r="134" spans="1:11" x14ac:dyDescent="0.2">
      <c r="A134" s="52"/>
      <c r="B134" s="48" t="str">
        <f>IF(ISBLANK('E Mise à jour Année 1'!B134), "",'E Mise à jour Année 1'!B134)</f>
        <v/>
      </c>
      <c r="C134" s="58"/>
      <c r="D134" s="58"/>
      <c r="E134" s="59"/>
      <c r="F134" s="59"/>
      <c r="G134" s="59"/>
      <c r="H134" s="59"/>
      <c r="I134" s="58"/>
      <c r="K134" s="62"/>
    </row>
    <row r="135" spans="1:11" ht="15" x14ac:dyDescent="0.25">
      <c r="A135" s="52"/>
      <c r="B135" s="33" t="str">
        <f>+IF('B Budget'!B135="","",'B Budget'!B135)</f>
        <v>Agence gouvernemental autochtone</v>
      </c>
      <c r="C135" s="205"/>
      <c r="D135" s="205"/>
      <c r="E135" s="205"/>
      <c r="F135" s="205"/>
      <c r="G135" s="205"/>
      <c r="H135" s="205"/>
      <c r="I135" s="205"/>
      <c r="J135" s="205"/>
      <c r="K135" s="205"/>
    </row>
    <row r="136" spans="1:11" s="83" customFormat="1" ht="15" customHeight="1" x14ac:dyDescent="0.2">
      <c r="B136" s="48" t="str">
        <f>IF(ISBLANK('E Mise à jour Année 1'!B136), "",'E Mise à jour Année 1'!B136)</f>
        <v/>
      </c>
      <c r="C136" s="58"/>
      <c r="D136" s="58"/>
      <c r="E136" s="59"/>
      <c r="F136" s="59"/>
      <c r="G136" s="59"/>
      <c r="H136" s="59"/>
      <c r="I136" s="58"/>
      <c r="J136" s="129"/>
      <c r="K136" s="62"/>
    </row>
    <row r="137" spans="1:11" x14ac:dyDescent="0.2">
      <c r="A137" s="52"/>
      <c r="B137" s="48" t="str">
        <f>IF(ISBLANK('E Mise à jour Année 1'!B137), "",'E Mise à jour Année 1'!B137)</f>
        <v/>
      </c>
      <c r="C137" s="58"/>
      <c r="D137" s="58"/>
      <c r="E137" s="59"/>
      <c r="F137" s="59"/>
      <c r="G137" s="59"/>
      <c r="H137" s="59"/>
      <c r="I137" s="58"/>
      <c r="K137" s="62"/>
    </row>
    <row r="138" spans="1:11" x14ac:dyDescent="0.2">
      <c r="A138" s="52"/>
      <c r="B138" s="48" t="str">
        <f>IF(ISBLANK('E Mise à jour Année 1'!B138), "",'E Mise à jour Année 1'!B138)</f>
        <v/>
      </c>
      <c r="C138" s="58"/>
      <c r="D138" s="58"/>
      <c r="E138" s="59"/>
      <c r="F138" s="59"/>
      <c r="G138" s="59"/>
      <c r="H138" s="59"/>
      <c r="I138" s="58"/>
      <c r="K138" s="62"/>
    </row>
    <row r="139" spans="1:11" ht="15" x14ac:dyDescent="0.25">
      <c r="A139" s="52"/>
      <c r="B139" s="33" t="str">
        <f>+IF('B Budget'!B139="","",'B Budget'!B139)</f>
        <v>Autres revenus public</v>
      </c>
      <c r="C139" s="205"/>
      <c r="D139" s="205"/>
      <c r="E139" s="205"/>
      <c r="F139" s="205"/>
      <c r="G139" s="205"/>
      <c r="H139" s="205"/>
      <c r="I139" s="205"/>
      <c r="J139" s="205"/>
      <c r="K139" s="205"/>
    </row>
    <row r="140" spans="1:11" x14ac:dyDescent="0.2">
      <c r="A140" s="52"/>
      <c r="B140" s="48" t="str">
        <f>IF(ISBLANK('E Mise à jour Année 1'!B140), "",'E Mise à jour Année 1'!B140)</f>
        <v/>
      </c>
      <c r="C140" s="58"/>
      <c r="D140" s="58"/>
      <c r="E140" s="59"/>
      <c r="F140" s="59"/>
      <c r="G140" s="59"/>
      <c r="H140" s="59"/>
      <c r="I140" s="58"/>
      <c r="K140" s="62"/>
    </row>
    <row r="141" spans="1:11" x14ac:dyDescent="0.2">
      <c r="A141" s="52"/>
      <c r="B141" s="48" t="str">
        <f>IF(ISBLANK('E Mise à jour Année 1'!B141), "",'E Mise à jour Année 1'!B141)</f>
        <v/>
      </c>
      <c r="C141" s="58"/>
      <c r="D141" s="58"/>
      <c r="E141" s="59"/>
      <c r="F141" s="59"/>
      <c r="G141" s="59"/>
      <c r="H141" s="59"/>
      <c r="I141" s="58"/>
      <c r="K141" s="62"/>
    </row>
    <row r="142" spans="1:11" x14ac:dyDescent="0.2">
      <c r="A142" s="52"/>
      <c r="B142" s="48" t="str">
        <f>IF(ISBLANK('E Mise à jour Année 1'!B142), "",'E Mise à jour Année 1'!B142)</f>
        <v/>
      </c>
      <c r="C142" s="58"/>
      <c r="D142" s="58"/>
      <c r="E142" s="59"/>
      <c r="F142" s="59"/>
      <c r="G142" s="59"/>
      <c r="H142" s="59"/>
      <c r="I142" s="58"/>
      <c r="K142" s="62"/>
    </row>
    <row r="143" spans="1:11" ht="15" x14ac:dyDescent="0.25">
      <c r="A143" s="52"/>
      <c r="B143" s="30" t="s">
        <v>105</v>
      </c>
      <c r="C143" s="63">
        <f>+'E Mise à jour Année 1'!F143</f>
        <v>0</v>
      </c>
      <c r="D143" s="63">
        <f>+'B Budget'!D143</f>
        <v>0</v>
      </c>
      <c r="E143" s="64">
        <f t="shared" ref="E143:H143" si="10">+SUM(E140:E142,E136:E138,E132:E134,E128:E130,E124:E126,E121:E122)</f>
        <v>0</v>
      </c>
      <c r="F143" s="64">
        <f t="shared" si="10"/>
        <v>0</v>
      </c>
      <c r="G143" s="64">
        <f t="shared" si="10"/>
        <v>0</v>
      </c>
      <c r="H143" s="64">
        <f t="shared" si="10"/>
        <v>0</v>
      </c>
      <c r="I143" s="63">
        <f>+H143+C143</f>
        <v>0</v>
      </c>
      <c r="K143" s="62"/>
    </row>
    <row r="144" spans="1:11" ht="5.25" customHeight="1" x14ac:dyDescent="0.2">
      <c r="A144" s="52"/>
      <c r="F144" s="52"/>
    </row>
    <row r="145" spans="1:12" ht="15" customHeight="1" x14ac:dyDescent="0.25">
      <c r="A145" s="52"/>
      <c r="B145" s="78" t="s">
        <v>106</v>
      </c>
      <c r="C145" s="239" t="s">
        <v>40</v>
      </c>
      <c r="D145" s="239"/>
      <c r="E145" s="239"/>
      <c r="F145" s="239"/>
      <c r="G145" s="239"/>
      <c r="H145" s="239"/>
      <c r="I145" s="239"/>
      <c r="J145" s="239"/>
      <c r="K145" s="239"/>
    </row>
    <row r="146" spans="1:12" ht="15" x14ac:dyDescent="0.25">
      <c r="B146" s="33" t="str">
        <f>+IF('B Budget'!B146="","",'B Budget'!B146)</f>
        <v>Personnel</v>
      </c>
      <c r="C146" s="205"/>
      <c r="D146" s="205"/>
      <c r="E146" s="205"/>
      <c r="F146" s="205"/>
      <c r="G146" s="205"/>
      <c r="H146" s="205"/>
      <c r="I146" s="205"/>
      <c r="J146" s="205"/>
      <c r="K146" s="205"/>
    </row>
    <row r="147" spans="1:12" x14ac:dyDescent="0.2">
      <c r="B147" s="48" t="str">
        <f>IF(ISBLANK('E Mise à jour Année 1'!B147), "",'E Mise à jour Année 1'!B147)</f>
        <v/>
      </c>
      <c r="C147" s="58"/>
      <c r="D147" s="58"/>
      <c r="E147" s="59"/>
      <c r="F147" s="59"/>
      <c r="G147" s="59"/>
      <c r="H147" s="59"/>
      <c r="I147" s="58"/>
      <c r="K147" s="62"/>
      <c r="L147" s="28"/>
    </row>
    <row r="148" spans="1:12" x14ac:dyDescent="0.2">
      <c r="B148" s="48" t="str">
        <f>IF(ISBLANK('E Mise à jour Année 1'!B148), "",'E Mise à jour Année 1'!B148)</f>
        <v/>
      </c>
      <c r="C148" s="58"/>
      <c r="D148" s="58"/>
      <c r="E148" s="59"/>
      <c r="F148" s="59"/>
      <c r="G148" s="59"/>
      <c r="H148" s="59"/>
      <c r="I148" s="58"/>
      <c r="K148" s="62"/>
    </row>
    <row r="149" spans="1:12" x14ac:dyDescent="0.2">
      <c r="B149" s="48" t="str">
        <f>IF(ISBLANK('E Mise à jour Année 1'!B149), "",'E Mise à jour Année 1'!B149)</f>
        <v/>
      </c>
      <c r="C149" s="58"/>
      <c r="D149" s="58"/>
      <c r="E149" s="59"/>
      <c r="F149" s="59"/>
      <c r="G149" s="59"/>
      <c r="H149" s="59"/>
      <c r="I149" s="58"/>
      <c r="K149" s="62"/>
      <c r="L149" s="28"/>
    </row>
    <row r="150" spans="1:12" ht="15" x14ac:dyDescent="0.25">
      <c r="B150" s="33" t="str">
        <f>+IF('B Budget'!B150="","",'B Budget'!B150)</f>
        <v>Lieu de représentation et matériel</v>
      </c>
      <c r="C150" s="205"/>
      <c r="D150" s="205"/>
      <c r="E150" s="205"/>
      <c r="F150" s="205"/>
      <c r="G150" s="205"/>
      <c r="H150" s="205"/>
      <c r="I150" s="205"/>
      <c r="J150" s="205"/>
      <c r="K150" s="205"/>
    </row>
    <row r="151" spans="1:12" x14ac:dyDescent="0.2">
      <c r="B151" s="48" t="str">
        <f>IF(ISBLANK('E Mise à jour Année 1'!B151), "",'E Mise à jour Année 1'!B151)</f>
        <v/>
      </c>
      <c r="C151" s="58"/>
      <c r="D151" s="58"/>
      <c r="E151" s="59"/>
      <c r="F151" s="59"/>
      <c r="G151" s="59"/>
      <c r="H151" s="59"/>
      <c r="I151" s="58"/>
      <c r="K151" s="62"/>
    </row>
    <row r="152" spans="1:12" x14ac:dyDescent="0.2">
      <c r="B152" s="48" t="str">
        <f>IF(ISBLANK('E Mise à jour Année 1'!B152), "",'E Mise à jour Année 1'!B152)</f>
        <v/>
      </c>
      <c r="C152" s="58"/>
      <c r="D152" s="58"/>
      <c r="E152" s="59"/>
      <c r="F152" s="59"/>
      <c r="G152" s="59"/>
      <c r="H152" s="59"/>
      <c r="I152" s="58"/>
      <c r="K152" s="62"/>
    </row>
    <row r="153" spans="1:12" x14ac:dyDescent="0.2">
      <c r="B153" s="48" t="str">
        <f>IF(ISBLANK('E Mise à jour Année 1'!B153), "",'E Mise à jour Année 1'!B153)</f>
        <v/>
      </c>
      <c r="C153" s="58"/>
      <c r="D153" s="58"/>
      <c r="E153" s="59"/>
      <c r="F153" s="59"/>
      <c r="G153" s="59"/>
      <c r="H153" s="59"/>
      <c r="I153" s="58"/>
      <c r="K153" s="62"/>
    </row>
    <row r="154" spans="1:12" ht="15" x14ac:dyDescent="0.25">
      <c r="B154" s="30" t="s">
        <v>107</v>
      </c>
      <c r="C154" s="63">
        <f>+'E Mise à jour Année 1'!F154</f>
        <v>0</v>
      </c>
      <c r="D154" s="63">
        <f>+'B Budget'!D154</f>
        <v>0</v>
      </c>
      <c r="E154" s="64">
        <f t="shared" ref="E154:H154" si="11">+SUM(E151:E153,E147:E149)</f>
        <v>0</v>
      </c>
      <c r="F154" s="64">
        <f t="shared" si="11"/>
        <v>0</v>
      </c>
      <c r="G154" s="64">
        <f t="shared" si="11"/>
        <v>0</v>
      </c>
      <c r="H154" s="64">
        <f t="shared" si="11"/>
        <v>0</v>
      </c>
      <c r="I154" s="63">
        <f>+H154+C154</f>
        <v>0</v>
      </c>
      <c r="K154" s="62"/>
    </row>
    <row r="155" spans="1:12" ht="5.25" customHeight="1" x14ac:dyDescent="0.25">
      <c r="B155" s="84" t="str">
        <f>+IF('B Budget'!B155="","",'B Budget'!B155)</f>
        <v/>
      </c>
      <c r="C155" s="28"/>
      <c r="D155" s="28"/>
      <c r="E155" s="28"/>
      <c r="F155" s="72"/>
      <c r="G155" s="28"/>
      <c r="H155" s="28"/>
      <c r="I155" s="28"/>
    </row>
    <row r="156" spans="1:12" ht="15" x14ac:dyDescent="0.25">
      <c r="B156" s="78" t="str">
        <f>+IF('B Budget'!B156="","",'B Budget'!B156)</f>
        <v>Autres revenus</v>
      </c>
    </row>
    <row r="157" spans="1:12" x14ac:dyDescent="0.2">
      <c r="B157" s="32" t="s">
        <v>108</v>
      </c>
      <c r="C157" s="58"/>
      <c r="D157" s="58"/>
      <c r="E157" s="59"/>
      <c r="F157" s="59"/>
      <c r="G157" s="59"/>
      <c r="H157" s="59"/>
      <c r="I157" s="58"/>
      <c r="K157" s="62"/>
    </row>
    <row r="158" spans="1:12" x14ac:dyDescent="0.2">
      <c r="B158" s="48" t="str">
        <f>IF(ISBLANK('E Mise à jour Année 1'!B158), "",'E Mise à jour Année 1'!B158)</f>
        <v/>
      </c>
      <c r="C158" s="58"/>
      <c r="D158" s="58"/>
      <c r="E158" s="59"/>
      <c r="F158" s="59"/>
      <c r="G158" s="59"/>
      <c r="H158" s="59"/>
      <c r="I158" s="58"/>
      <c r="K158" s="62"/>
    </row>
    <row r="159" spans="1:12" ht="15" x14ac:dyDescent="0.25">
      <c r="B159" s="33" t="str">
        <f>+IF('B Budget'!B159="","",'B Budget'!B159)</f>
        <v>Autres</v>
      </c>
      <c r="C159" s="205"/>
      <c r="D159" s="205"/>
      <c r="E159" s="205"/>
      <c r="F159" s="205"/>
      <c r="G159" s="205"/>
      <c r="H159" s="205"/>
      <c r="I159" s="205"/>
      <c r="J159" s="205"/>
      <c r="K159" s="205"/>
    </row>
    <row r="160" spans="1:12" x14ac:dyDescent="0.2">
      <c r="B160" s="48" t="str">
        <f>IF(ISBLANK('E Mise à jour Année 1'!B160), "",'E Mise à jour Année 1'!B160)</f>
        <v/>
      </c>
      <c r="C160" s="58"/>
      <c r="D160" s="58"/>
      <c r="E160" s="59"/>
      <c r="F160" s="59"/>
      <c r="G160" s="59"/>
      <c r="H160" s="59"/>
      <c r="I160" s="58"/>
      <c r="K160" s="62"/>
    </row>
    <row r="161" spans="2:11" x14ac:dyDescent="0.2">
      <c r="B161" s="48" t="str">
        <f>IF(ISBLANK('E Mise à jour Année 1'!B161), "",'E Mise à jour Année 1'!B161)</f>
        <v/>
      </c>
      <c r="C161" s="58"/>
      <c r="D161" s="58"/>
      <c r="E161" s="59"/>
      <c r="F161" s="59"/>
      <c r="G161" s="59"/>
      <c r="H161" s="59"/>
      <c r="I161" s="58"/>
      <c r="K161" s="62"/>
    </row>
    <row r="162" spans="2:11" ht="15" x14ac:dyDescent="0.25">
      <c r="B162" s="30" t="s">
        <v>109</v>
      </c>
      <c r="C162" s="63">
        <f>+'E Mise à jour Année 1'!F162</f>
        <v>0</v>
      </c>
      <c r="D162" s="63">
        <f>+'B Budget'!D162</f>
        <v>0</v>
      </c>
      <c r="E162" s="64">
        <f t="shared" ref="E162:H162" si="12">+SUM(E160:E161,E157:E158)</f>
        <v>0</v>
      </c>
      <c r="F162" s="64">
        <f t="shared" si="12"/>
        <v>0</v>
      </c>
      <c r="G162" s="64">
        <f t="shared" si="12"/>
        <v>0</v>
      </c>
      <c r="H162" s="64">
        <f t="shared" si="12"/>
        <v>0</v>
      </c>
      <c r="I162" s="63">
        <f>+H162+C162</f>
        <v>0</v>
      </c>
      <c r="K162" s="62"/>
    </row>
    <row r="163" spans="2:11" ht="5.25" customHeight="1" x14ac:dyDescent="0.2">
      <c r="B163" s="28"/>
      <c r="E163" s="65"/>
    </row>
    <row r="164" spans="2:11" ht="30" x14ac:dyDescent="0.25">
      <c r="B164" s="34" t="s">
        <v>110</v>
      </c>
      <c r="C164" s="70">
        <f>+'E Mise à jour Année 1'!F164</f>
        <v>0</v>
      </c>
      <c r="D164" s="70">
        <f>+'B Budget'!D164</f>
        <v>0</v>
      </c>
      <c r="E164" s="71">
        <f>E143+E118+E106+E154+E162</f>
        <v>0</v>
      </c>
      <c r="F164" s="71">
        <f>F143+F118+F106+F154+F162</f>
        <v>0</v>
      </c>
      <c r="G164" s="71">
        <f>G143+G118+G106+G154+G162</f>
        <v>0</v>
      </c>
      <c r="H164" s="71">
        <f>H143+H118+H106+H154+H162</f>
        <v>0</v>
      </c>
      <c r="I164" s="70">
        <f>+H164+C164</f>
        <v>0</v>
      </c>
      <c r="K164" s="62"/>
    </row>
    <row r="165" spans="2:11" ht="5.25" customHeight="1" x14ac:dyDescent="0.25">
      <c r="B165" s="35"/>
      <c r="C165" s="35"/>
      <c r="D165" s="35"/>
      <c r="E165" s="35"/>
      <c r="F165" s="35"/>
      <c r="G165" s="35"/>
      <c r="H165" s="35"/>
      <c r="I165" s="35"/>
    </row>
    <row r="166" spans="2:11" ht="15" x14ac:dyDescent="0.25">
      <c r="B166" s="36" t="s">
        <v>111</v>
      </c>
      <c r="C166" s="70">
        <f>+'E Mise à jour Année 1'!F166</f>
        <v>0</v>
      </c>
      <c r="D166" s="70">
        <f>+'B Budget'!D166</f>
        <v>0</v>
      </c>
      <c r="E166" s="71">
        <f>E95</f>
        <v>0</v>
      </c>
      <c r="F166" s="71">
        <f>F95</f>
        <v>0</v>
      </c>
      <c r="G166" s="71">
        <f>G95</f>
        <v>0</v>
      </c>
      <c r="H166" s="71">
        <f>H95</f>
        <v>0</v>
      </c>
      <c r="I166" s="70">
        <f>+H166+C166</f>
        <v>0</v>
      </c>
      <c r="K166" s="62"/>
    </row>
    <row r="167" spans="2:11" ht="15" x14ac:dyDescent="0.25">
      <c r="B167" s="34" t="str">
        <f>+IF('B Budget'!B167="","",'B Budget'!B167)</f>
        <v>% du total des coûts du projet que représente la subvention</v>
      </c>
      <c r="C167" s="88">
        <f t="shared" ref="C167:I167" si="13">IFERROR(C121/C166,0)</f>
        <v>0</v>
      </c>
      <c r="D167" s="88">
        <f t="shared" si="13"/>
        <v>0</v>
      </c>
      <c r="E167" s="85">
        <f t="shared" si="13"/>
        <v>0</v>
      </c>
      <c r="F167" s="85">
        <f t="shared" si="13"/>
        <v>0</v>
      </c>
      <c r="G167" s="85">
        <f t="shared" si="13"/>
        <v>0</v>
      </c>
      <c r="H167" s="85">
        <f t="shared" si="13"/>
        <v>0</v>
      </c>
      <c r="I167" s="88">
        <f t="shared" si="13"/>
        <v>0</v>
      </c>
    </row>
    <row r="168" spans="2:11" ht="5.25" customHeight="1" x14ac:dyDescent="0.25">
      <c r="B168" s="35"/>
      <c r="C168" s="35"/>
      <c r="D168" s="35"/>
      <c r="E168" s="35"/>
      <c r="F168" s="35"/>
      <c r="G168" s="35"/>
      <c r="H168" s="35"/>
      <c r="I168" s="35"/>
    </row>
    <row r="169" spans="2:11" ht="45" x14ac:dyDescent="0.2">
      <c r="B169" s="37" t="str">
        <f>+IF('B Budget'!B169="","",'B Budget'!B169)</f>
        <v>Allocation pour les collectivités éloignées (fournissez une explication dans la section Budget et annexes du formulaire de demande)</v>
      </c>
      <c r="C169" s="63">
        <f>+'E Mise à jour Année 1'!F169</f>
        <v>0</v>
      </c>
      <c r="D169" s="63">
        <f>+'B Budget'!D169</f>
        <v>0</v>
      </c>
      <c r="E169" s="59"/>
      <c r="F169" s="59"/>
      <c r="G169" s="59"/>
      <c r="H169" s="59"/>
      <c r="I169" s="63">
        <f>+H169+C169</f>
        <v>0</v>
      </c>
    </row>
  </sheetData>
  <sheetProtection algorithmName="SHA-512" hashValue="Dqr6U9HSxgcBgDZUexiMzhk+Z+PleoPtOJwS8LgZ6Ny8zBUVo7f+MNtjvxWWJD1Z4FzNn16ntCbl91Q8rPJcDA==" saltValue="YNgFL/qTzDTYV5PlhSzGZA==" spinCount="100000" sheet="1" objects="1" scenarios="1" formatRows="0"/>
  <mergeCells count="24">
    <mergeCell ref="B5:B8"/>
    <mergeCell ref="B37:C37"/>
    <mergeCell ref="B44:C44"/>
    <mergeCell ref="B2:K2"/>
    <mergeCell ref="B64:K64"/>
    <mergeCell ref="B65:K65"/>
    <mergeCell ref="C102:K102"/>
    <mergeCell ref="B10:K10"/>
    <mergeCell ref="B11:K11"/>
    <mergeCell ref="B21:K21"/>
    <mergeCell ref="B28:K28"/>
    <mergeCell ref="C13:K14"/>
    <mergeCell ref="B53:K53"/>
    <mergeCell ref="C58:K58"/>
    <mergeCell ref="C145:K145"/>
    <mergeCell ref="C146:K146"/>
    <mergeCell ref="C150:K150"/>
    <mergeCell ref="C159:K159"/>
    <mergeCell ref="C113:K113"/>
    <mergeCell ref="C123:K123"/>
    <mergeCell ref="C127:K127"/>
    <mergeCell ref="C131:K131"/>
    <mergeCell ref="C135:K135"/>
    <mergeCell ref="C139:K139"/>
  </mergeCells>
  <dataValidations disablePrompts="1" count="1">
    <dataValidation allowBlank="1" showErrorMessage="1" sqref="B94" xr:uid="{00000000-0002-0000-0400-000000000000}"/>
  </dataValidations>
  <printOptions horizontalCentered="1"/>
  <pageMargins left="0.70866141732283472" right="0.70866141732283472" top="0.74803149606299213" bottom="0.74803149606299213" header="0.31496062992125984" footer="0.31496062992125984"/>
  <pageSetup paperSize="5" scale="68" fitToHeight="0" orientation="landscape" r:id="rId1"/>
  <headerFooter>
    <oddFooter>&amp;L&amp;"-,Bold"Conseil des arts du Canada Confidentiel&amp;C&amp;D&amp;RPage &amp;P</oddFooter>
  </headerFooter>
  <ignoredErrors>
    <ignoredError sqref="L17:XFD20 A28 A37 A44 K92:XFD92 A96:G102 K95:XFD95 A9:G12 A4 H4 L28:XFD28 A13 C13 L13:XFD13 C4:D4 A1:A2 C2:G2 A20:A21 A29:A36 A43:I43 A45:A52 A53:A57 L53:XFD53 L58:XFD58 A62:B62 A64:A92 C92:G92 C113:G113 C145:G145 A163:G163 A165:G165 A164 C164:G164 A166 C166:G166 L4:XFD4 E115:H117 J115:XFD117 A15:A19 A103:B123 A139:B146 A150:A162 C160:G162 C119:G123 C146:G146 C159:G159 C127:G127 C131:G131 C135:G135 C139:G139 C150:G150 A135:B135 A131:B131 A127:B127 B150:B161 L64:XFD65 B67:G91 C64:G64 C65:G65 C62:I62 B44:C44 B64 K67:XFD91 L15:XFD16 H96:I102 A95:I95 H9:I12 H2:I2 H113:I113 H145:I145 H119:I123 H146:I146 H159:I159 H127:I127 H131:I131 H135:I135 H139:I139 H150:I150 H67:I92 H64:I64 H65:I65 D44:I44 A63:I63 A167:G1048576 A27 C103:XFD112 C140:XFD144 C151:XFD158 A93:XFD94 J96:XFD102 J9:XFD12 L21:XFD21 A3:XFD3 J2:XFD2 J113:XFD113 C118:XFD118 J145:XFD145 C1:XFD1 C114:XFD114 A124:XFD126 A128:XFD130 A132:XFD134 A136:XFD138 A147:XFD149 H160:XFD1048576 J119:XFD123 J146:XFD146 J159:XFD159 J127:XFD127 J131:XFD131 J135:XFD135 J139:XFD139 J150:XFD150 J64:K64 J65:K65 L36:XFD37 J62:XFD63 A22:A26 L22:XFD26 L29:XFD35 J43:XFD44 L38:XFD42 L49:XFD52 L45:XFD48 L54:XFD57 L59:XFD61 J67:J91 A58:A61 K59:K61 K54:K57 K45:K48 J49:K52 J53:K53 J58:K58 B54:I57 H53:I53 H58:I58 B53 C53:G53 C58:G58 C59:I61 B58:B61 B45:I52 J54:J57 J45:J48 J59:J61 A38:A42 L27:XFD27 K38:K42 K29:K35 K22:K26 B22:I26 J28:K28 J36:K37 J21:K21 B27:K27 H28:I28 D37:I37 H15:I20 H21:I21 B37:C37 B28 C28:G28 B15:G19 B38:I42 B29:I36 C20:G20 C21:G21 K17:K20 J15:K16 J22:J26 J17:J19 B21 B20 J20 J29:J35 J38:J42 L66:XFD66 B66:K6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P169"/>
  <sheetViews>
    <sheetView showGridLines="0" zoomScale="90" zoomScaleNormal="90" workbookViewId="0">
      <pane ySplit="4" topLeftCell="A5" activePane="bottomLeft" state="frozen"/>
      <selection activeCell="C1" sqref="C1"/>
      <selection pane="bottomLeft" activeCell="A5" sqref="A5"/>
    </sheetView>
  </sheetViews>
  <sheetFormatPr defaultColWidth="9.140625" defaultRowHeight="14.25" x14ac:dyDescent="0.2"/>
  <cols>
    <col min="1" max="1" width="2.5703125" style="51" customWidth="1"/>
    <col min="2" max="2" width="65.7109375" style="52" customWidth="1"/>
    <col min="3" max="5" width="14.85546875" style="52" customWidth="1"/>
    <col min="6" max="6" width="18.140625" style="52" customWidth="1"/>
    <col min="7" max="7" width="15.28515625" style="65" customWidth="1"/>
    <col min="8" max="8" width="15.140625" style="52" customWidth="1"/>
    <col min="9" max="9" width="15.28515625" style="52" customWidth="1"/>
    <col min="10" max="10" width="15.140625" style="52" customWidth="1"/>
    <col min="11" max="11" width="15" style="129" customWidth="1"/>
    <col min="12" max="12" width="45.7109375" style="52" customWidth="1"/>
    <col min="13" max="16384" width="9.140625" style="52"/>
  </cols>
  <sheetData>
    <row r="1" spans="1:13" x14ac:dyDescent="0.2">
      <c r="B1" s="121" t="s">
        <v>160</v>
      </c>
      <c r="C1" s="14"/>
      <c r="D1" s="14"/>
      <c r="E1" s="14"/>
      <c r="F1" s="14"/>
      <c r="G1" s="15"/>
      <c r="H1" s="15"/>
      <c r="I1" s="15"/>
      <c r="J1" s="15"/>
    </row>
    <row r="2" spans="1:13" ht="19.5" customHeight="1" x14ac:dyDescent="0.2">
      <c r="B2" s="216" t="s">
        <v>81</v>
      </c>
      <c r="C2" s="216"/>
      <c r="D2" s="216"/>
      <c r="E2" s="216"/>
      <c r="F2" s="216"/>
      <c r="G2" s="216"/>
      <c r="H2" s="216"/>
      <c r="I2" s="216"/>
      <c r="J2" s="216"/>
      <c r="K2" s="216"/>
      <c r="L2" s="216"/>
    </row>
    <row r="3" spans="1:13" ht="6.75" customHeight="1" x14ac:dyDescent="0.2">
      <c r="B3" s="53"/>
      <c r="C3" s="14"/>
      <c r="D3" s="14"/>
      <c r="E3" s="14"/>
      <c r="F3" s="14"/>
      <c r="G3" s="15"/>
      <c r="H3" s="15"/>
      <c r="I3" s="15"/>
      <c r="J3" s="15"/>
    </row>
    <row r="4" spans="1:13" ht="61.5" customHeight="1" x14ac:dyDescent="0.2">
      <c r="A4" s="54"/>
      <c r="B4" s="112" t="s">
        <v>76</v>
      </c>
      <c r="C4" s="116" t="s">
        <v>41</v>
      </c>
      <c r="D4" s="116" t="s">
        <v>43</v>
      </c>
      <c r="E4" s="116" t="s">
        <v>45</v>
      </c>
      <c r="F4" s="99" t="s">
        <v>123</v>
      </c>
      <c r="G4" s="99" t="s">
        <v>124</v>
      </c>
      <c r="H4" s="99" t="s">
        <v>125</v>
      </c>
      <c r="I4" s="119" t="s">
        <v>46</v>
      </c>
      <c r="J4" s="135" t="s">
        <v>47</v>
      </c>
      <c r="K4" s="136" t="s">
        <v>127</v>
      </c>
      <c r="L4" s="138" t="s">
        <v>0</v>
      </c>
    </row>
    <row r="5" spans="1:13" ht="15.75" customHeight="1" x14ac:dyDescent="0.2">
      <c r="A5" s="16"/>
      <c r="B5" s="240" t="s">
        <v>79</v>
      </c>
      <c r="C5" s="123" t="s">
        <v>74</v>
      </c>
      <c r="D5" s="123" t="s">
        <v>74</v>
      </c>
      <c r="E5" s="123" t="s">
        <v>74</v>
      </c>
      <c r="F5" s="113" t="s">
        <v>74</v>
      </c>
      <c r="G5" s="113" t="s">
        <v>74</v>
      </c>
      <c r="H5" s="113" t="s">
        <v>74</v>
      </c>
      <c r="I5" s="113" t="s">
        <v>74</v>
      </c>
      <c r="J5" s="139"/>
      <c r="K5" s="140"/>
      <c r="L5" s="141"/>
    </row>
    <row r="6" spans="1:13" ht="15" x14ac:dyDescent="0.2">
      <c r="A6" s="16"/>
      <c r="B6" s="241"/>
      <c r="C6" s="124" t="str">
        <f>+'E Mise à jour Année 1'!F6</f>
        <v xml:space="preserve">Date : </v>
      </c>
      <c r="D6" s="124" t="str">
        <f>+'F Mise à jour Année 2'!H6</f>
        <v xml:space="preserve">Date : </v>
      </c>
      <c r="E6" s="124" t="str">
        <f>+'B Budget'!E6</f>
        <v xml:space="preserve">Date : </v>
      </c>
      <c r="F6" s="114" t="s">
        <v>57</v>
      </c>
      <c r="G6" s="114" t="s">
        <v>57</v>
      </c>
      <c r="H6" s="114" t="s">
        <v>57</v>
      </c>
      <c r="I6" s="114" t="s">
        <v>57</v>
      </c>
      <c r="J6" s="139"/>
      <c r="K6" s="137" t="s">
        <v>128</v>
      </c>
      <c r="L6" s="141"/>
    </row>
    <row r="7" spans="1:13" ht="15" x14ac:dyDescent="0.2">
      <c r="A7" s="16"/>
      <c r="B7" s="241"/>
      <c r="C7" s="123" t="s">
        <v>75</v>
      </c>
      <c r="D7" s="123" t="s">
        <v>75</v>
      </c>
      <c r="E7" s="123" t="s">
        <v>75</v>
      </c>
      <c r="F7" s="113" t="s">
        <v>75</v>
      </c>
      <c r="G7" s="113" t="s">
        <v>75</v>
      </c>
      <c r="H7" s="113" t="s">
        <v>75</v>
      </c>
      <c r="I7" s="113" t="s">
        <v>75</v>
      </c>
      <c r="J7" s="139"/>
      <c r="K7" s="140"/>
      <c r="L7" s="141"/>
    </row>
    <row r="8" spans="1:13" ht="15.75" customHeight="1" x14ac:dyDescent="0.2">
      <c r="A8" s="16"/>
      <c r="B8" s="241"/>
      <c r="C8" s="125" t="str">
        <f>+'E Mise à jour Année 1'!F8</f>
        <v xml:space="preserve">Date : </v>
      </c>
      <c r="D8" s="125" t="str">
        <f>+'F Mise à jour Année 2'!H8</f>
        <v xml:space="preserve">Date : </v>
      </c>
      <c r="E8" s="125" t="str">
        <f>+'B Budget'!E8</f>
        <v xml:space="preserve">Date : </v>
      </c>
      <c r="F8" s="47" t="s">
        <v>57</v>
      </c>
      <c r="G8" s="47" t="s">
        <v>57</v>
      </c>
      <c r="H8" s="47" t="s">
        <v>57</v>
      </c>
      <c r="I8" s="47" t="s">
        <v>57</v>
      </c>
      <c r="J8" s="142"/>
      <c r="K8" s="143"/>
      <c r="L8" s="144"/>
    </row>
    <row r="9" spans="1:13" ht="6.75" customHeight="1" x14ac:dyDescent="0.2">
      <c r="A9" s="16"/>
      <c r="B9" s="17"/>
      <c r="C9" s="18"/>
      <c r="D9" s="18"/>
      <c r="E9" s="18"/>
      <c r="F9" s="18"/>
      <c r="G9" s="19"/>
      <c r="H9" s="18"/>
      <c r="I9" s="18"/>
      <c r="J9" s="18"/>
    </row>
    <row r="10" spans="1:13" ht="15" x14ac:dyDescent="0.25">
      <c r="B10" s="212" t="s">
        <v>1</v>
      </c>
      <c r="C10" s="212"/>
      <c r="D10" s="212"/>
      <c r="E10" s="212"/>
      <c r="F10" s="212"/>
      <c r="G10" s="212"/>
      <c r="H10" s="212"/>
      <c r="I10" s="212"/>
      <c r="J10" s="212"/>
      <c r="K10" s="212"/>
      <c r="L10" s="212"/>
    </row>
    <row r="11" spans="1:13" ht="15" x14ac:dyDescent="0.25">
      <c r="A11" s="52"/>
      <c r="B11" s="215" t="s">
        <v>2</v>
      </c>
      <c r="C11" s="215"/>
      <c r="D11" s="215"/>
      <c r="E11" s="215"/>
      <c r="F11" s="215"/>
      <c r="G11" s="215"/>
      <c r="H11" s="215"/>
      <c r="I11" s="215"/>
      <c r="J11" s="215"/>
      <c r="K11" s="215"/>
      <c r="L11" s="215"/>
    </row>
    <row r="12" spans="1:13" ht="6" customHeight="1" x14ac:dyDescent="0.2">
      <c r="C12" s="55"/>
      <c r="D12" s="55"/>
      <c r="E12" s="55"/>
      <c r="F12" s="55"/>
      <c r="G12" s="55"/>
      <c r="H12" s="55"/>
      <c r="I12" s="55"/>
      <c r="J12" s="55"/>
      <c r="K12" s="130"/>
      <c r="L12" s="57"/>
      <c r="M12" s="28"/>
    </row>
    <row r="13" spans="1:13" ht="15" x14ac:dyDescent="0.2">
      <c r="B13" s="20" t="s">
        <v>78</v>
      </c>
      <c r="C13" s="217"/>
      <c r="D13" s="218"/>
      <c r="E13" s="218"/>
      <c r="F13" s="218"/>
      <c r="G13" s="218"/>
      <c r="H13" s="218"/>
      <c r="I13" s="218"/>
      <c r="J13" s="218"/>
      <c r="K13" s="218"/>
      <c r="L13" s="219"/>
    </row>
    <row r="14" spans="1:13" ht="42.6" customHeight="1" x14ac:dyDescent="0.2">
      <c r="B14" s="20" t="s">
        <v>77</v>
      </c>
      <c r="C14" s="220"/>
      <c r="D14" s="221"/>
      <c r="E14" s="221"/>
      <c r="F14" s="221"/>
      <c r="G14" s="221"/>
      <c r="H14" s="221"/>
      <c r="I14" s="221"/>
      <c r="J14" s="221"/>
      <c r="K14" s="221"/>
      <c r="L14" s="222"/>
    </row>
    <row r="15" spans="1:13" ht="15" customHeight="1" x14ac:dyDescent="0.2">
      <c r="B15" s="48" t="str">
        <f>IF(ISBLANK('F Mise à jour Année 2'!B15), "",'F Mise à jour Année 2'!B15)</f>
        <v/>
      </c>
      <c r="C15" s="58"/>
      <c r="D15" s="58"/>
      <c r="E15" s="58"/>
      <c r="F15" s="59"/>
      <c r="G15" s="59"/>
      <c r="H15" s="59"/>
      <c r="I15" s="59"/>
      <c r="J15" s="58"/>
      <c r="K15" s="131" t="str">
        <f>IF(ISBLANK('F Mise à jour Année 2'!J15), "",'F Mise à jour Année 2'!J15)</f>
        <v/>
      </c>
      <c r="L15" s="62"/>
    </row>
    <row r="16" spans="1:13" x14ac:dyDescent="0.2">
      <c r="B16" s="48" t="str">
        <f>IF(ISBLANK('F Mise à jour Année 2'!B16), "",'F Mise à jour Année 2'!B16)</f>
        <v/>
      </c>
      <c r="C16" s="58"/>
      <c r="D16" s="58"/>
      <c r="E16" s="58"/>
      <c r="F16" s="59"/>
      <c r="G16" s="59"/>
      <c r="H16" s="59"/>
      <c r="I16" s="59"/>
      <c r="J16" s="58"/>
      <c r="K16" s="131" t="str">
        <f>IF(ISBLANK('F Mise à jour Année 2'!J16), "",'F Mise à jour Année 2'!J16)</f>
        <v/>
      </c>
      <c r="L16" s="62"/>
    </row>
    <row r="17" spans="1:16" x14ac:dyDescent="0.2">
      <c r="B17" s="48" t="str">
        <f>IF(ISBLANK('F Mise à jour Année 2'!B17), "",'F Mise à jour Année 2'!B17)</f>
        <v/>
      </c>
      <c r="C17" s="58"/>
      <c r="D17" s="58"/>
      <c r="E17" s="58"/>
      <c r="F17" s="59"/>
      <c r="G17" s="59"/>
      <c r="H17" s="59"/>
      <c r="I17" s="59"/>
      <c r="J17" s="58"/>
      <c r="K17" s="131" t="str">
        <f>IF(ISBLANK('F Mise à jour Année 2'!J17), "",'F Mise à jour Année 2'!J17)</f>
        <v/>
      </c>
      <c r="L17" s="62"/>
    </row>
    <row r="18" spans="1:16" x14ac:dyDescent="0.2">
      <c r="B18" s="48" t="str">
        <f>IF(ISBLANK('F Mise à jour Année 2'!B18), "",'F Mise à jour Année 2'!B18)</f>
        <v/>
      </c>
      <c r="C18" s="58"/>
      <c r="D18" s="58"/>
      <c r="E18" s="58"/>
      <c r="F18" s="59"/>
      <c r="G18" s="59"/>
      <c r="H18" s="59"/>
      <c r="I18" s="59"/>
      <c r="J18" s="58"/>
      <c r="K18" s="131" t="str">
        <f>IF(ISBLANK('F Mise à jour Année 2'!J18), "",'F Mise à jour Année 2'!J18)</f>
        <v/>
      </c>
      <c r="L18" s="62"/>
    </row>
    <row r="19" spans="1:16" ht="15" x14ac:dyDescent="0.25">
      <c r="B19" s="48" t="str">
        <f>IF(ISBLANK('F Mise à jour Année 2'!B19), "",'F Mise à jour Année 2'!B19)</f>
        <v/>
      </c>
      <c r="C19" s="58"/>
      <c r="D19" s="58"/>
      <c r="E19" s="58"/>
      <c r="F19" s="59"/>
      <c r="G19" s="59"/>
      <c r="H19" s="59"/>
      <c r="I19" s="59"/>
      <c r="J19" s="58"/>
      <c r="K19" s="131" t="str">
        <f>IF(ISBLANK('F Mise à jour Année 2'!J19), "",'F Mise à jour Année 2'!J19)</f>
        <v/>
      </c>
      <c r="L19" s="62"/>
      <c r="P19" s="22"/>
    </row>
    <row r="20" spans="1:16" ht="15" x14ac:dyDescent="0.25">
      <c r="A20" s="52"/>
      <c r="B20" s="23" t="s">
        <v>85</v>
      </c>
      <c r="C20" s="63">
        <f>+'E Mise à jour Année 1'!F20</f>
        <v>0</v>
      </c>
      <c r="D20" s="63">
        <f>+'F Mise à jour Année 2'!H20</f>
        <v>0</v>
      </c>
      <c r="E20" s="63">
        <f>+'B Budget'!E20</f>
        <v>0</v>
      </c>
      <c r="F20" s="64">
        <f t="shared" ref="F20:I20" si="0">+SUM(F15:F19)</f>
        <v>0</v>
      </c>
      <c r="G20" s="64">
        <f t="shared" si="0"/>
        <v>0</v>
      </c>
      <c r="H20" s="64">
        <f t="shared" si="0"/>
        <v>0</v>
      </c>
      <c r="I20" s="64">
        <f t="shared" si="0"/>
        <v>0</v>
      </c>
      <c r="J20" s="63">
        <f>+I20+C20+D20</f>
        <v>0</v>
      </c>
      <c r="K20" s="122"/>
      <c r="L20" s="62"/>
    </row>
    <row r="21" spans="1:16" ht="15" x14ac:dyDescent="0.25">
      <c r="A21" s="52"/>
      <c r="B21" s="209" t="s">
        <v>82</v>
      </c>
      <c r="C21" s="210"/>
      <c r="D21" s="210"/>
      <c r="E21" s="210"/>
      <c r="F21" s="210"/>
      <c r="G21" s="210"/>
      <c r="H21" s="210"/>
      <c r="I21" s="210"/>
      <c r="J21" s="210"/>
      <c r="K21" s="210"/>
      <c r="L21" s="211"/>
    </row>
    <row r="22" spans="1:16" x14ac:dyDescent="0.2">
      <c r="A22" s="52"/>
      <c r="B22" s="48" t="str">
        <f>IF(ISBLANK('F Mise à jour Année 2'!B22), "",'F Mise à jour Année 2'!B22)</f>
        <v/>
      </c>
      <c r="C22" s="58"/>
      <c r="D22" s="58"/>
      <c r="E22" s="58"/>
      <c r="F22" s="59"/>
      <c r="G22" s="59"/>
      <c r="H22" s="59"/>
      <c r="I22" s="59"/>
      <c r="J22" s="58"/>
      <c r="K22" s="131" t="str">
        <f>IF(ISBLANK('F Mise à jour Année 2'!J22), "",'F Mise à jour Année 2'!J22)</f>
        <v/>
      </c>
      <c r="L22" s="62"/>
    </row>
    <row r="23" spans="1:16" x14ac:dyDescent="0.2">
      <c r="A23" s="52"/>
      <c r="B23" s="48" t="str">
        <f>IF(ISBLANK('F Mise à jour Année 2'!B23), "",'F Mise à jour Année 2'!B23)</f>
        <v/>
      </c>
      <c r="C23" s="58"/>
      <c r="D23" s="58"/>
      <c r="E23" s="58"/>
      <c r="F23" s="59"/>
      <c r="G23" s="59"/>
      <c r="H23" s="59"/>
      <c r="I23" s="59"/>
      <c r="J23" s="58"/>
      <c r="K23" s="131" t="str">
        <f>IF(ISBLANK('F Mise à jour Année 2'!J23), "",'F Mise à jour Année 2'!J23)</f>
        <v/>
      </c>
      <c r="L23" s="62"/>
    </row>
    <row r="24" spans="1:16" x14ac:dyDescent="0.2">
      <c r="A24" s="52"/>
      <c r="B24" s="48" t="str">
        <f>IF(ISBLANK('F Mise à jour Année 2'!B24), "",'F Mise à jour Année 2'!B24)</f>
        <v/>
      </c>
      <c r="C24" s="58"/>
      <c r="D24" s="58"/>
      <c r="E24" s="58"/>
      <c r="F24" s="59"/>
      <c r="G24" s="59"/>
      <c r="H24" s="59"/>
      <c r="I24" s="59"/>
      <c r="J24" s="58"/>
      <c r="K24" s="131" t="str">
        <f>IF(ISBLANK('F Mise à jour Année 2'!J24), "",'F Mise à jour Année 2'!J24)</f>
        <v/>
      </c>
      <c r="L24" s="62"/>
    </row>
    <row r="25" spans="1:16" x14ac:dyDescent="0.2">
      <c r="A25" s="52"/>
      <c r="B25" s="48" t="str">
        <f>IF(ISBLANK('F Mise à jour Année 2'!B25), "",'F Mise à jour Année 2'!B25)</f>
        <v/>
      </c>
      <c r="C25" s="58"/>
      <c r="D25" s="58"/>
      <c r="E25" s="58"/>
      <c r="F25" s="59"/>
      <c r="G25" s="59"/>
      <c r="H25" s="59"/>
      <c r="I25" s="59"/>
      <c r="J25" s="58"/>
      <c r="K25" s="131" t="str">
        <f>IF(ISBLANK('F Mise à jour Année 2'!J25), "",'F Mise à jour Année 2'!J25)</f>
        <v/>
      </c>
      <c r="L25" s="62"/>
    </row>
    <row r="26" spans="1:16" x14ac:dyDescent="0.2">
      <c r="A26" s="52"/>
      <c r="B26" s="48" t="str">
        <f>IF(ISBLANK('F Mise à jour Année 2'!B26), "",'F Mise à jour Année 2'!B26)</f>
        <v/>
      </c>
      <c r="C26" s="58"/>
      <c r="D26" s="58"/>
      <c r="E26" s="58"/>
      <c r="F26" s="59"/>
      <c r="G26" s="59"/>
      <c r="H26" s="59"/>
      <c r="I26" s="59"/>
      <c r="J26" s="58"/>
      <c r="K26" s="131" t="str">
        <f>IF(ISBLANK('F Mise à jour Année 2'!J26), "",'F Mise à jour Année 2'!J26)</f>
        <v/>
      </c>
      <c r="L26" s="62"/>
    </row>
    <row r="27" spans="1:16" ht="15" x14ac:dyDescent="0.2">
      <c r="A27" s="52"/>
      <c r="B27" s="24" t="s">
        <v>83</v>
      </c>
      <c r="C27" s="63">
        <f>+'E Mise à jour Année 1'!F27</f>
        <v>0</v>
      </c>
      <c r="D27" s="63">
        <f>+'F Mise à jour Année 2'!H27</f>
        <v>0</v>
      </c>
      <c r="E27" s="63">
        <f>+'B Budget'!E27</f>
        <v>0</v>
      </c>
      <c r="F27" s="64">
        <f t="shared" ref="F27:I27" si="1">+SUM(F22:F26,)</f>
        <v>0</v>
      </c>
      <c r="G27" s="64">
        <f t="shared" si="1"/>
        <v>0</v>
      </c>
      <c r="H27" s="64">
        <f t="shared" si="1"/>
        <v>0</v>
      </c>
      <c r="I27" s="64">
        <f t="shared" si="1"/>
        <v>0</v>
      </c>
      <c r="J27" s="63">
        <f>+I27+C27+D27</f>
        <v>0</v>
      </c>
      <c r="K27" s="122"/>
      <c r="L27" s="62"/>
    </row>
    <row r="28" spans="1:16" ht="15" x14ac:dyDescent="0.25">
      <c r="A28" s="52"/>
      <c r="B28" s="209" t="s">
        <v>84</v>
      </c>
      <c r="C28" s="210"/>
      <c r="D28" s="210"/>
      <c r="E28" s="210"/>
      <c r="F28" s="210"/>
      <c r="G28" s="210"/>
      <c r="H28" s="210"/>
      <c r="I28" s="210"/>
      <c r="J28" s="210"/>
      <c r="K28" s="210"/>
      <c r="L28" s="211"/>
    </row>
    <row r="29" spans="1:16" x14ac:dyDescent="0.2">
      <c r="A29" s="52"/>
      <c r="B29" s="48" t="str">
        <f>IF(ISBLANK('F Mise à jour Année 2'!B29), "",'F Mise à jour Année 2'!B29)</f>
        <v/>
      </c>
      <c r="C29" s="58"/>
      <c r="D29" s="58"/>
      <c r="E29" s="58"/>
      <c r="F29" s="59"/>
      <c r="G29" s="59"/>
      <c r="H29" s="59"/>
      <c r="I29" s="59"/>
      <c r="J29" s="58"/>
      <c r="K29" s="131" t="str">
        <f>IF(ISBLANK('F Mise à jour Année 2'!J29), "",'F Mise à jour Année 2'!J29)</f>
        <v/>
      </c>
      <c r="L29" s="62"/>
    </row>
    <row r="30" spans="1:16" x14ac:dyDescent="0.2">
      <c r="A30" s="52"/>
      <c r="B30" s="48" t="str">
        <f>IF(ISBLANK('F Mise à jour Année 2'!B30), "",'F Mise à jour Année 2'!B30)</f>
        <v/>
      </c>
      <c r="C30" s="58"/>
      <c r="D30" s="58"/>
      <c r="E30" s="58"/>
      <c r="F30" s="59"/>
      <c r="G30" s="59"/>
      <c r="H30" s="59"/>
      <c r="I30" s="59"/>
      <c r="J30" s="58"/>
      <c r="K30" s="131" t="str">
        <f>IF(ISBLANK('F Mise à jour Année 2'!J30), "",'F Mise à jour Année 2'!J30)</f>
        <v/>
      </c>
      <c r="L30" s="62"/>
    </row>
    <row r="31" spans="1:16" x14ac:dyDescent="0.2">
      <c r="A31" s="52"/>
      <c r="B31" s="48" t="str">
        <f>IF(ISBLANK('F Mise à jour Année 2'!B31), "",'F Mise à jour Année 2'!B31)</f>
        <v/>
      </c>
      <c r="C31" s="58"/>
      <c r="D31" s="58"/>
      <c r="E31" s="58"/>
      <c r="F31" s="59"/>
      <c r="G31" s="59"/>
      <c r="H31" s="59"/>
      <c r="I31" s="59"/>
      <c r="J31" s="58"/>
      <c r="K31" s="131" t="str">
        <f>IF(ISBLANK('F Mise à jour Année 2'!J31), "",'F Mise à jour Année 2'!J31)</f>
        <v/>
      </c>
      <c r="L31" s="62"/>
    </row>
    <row r="32" spans="1:16" x14ac:dyDescent="0.2">
      <c r="A32" s="52"/>
      <c r="B32" s="48" t="str">
        <f>IF(ISBLANK('F Mise à jour Année 2'!B32), "",'F Mise à jour Année 2'!B32)</f>
        <v/>
      </c>
      <c r="C32" s="58"/>
      <c r="D32" s="58"/>
      <c r="E32" s="58"/>
      <c r="F32" s="59"/>
      <c r="G32" s="59"/>
      <c r="H32" s="59"/>
      <c r="I32" s="59"/>
      <c r="J32" s="58"/>
      <c r="K32" s="131" t="str">
        <f>IF(ISBLANK('F Mise à jour Année 2'!J32), "",'F Mise à jour Année 2'!J32)</f>
        <v/>
      </c>
      <c r="L32" s="62"/>
    </row>
    <row r="33" spans="1:12" x14ac:dyDescent="0.2">
      <c r="A33" s="52"/>
      <c r="B33" s="48" t="str">
        <f>IF(ISBLANK('F Mise à jour Année 2'!B33), "",'F Mise à jour Année 2'!B33)</f>
        <v/>
      </c>
      <c r="C33" s="58"/>
      <c r="D33" s="58"/>
      <c r="E33" s="58"/>
      <c r="F33" s="59"/>
      <c r="G33" s="59"/>
      <c r="H33" s="59"/>
      <c r="I33" s="59"/>
      <c r="J33" s="58"/>
      <c r="K33" s="131" t="str">
        <f>IF(ISBLANK('F Mise à jour Année 2'!J33), "",'F Mise à jour Année 2'!J33)</f>
        <v/>
      </c>
      <c r="L33" s="62"/>
    </row>
    <row r="34" spans="1:12" x14ac:dyDescent="0.2">
      <c r="A34" s="52"/>
      <c r="B34" s="48" t="str">
        <f>IF(ISBLANK('F Mise à jour Année 2'!B34), "",'F Mise à jour Année 2'!B34)</f>
        <v/>
      </c>
      <c r="C34" s="58"/>
      <c r="D34" s="58"/>
      <c r="E34" s="58"/>
      <c r="F34" s="59"/>
      <c r="G34" s="59"/>
      <c r="H34" s="59"/>
      <c r="I34" s="59"/>
      <c r="J34" s="58"/>
      <c r="K34" s="131" t="str">
        <f>IF(ISBLANK('F Mise à jour Année 2'!J34), "",'F Mise à jour Année 2'!J34)</f>
        <v/>
      </c>
      <c r="L34" s="62"/>
    </row>
    <row r="35" spans="1:12" ht="15.75" customHeight="1" x14ac:dyDescent="0.2">
      <c r="A35" s="52"/>
      <c r="B35" s="48" t="str">
        <f>IF(ISBLANK('F Mise à jour Année 2'!B35), "",'F Mise à jour Année 2'!B35)</f>
        <v/>
      </c>
      <c r="C35" s="58"/>
      <c r="D35" s="58"/>
      <c r="E35" s="58"/>
      <c r="F35" s="59"/>
      <c r="G35" s="59"/>
      <c r="H35" s="59"/>
      <c r="I35" s="59"/>
      <c r="J35" s="58"/>
      <c r="K35" s="131" t="str">
        <f>IF(ISBLANK('F Mise à jour Année 2'!J35), "",'F Mise à jour Année 2'!J35)</f>
        <v/>
      </c>
      <c r="L35" s="62"/>
    </row>
    <row r="36" spans="1:12" ht="30" customHeight="1" x14ac:dyDescent="0.25">
      <c r="A36" s="52"/>
      <c r="B36" s="23" t="s">
        <v>88</v>
      </c>
      <c r="C36" s="63">
        <f>+'E Mise à jour Année 1'!F36</f>
        <v>0</v>
      </c>
      <c r="D36" s="63">
        <f>+'F Mise à jour Année 2'!H36</f>
        <v>0</v>
      </c>
      <c r="E36" s="63">
        <f>+'B Budget'!E36</f>
        <v>0</v>
      </c>
      <c r="F36" s="64">
        <f t="shared" ref="F36:I36" si="2">+SUM(F29:F35)</f>
        <v>0</v>
      </c>
      <c r="G36" s="64">
        <f t="shared" si="2"/>
        <v>0</v>
      </c>
      <c r="H36" s="64">
        <f t="shared" si="2"/>
        <v>0</v>
      </c>
      <c r="I36" s="64">
        <f t="shared" si="2"/>
        <v>0</v>
      </c>
      <c r="J36" s="63">
        <f>+I36+C36+D36</f>
        <v>0</v>
      </c>
      <c r="K36" s="122"/>
      <c r="L36" s="62"/>
    </row>
    <row r="37" spans="1:12" ht="15" customHeight="1" x14ac:dyDescent="0.25">
      <c r="A37" s="52"/>
      <c r="B37" s="209" t="s">
        <v>94</v>
      </c>
      <c r="C37" s="210"/>
      <c r="D37" s="117"/>
      <c r="E37" s="117"/>
      <c r="F37" s="117"/>
      <c r="G37" s="117"/>
      <c r="H37" s="117"/>
      <c r="I37" s="117"/>
      <c r="J37" s="117"/>
      <c r="K37" s="132"/>
      <c r="L37" s="98"/>
    </row>
    <row r="38" spans="1:12" x14ac:dyDescent="0.2">
      <c r="A38" s="52"/>
      <c r="B38" s="48" t="str">
        <f>IF(ISBLANK('F Mise à jour Année 2'!B38), "",'F Mise à jour Année 2'!B38)</f>
        <v/>
      </c>
      <c r="C38" s="58"/>
      <c r="D38" s="58"/>
      <c r="E38" s="58"/>
      <c r="F38" s="59"/>
      <c r="G38" s="59"/>
      <c r="H38" s="59"/>
      <c r="I38" s="59"/>
      <c r="J38" s="58"/>
      <c r="K38" s="131" t="str">
        <f>IF(ISBLANK('F Mise à jour Année 2'!J38), "",'F Mise à jour Année 2'!J38)</f>
        <v/>
      </c>
      <c r="L38" s="62"/>
    </row>
    <row r="39" spans="1:12" x14ac:dyDescent="0.2">
      <c r="A39" s="52"/>
      <c r="B39" s="48" t="str">
        <f>IF(ISBLANK('F Mise à jour Année 2'!B39), "",'F Mise à jour Année 2'!B39)</f>
        <v/>
      </c>
      <c r="C39" s="58"/>
      <c r="D39" s="58"/>
      <c r="E39" s="58"/>
      <c r="F39" s="59"/>
      <c r="G39" s="59"/>
      <c r="H39" s="59"/>
      <c r="I39" s="59"/>
      <c r="J39" s="58"/>
      <c r="K39" s="131" t="str">
        <f>IF(ISBLANK('F Mise à jour Année 2'!J39), "",'F Mise à jour Année 2'!J39)</f>
        <v/>
      </c>
      <c r="L39" s="62"/>
    </row>
    <row r="40" spans="1:12" x14ac:dyDescent="0.2">
      <c r="A40" s="52"/>
      <c r="B40" s="48" t="str">
        <f>IF(ISBLANK('F Mise à jour Année 2'!B40), "",'F Mise à jour Année 2'!B40)</f>
        <v/>
      </c>
      <c r="C40" s="58"/>
      <c r="D40" s="58"/>
      <c r="E40" s="58"/>
      <c r="F40" s="59"/>
      <c r="G40" s="59"/>
      <c r="H40" s="59"/>
      <c r="I40" s="59"/>
      <c r="J40" s="58"/>
      <c r="K40" s="131" t="str">
        <f>IF(ISBLANK('F Mise à jour Année 2'!J40), "",'F Mise à jour Année 2'!J40)</f>
        <v/>
      </c>
      <c r="L40" s="62"/>
    </row>
    <row r="41" spans="1:12" x14ac:dyDescent="0.2">
      <c r="A41" s="52"/>
      <c r="B41" s="48" t="str">
        <f>IF(ISBLANK('F Mise à jour Année 2'!B41), "",'F Mise à jour Année 2'!B41)</f>
        <v/>
      </c>
      <c r="C41" s="58"/>
      <c r="D41" s="58"/>
      <c r="E41" s="58"/>
      <c r="F41" s="59"/>
      <c r="G41" s="59"/>
      <c r="H41" s="59"/>
      <c r="I41" s="59"/>
      <c r="J41" s="58"/>
      <c r="K41" s="131" t="str">
        <f>IF(ISBLANK('F Mise à jour Année 2'!J41), "",'F Mise à jour Année 2'!J41)</f>
        <v/>
      </c>
      <c r="L41" s="62"/>
    </row>
    <row r="42" spans="1:12" x14ac:dyDescent="0.2">
      <c r="A42" s="52"/>
      <c r="B42" s="48" t="str">
        <f>IF(ISBLANK('F Mise à jour Année 2'!B42), "",'F Mise à jour Année 2'!B42)</f>
        <v/>
      </c>
      <c r="C42" s="58"/>
      <c r="D42" s="58"/>
      <c r="E42" s="58"/>
      <c r="F42" s="59"/>
      <c r="G42" s="59"/>
      <c r="H42" s="59"/>
      <c r="I42" s="59"/>
      <c r="J42" s="58"/>
      <c r="K42" s="131" t="str">
        <f>IF(ISBLANK('F Mise à jour Année 2'!J42), "",'F Mise à jour Année 2'!J42)</f>
        <v/>
      </c>
      <c r="L42" s="62"/>
    </row>
    <row r="43" spans="1:12" ht="15" x14ac:dyDescent="0.25">
      <c r="A43" s="52"/>
      <c r="B43" s="23" t="s">
        <v>91</v>
      </c>
      <c r="C43" s="63">
        <f>+'E Mise à jour Année 1'!F43</f>
        <v>0</v>
      </c>
      <c r="D43" s="63">
        <f>+'F Mise à jour Année 2'!H43</f>
        <v>0</v>
      </c>
      <c r="E43" s="63">
        <f>+'B Budget'!E43</f>
        <v>0</v>
      </c>
      <c r="F43" s="64">
        <f t="shared" ref="F43:I43" si="3">SUM(F38:F42)</f>
        <v>0</v>
      </c>
      <c r="G43" s="64">
        <f t="shared" si="3"/>
        <v>0</v>
      </c>
      <c r="H43" s="64">
        <f t="shared" si="3"/>
        <v>0</v>
      </c>
      <c r="I43" s="64">
        <f t="shared" si="3"/>
        <v>0</v>
      </c>
      <c r="J43" s="63">
        <f>+I43+C43+D43</f>
        <v>0</v>
      </c>
      <c r="K43" s="122"/>
      <c r="L43" s="62"/>
    </row>
    <row r="44" spans="1:12" ht="15" x14ac:dyDescent="0.25">
      <c r="A44" s="52"/>
      <c r="B44" s="209" t="s">
        <v>90</v>
      </c>
      <c r="C44" s="210"/>
      <c r="D44" s="117"/>
      <c r="E44" s="117"/>
      <c r="F44" s="117"/>
      <c r="G44" s="117"/>
      <c r="H44" s="117"/>
      <c r="I44" s="117"/>
      <c r="J44" s="117"/>
      <c r="K44" s="132"/>
      <c r="L44" s="98"/>
    </row>
    <row r="45" spans="1:12" x14ac:dyDescent="0.2">
      <c r="A45" s="52"/>
      <c r="B45" s="48" t="str">
        <f>IF(ISBLANK('F Mise à jour Année 2'!B45), "",'F Mise à jour Année 2'!B45)</f>
        <v/>
      </c>
      <c r="C45" s="58"/>
      <c r="D45" s="58"/>
      <c r="E45" s="58"/>
      <c r="F45" s="59"/>
      <c r="G45" s="59"/>
      <c r="H45" s="59"/>
      <c r="I45" s="59"/>
      <c r="J45" s="58"/>
      <c r="K45" s="131" t="str">
        <f>IF(ISBLANK('F Mise à jour Année 2'!J45), "",'F Mise à jour Année 2'!J45)</f>
        <v/>
      </c>
      <c r="L45" s="62"/>
    </row>
    <row r="46" spans="1:12" x14ac:dyDescent="0.2">
      <c r="A46" s="52"/>
      <c r="B46" s="48" t="str">
        <f>IF(ISBLANK('F Mise à jour Année 2'!B46), "",'F Mise à jour Année 2'!B46)</f>
        <v/>
      </c>
      <c r="C46" s="58"/>
      <c r="D46" s="58"/>
      <c r="E46" s="58"/>
      <c r="F46" s="59"/>
      <c r="G46" s="59"/>
      <c r="H46" s="59"/>
      <c r="I46" s="59"/>
      <c r="J46" s="58"/>
      <c r="K46" s="131" t="str">
        <f>IF(ISBLANK('F Mise à jour Année 2'!J46), "",'F Mise à jour Année 2'!J46)</f>
        <v/>
      </c>
      <c r="L46" s="62"/>
    </row>
    <row r="47" spans="1:12" x14ac:dyDescent="0.2">
      <c r="A47" s="52"/>
      <c r="B47" s="48" t="str">
        <f>IF(ISBLANK('F Mise à jour Année 2'!B47), "",'F Mise à jour Année 2'!B47)</f>
        <v/>
      </c>
      <c r="C47" s="58"/>
      <c r="D47" s="58"/>
      <c r="E47" s="58"/>
      <c r="F47" s="59"/>
      <c r="G47" s="59"/>
      <c r="H47" s="59"/>
      <c r="I47" s="59"/>
      <c r="J47" s="58"/>
      <c r="K47" s="131" t="str">
        <f>IF(ISBLANK('F Mise à jour Année 2'!J47), "",'F Mise à jour Année 2'!J47)</f>
        <v/>
      </c>
      <c r="L47" s="62"/>
    </row>
    <row r="48" spans="1:12" x14ac:dyDescent="0.2">
      <c r="A48" s="52"/>
      <c r="B48" s="48" t="str">
        <f>IF(ISBLANK('F Mise à jour Année 2'!B48), "",'F Mise à jour Année 2'!B48)</f>
        <v/>
      </c>
      <c r="C48" s="58"/>
      <c r="D48" s="58"/>
      <c r="E48" s="58"/>
      <c r="F48" s="59"/>
      <c r="G48" s="59"/>
      <c r="H48" s="59"/>
      <c r="I48" s="59"/>
      <c r="J48" s="58"/>
      <c r="K48" s="131" t="str">
        <f>IF(ISBLANK('F Mise à jour Année 2'!J48), "",'F Mise à jour Année 2'!J48)</f>
        <v/>
      </c>
      <c r="L48" s="62"/>
    </row>
    <row r="49" spans="1:12" ht="15" x14ac:dyDescent="0.25">
      <c r="A49" s="52"/>
      <c r="B49" s="23" t="s">
        <v>92</v>
      </c>
      <c r="C49" s="63">
        <f>+'E Mise à jour Année 1'!F49</f>
        <v>0</v>
      </c>
      <c r="D49" s="63">
        <f>+'F Mise à jour Année 2'!H49</f>
        <v>0</v>
      </c>
      <c r="E49" s="63">
        <f>+'B Budget'!E49</f>
        <v>0</v>
      </c>
      <c r="F49" s="64">
        <f t="shared" ref="F49:I49" si="4">+SUM(F45:F48)</f>
        <v>0</v>
      </c>
      <c r="G49" s="64">
        <f t="shared" si="4"/>
        <v>0</v>
      </c>
      <c r="H49" s="64">
        <f t="shared" si="4"/>
        <v>0</v>
      </c>
      <c r="I49" s="64">
        <f t="shared" si="4"/>
        <v>0</v>
      </c>
      <c r="J49" s="63">
        <f>+I49+C49+D49</f>
        <v>0</v>
      </c>
      <c r="K49" s="122"/>
      <c r="L49" s="62"/>
    </row>
    <row r="50" spans="1:12" ht="15" x14ac:dyDescent="0.25">
      <c r="A50" s="52"/>
      <c r="B50" s="23" t="s">
        <v>93</v>
      </c>
      <c r="C50" s="63">
        <f>+'E Mise à jour Année 1'!F50</f>
        <v>0</v>
      </c>
      <c r="D50" s="63">
        <f>+'F Mise à jour Année 2'!H50</f>
        <v>0</v>
      </c>
      <c r="E50" s="63">
        <f>+'B Budget'!E50</f>
        <v>0</v>
      </c>
      <c r="F50" s="64">
        <f t="shared" ref="F50:I50" si="5">+F49+F43+F36+F20+F27</f>
        <v>0</v>
      </c>
      <c r="G50" s="64">
        <f t="shared" si="5"/>
        <v>0</v>
      </c>
      <c r="H50" s="64">
        <f t="shared" si="5"/>
        <v>0</v>
      </c>
      <c r="I50" s="64">
        <f t="shared" si="5"/>
        <v>0</v>
      </c>
      <c r="J50" s="63">
        <f>+I50+C50+D50</f>
        <v>0</v>
      </c>
      <c r="K50" s="122"/>
      <c r="L50" s="62"/>
    </row>
    <row r="51" spans="1:12" ht="6.75" customHeight="1" x14ac:dyDescent="0.2">
      <c r="A51" s="52"/>
      <c r="I51" s="56"/>
    </row>
    <row r="52" spans="1:12" ht="6.75" customHeight="1" x14ac:dyDescent="0.2">
      <c r="A52" s="52"/>
      <c r="B52" s="28"/>
      <c r="I52" s="95"/>
    </row>
    <row r="53" spans="1:12" ht="15" x14ac:dyDescent="0.25">
      <c r="A53" s="52"/>
      <c r="B53" s="212" t="s">
        <v>3</v>
      </c>
      <c r="C53" s="212"/>
      <c r="D53" s="212"/>
      <c r="E53" s="212"/>
      <c r="F53" s="212"/>
      <c r="G53" s="212"/>
      <c r="H53" s="212"/>
      <c r="I53" s="212"/>
      <c r="J53" s="212"/>
      <c r="K53" s="212"/>
      <c r="L53" s="212"/>
    </row>
    <row r="54" spans="1:12" x14ac:dyDescent="0.2">
      <c r="A54" s="52"/>
      <c r="B54" s="21" t="s">
        <v>96</v>
      </c>
      <c r="C54" s="58"/>
      <c r="D54" s="58"/>
      <c r="E54" s="58"/>
      <c r="F54" s="59"/>
      <c r="G54" s="59"/>
      <c r="H54" s="59"/>
      <c r="I54" s="59"/>
      <c r="J54" s="58"/>
      <c r="K54" s="131" t="str">
        <f>IF(ISBLANK('F Mise à jour Année 2'!J54), "",'F Mise à jour Année 2'!J54)</f>
        <v/>
      </c>
      <c r="L54" s="62"/>
    </row>
    <row r="55" spans="1:12" s="65" customFormat="1" ht="14.25" customHeight="1" x14ac:dyDescent="0.2">
      <c r="B55" s="26" t="str">
        <f>+IF('B Budget'!B55="","",'B Budget'!B55)</f>
        <v>Transport et expédition des marchandises ou bagages additionnels</v>
      </c>
      <c r="C55" s="58"/>
      <c r="D55" s="58"/>
      <c r="E55" s="58"/>
      <c r="F55" s="59"/>
      <c r="G55" s="59"/>
      <c r="H55" s="59"/>
      <c r="I55" s="59"/>
      <c r="J55" s="58"/>
      <c r="K55" s="131" t="str">
        <f>IF(ISBLANK('F Mise à jour Année 2'!J55), "",'F Mise à jour Année 2'!J55)</f>
        <v/>
      </c>
      <c r="L55" s="66"/>
    </row>
    <row r="56" spans="1:12" s="65" customFormat="1" ht="14.25" customHeight="1" x14ac:dyDescent="0.2">
      <c r="B56" s="26" t="str">
        <f>+IF('B Budget'!B56="","",'B Budget'!B56)</f>
        <v>Emballage et empaquetage</v>
      </c>
      <c r="C56" s="58"/>
      <c r="D56" s="58"/>
      <c r="E56" s="58"/>
      <c r="F56" s="59"/>
      <c r="G56" s="59"/>
      <c r="H56" s="59"/>
      <c r="I56" s="59"/>
      <c r="J56" s="58"/>
      <c r="K56" s="131" t="str">
        <f>IF(ISBLANK('F Mise à jour Année 2'!J56), "",'F Mise à jour Année 2'!J56)</f>
        <v/>
      </c>
      <c r="L56" s="66"/>
    </row>
    <row r="57" spans="1:12" ht="28.15" customHeight="1" x14ac:dyDescent="0.2">
      <c r="A57" s="52"/>
      <c r="B57" s="21" t="str">
        <f>+IF('B Budget'!B57="","",'B Budget'!B57)</f>
        <v>Indemnité journalière et hébergement, 
maximum de 150 $ par jour par personne</v>
      </c>
      <c r="C57" s="58"/>
      <c r="D57" s="58"/>
      <c r="E57" s="58"/>
      <c r="F57" s="59"/>
      <c r="G57" s="59"/>
      <c r="H57" s="59"/>
      <c r="I57" s="59"/>
      <c r="J57" s="58"/>
      <c r="K57" s="131" t="str">
        <f>IF(ISBLANK('F Mise à jour Année 2'!J57), "",'F Mise à jour Année 2'!J57)</f>
        <v/>
      </c>
      <c r="L57" s="62"/>
    </row>
    <row r="58" spans="1:12" ht="15" x14ac:dyDescent="0.25">
      <c r="A58" s="52"/>
      <c r="B58" s="25" t="s">
        <v>97</v>
      </c>
      <c r="C58" s="213"/>
      <c r="D58" s="213"/>
      <c r="E58" s="213"/>
      <c r="F58" s="213"/>
      <c r="G58" s="213"/>
      <c r="H58" s="213"/>
      <c r="I58" s="213"/>
      <c r="J58" s="213"/>
      <c r="K58" s="214"/>
      <c r="L58" s="213"/>
    </row>
    <row r="59" spans="1:12" x14ac:dyDescent="0.2">
      <c r="A59" s="52"/>
      <c r="B59" s="48" t="str">
        <f>IF(ISBLANK('F Mise à jour Année 2'!B59), "",'F Mise à jour Année 2'!B59)</f>
        <v/>
      </c>
      <c r="C59" s="58"/>
      <c r="D59" s="58"/>
      <c r="E59" s="58"/>
      <c r="F59" s="59"/>
      <c r="G59" s="59"/>
      <c r="H59" s="59"/>
      <c r="I59" s="59"/>
      <c r="J59" s="58"/>
      <c r="K59" s="131" t="str">
        <f>IF(ISBLANK('F Mise à jour Année 2'!J59), "",'F Mise à jour Année 2'!J59)</f>
        <v/>
      </c>
      <c r="L59" s="62"/>
    </row>
    <row r="60" spans="1:12" x14ac:dyDescent="0.2">
      <c r="A60" s="52"/>
      <c r="B60" s="48" t="str">
        <f>IF(ISBLANK('F Mise à jour Année 2'!B60), "",'F Mise à jour Année 2'!B60)</f>
        <v/>
      </c>
      <c r="C60" s="58"/>
      <c r="D60" s="58"/>
      <c r="E60" s="58"/>
      <c r="F60" s="59"/>
      <c r="G60" s="59"/>
      <c r="H60" s="59"/>
      <c r="I60" s="59"/>
      <c r="J60" s="58"/>
      <c r="K60" s="131" t="str">
        <f>IF(ISBLANK('F Mise à jour Année 2'!J60), "",'F Mise à jour Année 2'!J60)</f>
        <v/>
      </c>
      <c r="L60" s="62"/>
    </row>
    <row r="61" spans="1:12" x14ac:dyDescent="0.2">
      <c r="A61" s="52"/>
      <c r="B61" s="48" t="str">
        <f>IF(ISBLANK('F Mise à jour Année 2'!B61), "",'F Mise à jour Année 2'!B61)</f>
        <v/>
      </c>
      <c r="C61" s="58"/>
      <c r="D61" s="58"/>
      <c r="E61" s="58"/>
      <c r="F61" s="59"/>
      <c r="G61" s="59"/>
      <c r="H61" s="59"/>
      <c r="I61" s="59"/>
      <c r="J61" s="58"/>
      <c r="K61" s="131" t="str">
        <f>IF(ISBLANK('F Mise à jour Année 2'!J61), "",'F Mise à jour Année 2'!J61)</f>
        <v/>
      </c>
      <c r="L61" s="62"/>
    </row>
    <row r="62" spans="1:12" ht="15.75" customHeight="1" x14ac:dyDescent="0.25">
      <c r="A62" s="52"/>
      <c r="B62" s="23" t="s">
        <v>98</v>
      </c>
      <c r="C62" s="63">
        <f>+'E Mise à jour Année 1'!F62</f>
        <v>0</v>
      </c>
      <c r="D62" s="63">
        <f>+'F Mise à jour Année 2'!H62</f>
        <v>0</v>
      </c>
      <c r="E62" s="63">
        <f>+'B Budget'!E62</f>
        <v>0</v>
      </c>
      <c r="F62" s="64">
        <f t="shared" ref="F62:I62" si="6">+SUM(F54:F57,F59:F61)</f>
        <v>0</v>
      </c>
      <c r="G62" s="64">
        <f t="shared" si="6"/>
        <v>0</v>
      </c>
      <c r="H62" s="64">
        <f t="shared" si="6"/>
        <v>0</v>
      </c>
      <c r="I62" s="64">
        <f t="shared" si="6"/>
        <v>0</v>
      </c>
      <c r="J62" s="63">
        <f>+I62+C62+D62</f>
        <v>0</v>
      </c>
      <c r="K62" s="122"/>
      <c r="L62" s="62"/>
    </row>
    <row r="63" spans="1:12" ht="7.5" customHeight="1" x14ac:dyDescent="0.2">
      <c r="A63" s="52"/>
      <c r="B63" s="28"/>
      <c r="I63" s="57"/>
    </row>
    <row r="64" spans="1:12" ht="15" x14ac:dyDescent="0.25">
      <c r="A64" s="52"/>
      <c r="B64" s="212" t="s">
        <v>99</v>
      </c>
      <c r="C64" s="212"/>
      <c r="D64" s="212"/>
      <c r="E64" s="212"/>
      <c r="F64" s="212"/>
      <c r="G64" s="212"/>
      <c r="H64" s="212"/>
      <c r="I64" s="212"/>
      <c r="J64" s="212"/>
      <c r="K64" s="212"/>
      <c r="L64" s="212"/>
    </row>
    <row r="65" spans="1:12" ht="15" x14ac:dyDescent="0.25">
      <c r="A65" s="52"/>
      <c r="B65" s="223" t="s">
        <v>126</v>
      </c>
      <c r="C65" s="223"/>
      <c r="D65" s="223"/>
      <c r="E65" s="223"/>
      <c r="F65" s="223"/>
      <c r="G65" s="223"/>
      <c r="H65" s="223"/>
      <c r="I65" s="223"/>
      <c r="J65" s="223"/>
      <c r="K65" s="215"/>
      <c r="L65" s="215"/>
    </row>
    <row r="66" spans="1:12" x14ac:dyDescent="0.2">
      <c r="A66" s="52"/>
      <c r="B66" s="48" t="str">
        <f>IF(ISBLANK('F Mise à jour Année 2'!B66), "",'F Mise à jour Année 2'!B66)</f>
        <v/>
      </c>
      <c r="C66" s="58"/>
      <c r="D66" s="58"/>
      <c r="E66" s="58"/>
      <c r="F66" s="59"/>
      <c r="G66" s="59"/>
      <c r="H66" s="59"/>
      <c r="I66" s="59"/>
      <c r="J66" s="58"/>
      <c r="K66" s="131" t="str">
        <f>IF(ISBLANK('F Mise à jour Année 2'!J66), "",'F Mise à jour Année 2'!J66)</f>
        <v/>
      </c>
      <c r="L66" s="62"/>
    </row>
    <row r="67" spans="1:12" x14ac:dyDescent="0.2">
      <c r="A67" s="52"/>
      <c r="B67" s="48" t="str">
        <f>IF(ISBLANK('F Mise à jour Année 2'!B67), "",'F Mise à jour Année 2'!B67)</f>
        <v/>
      </c>
      <c r="C67" s="58"/>
      <c r="D67" s="58"/>
      <c r="E67" s="58"/>
      <c r="F67" s="59"/>
      <c r="G67" s="59"/>
      <c r="H67" s="59"/>
      <c r="I67" s="59"/>
      <c r="J67" s="58"/>
      <c r="K67" s="131" t="str">
        <f>IF(ISBLANK('F Mise à jour Année 2'!J67), "",'F Mise à jour Année 2'!J67)</f>
        <v/>
      </c>
      <c r="L67" s="62"/>
    </row>
    <row r="68" spans="1:12" x14ac:dyDescent="0.2">
      <c r="A68" s="52"/>
      <c r="B68" s="48" t="str">
        <f>IF(ISBLANK('F Mise à jour Année 2'!B68), "",'F Mise à jour Année 2'!B68)</f>
        <v/>
      </c>
      <c r="C68" s="58"/>
      <c r="D68" s="58"/>
      <c r="E68" s="58"/>
      <c r="F68" s="59"/>
      <c r="G68" s="59"/>
      <c r="H68" s="59"/>
      <c r="I68" s="59"/>
      <c r="J68" s="58"/>
      <c r="K68" s="131" t="str">
        <f>IF(ISBLANK('F Mise à jour Année 2'!J68), "",'F Mise à jour Année 2'!J68)</f>
        <v/>
      </c>
      <c r="L68" s="62"/>
    </row>
    <row r="69" spans="1:12" x14ac:dyDescent="0.2">
      <c r="A69" s="52"/>
      <c r="B69" s="48" t="str">
        <f>IF(ISBLANK('F Mise à jour Année 2'!B69), "",'F Mise à jour Année 2'!B69)</f>
        <v/>
      </c>
      <c r="C69" s="58"/>
      <c r="D69" s="58"/>
      <c r="E69" s="58"/>
      <c r="F69" s="59"/>
      <c r="G69" s="59"/>
      <c r="H69" s="59"/>
      <c r="I69" s="59"/>
      <c r="J69" s="58"/>
      <c r="K69" s="131" t="str">
        <f>IF(ISBLANK('F Mise à jour Année 2'!J69), "",'F Mise à jour Année 2'!J69)</f>
        <v/>
      </c>
      <c r="L69" s="62"/>
    </row>
    <row r="70" spans="1:12" x14ac:dyDescent="0.2">
      <c r="A70" s="52"/>
      <c r="B70" s="48" t="str">
        <f>IF(ISBLANK('F Mise à jour Année 2'!B70), "",'F Mise à jour Année 2'!B70)</f>
        <v/>
      </c>
      <c r="C70" s="58"/>
      <c r="D70" s="58"/>
      <c r="E70" s="58"/>
      <c r="F70" s="59"/>
      <c r="G70" s="59"/>
      <c r="H70" s="59"/>
      <c r="I70" s="59"/>
      <c r="J70" s="58"/>
      <c r="K70" s="131" t="str">
        <f>IF(ISBLANK('F Mise à jour Année 2'!J70), "",'F Mise à jour Année 2'!J70)</f>
        <v/>
      </c>
      <c r="L70" s="62"/>
    </row>
    <row r="71" spans="1:12" x14ac:dyDescent="0.2">
      <c r="A71" s="52"/>
      <c r="B71" s="48" t="str">
        <f>IF(ISBLANK('F Mise à jour Année 2'!B71), "",'F Mise à jour Année 2'!B71)</f>
        <v/>
      </c>
      <c r="C71" s="58"/>
      <c r="D71" s="58"/>
      <c r="E71" s="58"/>
      <c r="F71" s="59"/>
      <c r="G71" s="59"/>
      <c r="H71" s="59"/>
      <c r="I71" s="59"/>
      <c r="J71" s="58"/>
      <c r="K71" s="131" t="str">
        <f>IF(ISBLANK('F Mise à jour Année 2'!J71), "",'F Mise à jour Année 2'!J71)</f>
        <v/>
      </c>
      <c r="L71" s="62"/>
    </row>
    <row r="72" spans="1:12" x14ac:dyDescent="0.2">
      <c r="A72" s="52"/>
      <c r="B72" s="48" t="str">
        <f>IF(ISBLANK('F Mise à jour Année 2'!B72), "",'F Mise à jour Année 2'!B72)</f>
        <v/>
      </c>
      <c r="C72" s="58"/>
      <c r="D72" s="58"/>
      <c r="E72" s="58"/>
      <c r="F72" s="59"/>
      <c r="G72" s="59"/>
      <c r="H72" s="59"/>
      <c r="I72" s="59"/>
      <c r="J72" s="58"/>
      <c r="K72" s="131" t="str">
        <f>IF(ISBLANK('F Mise à jour Année 2'!J72), "",'F Mise à jour Année 2'!J72)</f>
        <v/>
      </c>
      <c r="L72" s="62"/>
    </row>
    <row r="73" spans="1:12" x14ac:dyDescent="0.2">
      <c r="A73" s="52"/>
      <c r="B73" s="48" t="str">
        <f>IF(ISBLANK('F Mise à jour Année 2'!B73), "",'F Mise à jour Année 2'!B73)</f>
        <v/>
      </c>
      <c r="C73" s="58"/>
      <c r="D73" s="58"/>
      <c r="E73" s="58"/>
      <c r="F73" s="59"/>
      <c r="G73" s="59"/>
      <c r="H73" s="59"/>
      <c r="I73" s="59"/>
      <c r="J73" s="58"/>
      <c r="K73" s="131" t="str">
        <f>IF(ISBLANK('F Mise à jour Année 2'!J73), "",'F Mise à jour Année 2'!J73)</f>
        <v/>
      </c>
      <c r="L73" s="62"/>
    </row>
    <row r="74" spans="1:12" x14ac:dyDescent="0.2">
      <c r="A74" s="52"/>
      <c r="B74" s="48" t="str">
        <f>IF(ISBLANK('F Mise à jour Année 2'!B74), "",'F Mise à jour Année 2'!B74)</f>
        <v/>
      </c>
      <c r="C74" s="58"/>
      <c r="D74" s="58"/>
      <c r="E74" s="58"/>
      <c r="F74" s="59"/>
      <c r="G74" s="59"/>
      <c r="H74" s="59"/>
      <c r="I74" s="59"/>
      <c r="J74" s="58"/>
      <c r="K74" s="131" t="str">
        <f>IF(ISBLANK('F Mise à jour Année 2'!J74), "",'F Mise à jour Année 2'!J74)</f>
        <v/>
      </c>
      <c r="L74" s="62"/>
    </row>
    <row r="75" spans="1:12" x14ac:dyDescent="0.2">
      <c r="A75" s="52"/>
      <c r="B75" s="48" t="str">
        <f>IF(ISBLANK('F Mise à jour Année 2'!B75), "",'F Mise à jour Année 2'!B75)</f>
        <v/>
      </c>
      <c r="C75" s="58"/>
      <c r="D75" s="58"/>
      <c r="E75" s="58"/>
      <c r="F75" s="59"/>
      <c r="G75" s="59"/>
      <c r="H75" s="59"/>
      <c r="I75" s="59"/>
      <c r="J75" s="58"/>
      <c r="K75" s="131" t="str">
        <f>IF(ISBLANK('F Mise à jour Année 2'!J75), "",'F Mise à jour Année 2'!J75)</f>
        <v/>
      </c>
      <c r="L75" s="62"/>
    </row>
    <row r="76" spans="1:12" x14ac:dyDescent="0.2">
      <c r="A76" s="52"/>
      <c r="B76" s="48" t="str">
        <f>IF(ISBLANK('F Mise à jour Année 2'!B76), "",'F Mise à jour Année 2'!B76)</f>
        <v/>
      </c>
      <c r="C76" s="58"/>
      <c r="D76" s="58"/>
      <c r="E76" s="58"/>
      <c r="F76" s="59"/>
      <c r="G76" s="59"/>
      <c r="H76" s="59"/>
      <c r="I76" s="59"/>
      <c r="J76" s="58"/>
      <c r="K76" s="131" t="str">
        <f>IF(ISBLANK('F Mise à jour Année 2'!J76), "",'F Mise à jour Année 2'!J76)</f>
        <v/>
      </c>
      <c r="L76" s="62"/>
    </row>
    <row r="77" spans="1:12" x14ac:dyDescent="0.2">
      <c r="A77" s="52"/>
      <c r="B77" s="48" t="str">
        <f>IF(ISBLANK('F Mise à jour Année 2'!B77), "",'F Mise à jour Année 2'!B77)</f>
        <v/>
      </c>
      <c r="C77" s="58"/>
      <c r="D77" s="58"/>
      <c r="E77" s="58"/>
      <c r="F77" s="59"/>
      <c r="G77" s="59"/>
      <c r="H77" s="59"/>
      <c r="I77" s="59"/>
      <c r="J77" s="58"/>
      <c r="K77" s="131" t="str">
        <f>IF(ISBLANK('F Mise à jour Année 2'!J77), "",'F Mise à jour Année 2'!J77)</f>
        <v/>
      </c>
      <c r="L77" s="62"/>
    </row>
    <row r="78" spans="1:12" x14ac:dyDescent="0.2">
      <c r="A78" s="52"/>
      <c r="B78" s="48" t="str">
        <f>IF(ISBLANK('F Mise à jour Année 2'!B78), "",'F Mise à jour Année 2'!B78)</f>
        <v/>
      </c>
      <c r="C78" s="58"/>
      <c r="D78" s="58"/>
      <c r="E78" s="58"/>
      <c r="F78" s="59"/>
      <c r="G78" s="59"/>
      <c r="H78" s="59"/>
      <c r="I78" s="59"/>
      <c r="J78" s="58"/>
      <c r="K78" s="131" t="str">
        <f>IF(ISBLANK('F Mise à jour Année 2'!J78), "",'F Mise à jour Année 2'!J78)</f>
        <v/>
      </c>
      <c r="L78" s="62"/>
    </row>
    <row r="79" spans="1:12" x14ac:dyDescent="0.2">
      <c r="A79" s="52"/>
      <c r="B79" s="48" t="str">
        <f>IF(ISBLANK('F Mise à jour Année 2'!B79), "",'F Mise à jour Année 2'!B79)</f>
        <v/>
      </c>
      <c r="C79" s="58"/>
      <c r="D79" s="58"/>
      <c r="E79" s="58"/>
      <c r="F79" s="59"/>
      <c r="G79" s="59"/>
      <c r="H79" s="59"/>
      <c r="I79" s="59"/>
      <c r="J79" s="58"/>
      <c r="K79" s="131" t="str">
        <f>IF(ISBLANK('F Mise à jour Année 2'!J79), "",'F Mise à jour Année 2'!J79)</f>
        <v/>
      </c>
      <c r="L79" s="62"/>
    </row>
    <row r="80" spans="1:12" x14ac:dyDescent="0.2">
      <c r="A80" s="52"/>
      <c r="B80" s="48" t="str">
        <f>IF(ISBLANK('F Mise à jour Année 2'!B80), "",'F Mise à jour Année 2'!B80)</f>
        <v/>
      </c>
      <c r="C80" s="58"/>
      <c r="D80" s="58"/>
      <c r="E80" s="58"/>
      <c r="F80" s="59"/>
      <c r="G80" s="59"/>
      <c r="H80" s="59"/>
      <c r="I80" s="59"/>
      <c r="J80" s="58"/>
      <c r="K80" s="131" t="str">
        <f>IF(ISBLANK('F Mise à jour Année 2'!J80), "",'F Mise à jour Année 2'!J80)</f>
        <v/>
      </c>
      <c r="L80" s="62"/>
    </row>
    <row r="81" spans="1:12" x14ac:dyDescent="0.2">
      <c r="A81" s="52"/>
      <c r="B81" s="48" t="str">
        <f>IF(ISBLANK('F Mise à jour Année 2'!B81), "",'F Mise à jour Année 2'!B81)</f>
        <v/>
      </c>
      <c r="C81" s="58"/>
      <c r="D81" s="58"/>
      <c r="E81" s="58"/>
      <c r="F81" s="59"/>
      <c r="G81" s="59"/>
      <c r="H81" s="59"/>
      <c r="I81" s="59"/>
      <c r="J81" s="58"/>
      <c r="K81" s="131" t="str">
        <f>IF(ISBLANK('F Mise à jour Année 2'!J81), "",'F Mise à jour Année 2'!J81)</f>
        <v/>
      </c>
      <c r="L81" s="62"/>
    </row>
    <row r="82" spans="1:12" x14ac:dyDescent="0.2">
      <c r="A82" s="52"/>
      <c r="B82" s="48" t="str">
        <f>IF(ISBLANK('F Mise à jour Année 2'!B82), "",'F Mise à jour Année 2'!B82)</f>
        <v/>
      </c>
      <c r="C82" s="58"/>
      <c r="D82" s="58"/>
      <c r="E82" s="58"/>
      <c r="F82" s="59"/>
      <c r="G82" s="59"/>
      <c r="H82" s="59"/>
      <c r="I82" s="59"/>
      <c r="J82" s="58"/>
      <c r="K82" s="131" t="str">
        <f>IF(ISBLANK('F Mise à jour Année 2'!J82), "",'F Mise à jour Année 2'!J82)</f>
        <v/>
      </c>
      <c r="L82" s="62"/>
    </row>
    <row r="83" spans="1:12" x14ac:dyDescent="0.2">
      <c r="A83" s="52"/>
      <c r="B83" s="48" t="str">
        <f>IF(ISBLANK('F Mise à jour Année 2'!B83), "",'F Mise à jour Année 2'!B83)</f>
        <v/>
      </c>
      <c r="C83" s="58"/>
      <c r="D83" s="58"/>
      <c r="E83" s="58"/>
      <c r="F83" s="59"/>
      <c r="G83" s="59"/>
      <c r="H83" s="59"/>
      <c r="I83" s="59"/>
      <c r="J83" s="58"/>
      <c r="K83" s="131" t="str">
        <f>IF(ISBLANK('F Mise à jour Année 2'!J83), "",'F Mise à jour Année 2'!J83)</f>
        <v/>
      </c>
      <c r="L83" s="62"/>
    </row>
    <row r="84" spans="1:12" x14ac:dyDescent="0.2">
      <c r="A84" s="52"/>
      <c r="B84" s="48" t="str">
        <f>IF(ISBLANK('F Mise à jour Année 2'!B84), "",'F Mise à jour Année 2'!B84)</f>
        <v/>
      </c>
      <c r="C84" s="58"/>
      <c r="D84" s="58"/>
      <c r="E84" s="58"/>
      <c r="F84" s="59"/>
      <c r="G84" s="59"/>
      <c r="H84" s="59"/>
      <c r="I84" s="59"/>
      <c r="J84" s="58"/>
      <c r="K84" s="131" t="str">
        <f>IF(ISBLANK('F Mise à jour Année 2'!J84), "",'F Mise à jour Année 2'!J84)</f>
        <v/>
      </c>
      <c r="L84" s="62"/>
    </row>
    <row r="85" spans="1:12" x14ac:dyDescent="0.2">
      <c r="B85" s="48" t="str">
        <f>IF(ISBLANK('F Mise à jour Année 2'!B85), "",'F Mise à jour Année 2'!B85)</f>
        <v/>
      </c>
      <c r="C85" s="58"/>
      <c r="D85" s="58"/>
      <c r="E85" s="58"/>
      <c r="F85" s="59"/>
      <c r="G85" s="59"/>
      <c r="H85" s="59"/>
      <c r="I85" s="59"/>
      <c r="J85" s="58"/>
      <c r="K85" s="131" t="str">
        <f>IF(ISBLANK('F Mise à jour Année 2'!J85), "",'F Mise à jour Année 2'!J85)</f>
        <v/>
      </c>
      <c r="L85" s="62"/>
    </row>
    <row r="86" spans="1:12" x14ac:dyDescent="0.2">
      <c r="B86" s="48" t="str">
        <f>IF(ISBLANK('F Mise à jour Année 2'!B86), "",'F Mise à jour Année 2'!B86)</f>
        <v/>
      </c>
      <c r="C86" s="58"/>
      <c r="D86" s="58"/>
      <c r="E86" s="58"/>
      <c r="F86" s="59"/>
      <c r="G86" s="59"/>
      <c r="H86" s="59"/>
      <c r="I86" s="59"/>
      <c r="J86" s="58"/>
      <c r="K86" s="131" t="str">
        <f>IF(ISBLANK('F Mise à jour Année 2'!J86), "",'F Mise à jour Année 2'!J86)</f>
        <v/>
      </c>
      <c r="L86" s="62"/>
    </row>
    <row r="87" spans="1:12" x14ac:dyDescent="0.2">
      <c r="B87" s="48" t="str">
        <f>IF(ISBLANK('F Mise à jour Année 2'!B87), "",'F Mise à jour Année 2'!B87)</f>
        <v/>
      </c>
      <c r="C87" s="58"/>
      <c r="D87" s="58"/>
      <c r="E87" s="58"/>
      <c r="F87" s="59"/>
      <c r="G87" s="59"/>
      <c r="H87" s="59"/>
      <c r="I87" s="59"/>
      <c r="J87" s="58"/>
      <c r="K87" s="131" t="str">
        <f>IF(ISBLANK('F Mise à jour Année 2'!J87), "",'F Mise à jour Année 2'!J87)</f>
        <v/>
      </c>
      <c r="L87" s="62"/>
    </row>
    <row r="88" spans="1:12" x14ac:dyDescent="0.2">
      <c r="B88" s="48" t="str">
        <f>IF(ISBLANK('F Mise à jour Année 2'!B88), "",'F Mise à jour Année 2'!B88)</f>
        <v/>
      </c>
      <c r="C88" s="58"/>
      <c r="D88" s="58"/>
      <c r="E88" s="58"/>
      <c r="F88" s="59"/>
      <c r="G88" s="59"/>
      <c r="H88" s="59"/>
      <c r="I88" s="59"/>
      <c r="J88" s="58"/>
      <c r="K88" s="131" t="str">
        <f>IF(ISBLANK('F Mise à jour Année 2'!J88), "",'F Mise à jour Année 2'!J88)</f>
        <v/>
      </c>
      <c r="L88" s="62"/>
    </row>
    <row r="89" spans="1:12" x14ac:dyDescent="0.2">
      <c r="B89" s="48" t="str">
        <f>IF(ISBLANK('F Mise à jour Année 2'!B89), "",'F Mise à jour Année 2'!B89)</f>
        <v/>
      </c>
      <c r="C89" s="58"/>
      <c r="D89" s="58"/>
      <c r="E89" s="58"/>
      <c r="F89" s="59"/>
      <c r="G89" s="59"/>
      <c r="H89" s="59"/>
      <c r="I89" s="59"/>
      <c r="J89" s="58"/>
      <c r="K89" s="131" t="str">
        <f>IF(ISBLANK('F Mise à jour Année 2'!J89), "",'F Mise à jour Année 2'!J89)</f>
        <v/>
      </c>
      <c r="L89" s="62"/>
    </row>
    <row r="90" spans="1:12" x14ac:dyDescent="0.2">
      <c r="B90" s="48" t="str">
        <f>IF(ISBLANK('F Mise à jour Année 2'!B90), "",'F Mise à jour Année 2'!B90)</f>
        <v/>
      </c>
      <c r="C90" s="58"/>
      <c r="D90" s="58"/>
      <c r="E90" s="58"/>
      <c r="F90" s="59"/>
      <c r="G90" s="59"/>
      <c r="H90" s="59"/>
      <c r="I90" s="59"/>
      <c r="J90" s="58"/>
      <c r="K90" s="131" t="str">
        <f>IF(ISBLANK('F Mise à jour Année 2'!J90), "",'F Mise à jour Année 2'!J90)</f>
        <v/>
      </c>
      <c r="L90" s="62"/>
    </row>
    <row r="91" spans="1:12" ht="42.75" customHeight="1" x14ac:dyDescent="0.2">
      <c r="B91" s="48" t="str">
        <f>IF(ISBLANK('F Mise à jour Année 2'!B91), "",'F Mise à jour Année 2'!B91)</f>
        <v>Coût d'accès: coûts reliés aux mesures de soutien et services pour artistes et professionnels des arts sourds ou handicapés impliqués dans les activités</v>
      </c>
      <c r="C91" s="58"/>
      <c r="D91" s="58"/>
      <c r="E91" s="58"/>
      <c r="F91" s="59"/>
      <c r="G91" s="59"/>
      <c r="H91" s="59"/>
      <c r="I91" s="59"/>
      <c r="J91" s="58"/>
      <c r="K91" s="131" t="str">
        <f>IF(ISBLANK('F Mise à jour Année 2'!J91), "",'F Mise à jour Année 2'!J91)</f>
        <v/>
      </c>
      <c r="L91" s="62"/>
    </row>
    <row r="92" spans="1:12" ht="15" x14ac:dyDescent="0.25">
      <c r="B92" s="23" t="s">
        <v>101</v>
      </c>
      <c r="C92" s="63">
        <f>+'E Mise à jour Année 1'!F92</f>
        <v>0</v>
      </c>
      <c r="D92" s="63">
        <f>+'F Mise à jour Année 2'!H92</f>
        <v>0</v>
      </c>
      <c r="E92" s="63">
        <f>+'B Budget'!E92</f>
        <v>0</v>
      </c>
      <c r="F92" s="64">
        <f>SUM(F66:F91)</f>
        <v>0</v>
      </c>
      <c r="G92" s="64">
        <f>SUM(G66:G91)</f>
        <v>0</v>
      </c>
      <c r="H92" s="64">
        <f>SUM(H66:H91)</f>
        <v>0</v>
      </c>
      <c r="I92" s="64">
        <f>SUM(I66:I91)</f>
        <v>0</v>
      </c>
      <c r="J92" s="63">
        <f>+I92+C92+D92</f>
        <v>0</v>
      </c>
      <c r="K92" s="122"/>
      <c r="L92" s="62"/>
    </row>
    <row r="93" spans="1:12" ht="6" customHeight="1" x14ac:dyDescent="0.25">
      <c r="B93" s="27"/>
      <c r="C93" s="67"/>
      <c r="D93" s="67"/>
      <c r="E93" s="96"/>
      <c r="F93" s="67"/>
      <c r="G93" s="68"/>
      <c r="H93" s="68"/>
      <c r="I93" s="67"/>
      <c r="J93" s="67"/>
    </row>
    <row r="94" spans="1:12" s="28" customFormat="1" ht="6" customHeight="1" x14ac:dyDescent="0.25">
      <c r="A94" s="54"/>
      <c r="C94" s="67"/>
      <c r="D94" s="67"/>
      <c r="E94" s="96"/>
      <c r="F94" s="67"/>
      <c r="G94" s="68"/>
      <c r="H94" s="67"/>
      <c r="I94" s="67"/>
      <c r="J94" s="67"/>
      <c r="K94" s="133"/>
    </row>
    <row r="95" spans="1:12" ht="15" x14ac:dyDescent="0.25">
      <c r="B95" s="69" t="str">
        <f>+IF('B Budget'!B95="","",'B Budget'!B95)</f>
        <v>Total des coûts du projet</v>
      </c>
      <c r="C95" s="70">
        <f>+'E Mise à jour Année 1'!F95</f>
        <v>0</v>
      </c>
      <c r="D95" s="70">
        <f>+'F Mise à jour Année 2'!H95</f>
        <v>0</v>
      </c>
      <c r="E95" s="70">
        <f>+'B Budget'!E95</f>
        <v>0</v>
      </c>
      <c r="F95" s="71">
        <f>F50+F62+F92</f>
        <v>0</v>
      </c>
      <c r="G95" s="71">
        <f>G50+G62+G92</f>
        <v>0</v>
      </c>
      <c r="H95" s="71">
        <f>H50+H62+H92</f>
        <v>0</v>
      </c>
      <c r="I95" s="71">
        <f>I50+I62+I92</f>
        <v>0</v>
      </c>
      <c r="J95" s="70">
        <f>+I95+C95+D95</f>
        <v>0</v>
      </c>
      <c r="K95" s="122"/>
      <c r="L95" s="62"/>
    </row>
    <row r="96" spans="1:12" ht="7.5" customHeight="1" x14ac:dyDescent="0.25">
      <c r="B96" s="35"/>
      <c r="C96" s="28"/>
      <c r="D96" s="28"/>
      <c r="E96" s="28"/>
      <c r="F96" s="28"/>
      <c r="G96" s="72"/>
      <c r="J96" s="28"/>
    </row>
    <row r="97" spans="1:12" ht="60" x14ac:dyDescent="0.2">
      <c r="B97" s="73" t="str">
        <f>+IF('B Budget'!B97="","",'B Budget'!B97)</f>
        <v>Revenus du projet</v>
      </c>
      <c r="C97" s="49" t="str">
        <f t="shared" ref="C97:J97" si="7">+C4</f>
        <v>Données réelles de l'année 1</v>
      </c>
      <c r="D97" s="49" t="str">
        <f t="shared" si="7"/>
        <v>Données réelles de l'année 2</v>
      </c>
      <c r="E97" s="49" t="str">
        <f t="shared" si="7"/>
        <v>Budget Année 3</v>
      </c>
      <c r="F97" s="50" t="str">
        <f t="shared" si="7"/>
        <v>1ère mise à jour de l'année 3,     au besoin</v>
      </c>
      <c r="G97" s="50" t="str">
        <f t="shared" si="7"/>
        <v>2e mise à jour de l'année 3, au besoin</v>
      </c>
      <c r="H97" s="50" t="str">
        <f t="shared" si="7"/>
        <v>3e mise à jour de l'année 3, au besoin</v>
      </c>
      <c r="I97" s="50" t="str">
        <f t="shared" si="7"/>
        <v>Données réelles de l'année 3</v>
      </c>
      <c r="J97" s="49" t="str">
        <f t="shared" si="7"/>
        <v>Données réelles des années 1, 2 et 3</v>
      </c>
    </row>
    <row r="98" spans="1:12" ht="7.5" customHeight="1" x14ac:dyDescent="0.25">
      <c r="A98" s="52"/>
      <c r="B98" s="74"/>
      <c r="C98" s="75"/>
      <c r="D98" s="75"/>
      <c r="E98" s="75"/>
      <c r="F98" s="75"/>
      <c r="G98" s="76"/>
      <c r="H98" s="77"/>
      <c r="I98" s="77"/>
      <c r="J98" s="75"/>
    </row>
    <row r="99" spans="1:12" ht="15" x14ac:dyDescent="0.25">
      <c r="A99" s="52"/>
      <c r="B99" s="78" t="str">
        <f>+IF('B Budget'!B99="","",'B Budget'!B99)</f>
        <v>Revenus gagnés</v>
      </c>
    </row>
    <row r="100" spans="1:12" x14ac:dyDescent="0.2">
      <c r="A100" s="52"/>
      <c r="B100" s="29" t="str">
        <f>+IF('B Budget'!B100="","",'B Budget'!B100)</f>
        <v xml:space="preserve">Ventes de billets </v>
      </c>
      <c r="C100" s="58"/>
      <c r="D100" s="58"/>
      <c r="E100" s="58"/>
      <c r="F100" s="59"/>
      <c r="G100" s="59"/>
      <c r="H100" s="59"/>
      <c r="I100" s="59"/>
      <c r="J100" s="58"/>
      <c r="K100" s="134"/>
      <c r="L100" s="62"/>
    </row>
    <row r="101" spans="1:12" x14ac:dyDescent="0.2">
      <c r="A101" s="52"/>
      <c r="B101" s="13" t="str">
        <f>+IF('B Budget'!B101="","",'B Budget'!B101)</f>
        <v>Frais payés par le diffuseur ou l’organisme d’accueil</v>
      </c>
      <c r="C101" s="58"/>
      <c r="D101" s="58"/>
      <c r="E101" s="58"/>
      <c r="F101" s="59"/>
      <c r="G101" s="59"/>
      <c r="H101" s="59"/>
      <c r="I101" s="59"/>
      <c r="J101" s="58"/>
      <c r="L101" s="60"/>
    </row>
    <row r="102" spans="1:12" ht="15" x14ac:dyDescent="0.25">
      <c r="A102" s="52"/>
      <c r="B102" s="30" t="str">
        <f>+IF('B Budget'!B102="","",'B Budget'!B102)</f>
        <v>Autres revenus gagnés</v>
      </c>
      <c r="C102" s="205"/>
      <c r="D102" s="205"/>
      <c r="E102" s="205"/>
      <c r="F102" s="205"/>
      <c r="G102" s="205"/>
      <c r="H102" s="205"/>
      <c r="I102" s="205"/>
      <c r="J102" s="205"/>
      <c r="K102" s="205"/>
      <c r="L102" s="205"/>
    </row>
    <row r="103" spans="1:12" x14ac:dyDescent="0.2">
      <c r="A103" s="52"/>
      <c r="B103" s="48" t="str">
        <f>IF(ISBLANK('F Mise à jour Année 2'!B103), "",'F Mise à jour Année 2'!B103)</f>
        <v/>
      </c>
      <c r="C103" s="58"/>
      <c r="D103" s="58"/>
      <c r="E103" s="58"/>
      <c r="F103" s="59"/>
      <c r="G103" s="59"/>
      <c r="H103" s="59"/>
      <c r="I103" s="59"/>
      <c r="J103" s="58"/>
      <c r="L103" s="61"/>
    </row>
    <row r="104" spans="1:12" x14ac:dyDescent="0.2">
      <c r="A104" s="52"/>
      <c r="B104" s="48" t="str">
        <f>IF(ISBLANK('F Mise à jour Année 2'!B104), "",'F Mise à jour Année 2'!B104)</f>
        <v/>
      </c>
      <c r="C104" s="58"/>
      <c r="D104" s="58"/>
      <c r="E104" s="58"/>
      <c r="F104" s="59"/>
      <c r="G104" s="59"/>
      <c r="H104" s="59"/>
      <c r="I104" s="59"/>
      <c r="J104" s="58"/>
      <c r="L104" s="62"/>
    </row>
    <row r="105" spans="1:12" x14ac:dyDescent="0.2">
      <c r="A105" s="52"/>
      <c r="B105" s="48" t="str">
        <f>IF(ISBLANK('F Mise à jour Année 2'!B105), "",'F Mise à jour Année 2'!B105)</f>
        <v/>
      </c>
      <c r="C105" s="58"/>
      <c r="D105" s="58"/>
      <c r="E105" s="58"/>
      <c r="F105" s="59"/>
      <c r="G105" s="59"/>
      <c r="H105" s="59"/>
      <c r="I105" s="59"/>
      <c r="J105" s="58"/>
      <c r="L105" s="62"/>
    </row>
    <row r="106" spans="1:12" ht="15" x14ac:dyDescent="0.25">
      <c r="A106" s="52"/>
      <c r="B106" s="23" t="s">
        <v>102</v>
      </c>
      <c r="C106" s="63">
        <f>+'E Mise à jour Année 1'!F106</f>
        <v>0</v>
      </c>
      <c r="D106" s="63">
        <f>+'F Mise à jour Année 2'!H106</f>
        <v>0</v>
      </c>
      <c r="E106" s="63">
        <f>+'B Budget'!E106</f>
        <v>0</v>
      </c>
      <c r="F106" s="64">
        <f t="shared" ref="F106:I106" si="8">+SUM(F103:F105,F100:F101)</f>
        <v>0</v>
      </c>
      <c r="G106" s="64">
        <f t="shared" si="8"/>
        <v>0</v>
      </c>
      <c r="H106" s="64">
        <f t="shared" si="8"/>
        <v>0</v>
      </c>
      <c r="I106" s="64">
        <f t="shared" si="8"/>
        <v>0</v>
      </c>
      <c r="J106" s="63">
        <f>+I106+C106+D106</f>
        <v>0</v>
      </c>
      <c r="L106" s="62"/>
    </row>
    <row r="107" spans="1:12" ht="6" customHeight="1" x14ac:dyDescent="0.25">
      <c r="A107" s="52"/>
      <c r="B107" s="79"/>
      <c r="C107" s="80"/>
      <c r="D107" s="80"/>
      <c r="E107" s="80"/>
      <c r="F107" s="80"/>
      <c r="G107" s="80"/>
      <c r="H107" s="80"/>
      <c r="I107" s="80"/>
      <c r="J107" s="80"/>
      <c r="L107" s="80"/>
    </row>
    <row r="108" spans="1:12" ht="15" x14ac:dyDescent="0.25">
      <c r="A108" s="52"/>
      <c r="B108" s="78" t="str">
        <f>+IF('B Budget'!B108="","",'B Budget'!B108)</f>
        <v>Revenus du secteur privé</v>
      </c>
      <c r="C108" s="81"/>
      <c r="D108" s="82"/>
      <c r="E108" s="82"/>
      <c r="F108" s="82"/>
      <c r="G108" s="82"/>
      <c r="J108" s="82"/>
      <c r="L108" s="82"/>
    </row>
    <row r="109" spans="1:12" x14ac:dyDescent="0.2">
      <c r="A109" s="52"/>
      <c r="B109" s="31" t="str">
        <f>+IF('B Budget'!B109="","",'B Budget'!B109)</f>
        <v>Commandites</v>
      </c>
      <c r="C109" s="58"/>
      <c r="D109" s="58"/>
      <c r="E109" s="58"/>
      <c r="F109" s="59"/>
      <c r="G109" s="59"/>
      <c r="H109" s="59"/>
      <c r="I109" s="59"/>
      <c r="J109" s="58"/>
      <c r="L109" s="62"/>
    </row>
    <row r="110" spans="1:12" x14ac:dyDescent="0.2">
      <c r="A110" s="52"/>
      <c r="B110" s="31" t="str">
        <f>+IF('B Budget'!B110="","",'B Budget'!B110)</f>
        <v>Dons</v>
      </c>
      <c r="C110" s="58"/>
      <c r="D110" s="58"/>
      <c r="E110" s="58"/>
      <c r="F110" s="59"/>
      <c r="G110" s="59"/>
      <c r="H110" s="59"/>
      <c r="I110" s="59"/>
      <c r="J110" s="58"/>
      <c r="L110" s="62"/>
    </row>
    <row r="111" spans="1:12" x14ac:dyDescent="0.2">
      <c r="A111" s="52"/>
      <c r="B111" s="31" t="str">
        <f>+IF('B Budget'!B111="","",'B Budget'!B111)</f>
        <v>Fondations</v>
      </c>
      <c r="C111" s="58"/>
      <c r="D111" s="58"/>
      <c r="E111" s="58"/>
      <c r="F111" s="59"/>
      <c r="G111" s="59"/>
      <c r="H111" s="59"/>
      <c r="I111" s="59"/>
      <c r="J111" s="58"/>
      <c r="L111" s="62"/>
    </row>
    <row r="112" spans="1:12" x14ac:dyDescent="0.2">
      <c r="A112" s="52"/>
      <c r="B112" s="31" t="str">
        <f>+IF('B Budget'!B112="","",'B Budget'!B112)</f>
        <v>Collectes de fonds</v>
      </c>
      <c r="C112" s="58"/>
      <c r="D112" s="58"/>
      <c r="E112" s="58"/>
      <c r="F112" s="59"/>
      <c r="G112" s="59"/>
      <c r="H112" s="59"/>
      <c r="I112" s="59"/>
      <c r="J112" s="58"/>
      <c r="L112" s="62"/>
    </row>
    <row r="113" spans="1:12" ht="15" x14ac:dyDescent="0.25">
      <c r="A113" s="52"/>
      <c r="B113" s="33" t="s">
        <v>103</v>
      </c>
      <c r="C113" s="205"/>
      <c r="D113" s="205"/>
      <c r="E113" s="205"/>
      <c r="F113" s="205"/>
      <c r="G113" s="205"/>
      <c r="H113" s="205"/>
      <c r="I113" s="205"/>
      <c r="J113" s="205"/>
      <c r="K113" s="205"/>
      <c r="L113" s="205"/>
    </row>
    <row r="114" spans="1:12" x14ac:dyDescent="0.2">
      <c r="A114" s="52"/>
      <c r="B114" s="48" t="str">
        <f>IF(ISBLANK('F Mise à jour Année 2'!B114), "",'F Mise à jour Année 2'!B114)</f>
        <v/>
      </c>
      <c r="C114" s="58"/>
      <c r="D114" s="58"/>
      <c r="E114" s="58"/>
      <c r="F114" s="59"/>
      <c r="G114" s="59"/>
      <c r="H114" s="59"/>
      <c r="I114" s="59"/>
      <c r="J114" s="58"/>
      <c r="L114" s="62"/>
    </row>
    <row r="115" spans="1:12" x14ac:dyDescent="0.2">
      <c r="A115" s="52"/>
      <c r="B115" s="48" t="str">
        <f>IF(ISBLANK('F Mise à jour Année 2'!B115), "",'F Mise à jour Année 2'!B115)</f>
        <v/>
      </c>
      <c r="C115" s="58"/>
      <c r="D115" s="58"/>
      <c r="E115" s="58"/>
      <c r="F115" s="59"/>
      <c r="G115" s="59"/>
      <c r="H115" s="59"/>
      <c r="I115" s="59"/>
      <c r="J115" s="58"/>
      <c r="L115" s="62"/>
    </row>
    <row r="116" spans="1:12" x14ac:dyDescent="0.2">
      <c r="A116" s="52"/>
      <c r="B116" s="48" t="str">
        <f>IF(ISBLANK('F Mise à jour Année 2'!B116), "",'F Mise à jour Année 2'!B116)</f>
        <v/>
      </c>
      <c r="C116" s="58"/>
      <c r="D116" s="58"/>
      <c r="E116" s="58"/>
      <c r="F116" s="59"/>
      <c r="G116" s="59"/>
      <c r="H116" s="59"/>
      <c r="I116" s="59"/>
      <c r="J116" s="58"/>
      <c r="L116" s="62"/>
    </row>
    <row r="117" spans="1:12" x14ac:dyDescent="0.2">
      <c r="A117" s="52"/>
      <c r="B117" s="48" t="str">
        <f>IF(ISBLANK('F Mise à jour Année 2'!B117), "",'F Mise à jour Année 2'!B117)</f>
        <v/>
      </c>
      <c r="C117" s="58"/>
      <c r="D117" s="58"/>
      <c r="E117" s="58"/>
      <c r="F117" s="59"/>
      <c r="G117" s="59"/>
      <c r="H117" s="59"/>
      <c r="I117" s="59"/>
      <c r="J117" s="58"/>
      <c r="L117" s="62"/>
    </row>
    <row r="118" spans="1:12" ht="15" x14ac:dyDescent="0.25">
      <c r="A118" s="52"/>
      <c r="B118" s="30" t="s">
        <v>104</v>
      </c>
      <c r="C118" s="63">
        <f>+'E Mise à jour Année 1'!F118</f>
        <v>0</v>
      </c>
      <c r="D118" s="63">
        <f>+'F Mise à jour Année 2'!H118</f>
        <v>0</v>
      </c>
      <c r="E118" s="63">
        <f>+'B Budget'!E118</f>
        <v>0</v>
      </c>
      <c r="F118" s="64">
        <f>+SUM(F114:F117,F109:F112)</f>
        <v>0</v>
      </c>
      <c r="G118" s="64">
        <f>+SUM(G114:G117,G109:G112)</f>
        <v>0</v>
      </c>
      <c r="H118" s="64">
        <f t="shared" ref="H118:I118" si="9">+SUM(H114:H117,H109:H112)</f>
        <v>0</v>
      </c>
      <c r="I118" s="64">
        <f t="shared" si="9"/>
        <v>0</v>
      </c>
      <c r="J118" s="63">
        <f>+I118+C118+D118</f>
        <v>0</v>
      </c>
      <c r="L118" s="62"/>
    </row>
    <row r="119" spans="1:12" ht="6" customHeight="1" x14ac:dyDescent="0.25">
      <c r="A119" s="52"/>
      <c r="B119" s="79"/>
      <c r="G119" s="52"/>
    </row>
    <row r="120" spans="1:12" ht="15" x14ac:dyDescent="0.25">
      <c r="A120" s="52"/>
      <c r="B120" s="78" t="str">
        <f>+IF('B Budget'!B120="","",'B Budget'!B120)</f>
        <v>Revenus du secteur public</v>
      </c>
      <c r="G120" s="52"/>
    </row>
    <row r="121" spans="1:12" x14ac:dyDescent="0.2">
      <c r="A121" s="52"/>
      <c r="B121" s="32" t="str">
        <f>+IF('B Budget'!B121="","",'B Budget'!B121)</f>
        <v>Subvention pour cette demande (jusqu’à 300 000 $)</v>
      </c>
      <c r="C121" s="58"/>
      <c r="D121" s="58"/>
      <c r="E121" s="58"/>
      <c r="F121" s="59"/>
      <c r="G121" s="59"/>
      <c r="H121" s="59"/>
      <c r="I121" s="59"/>
      <c r="J121" s="58"/>
      <c r="L121" s="62"/>
    </row>
    <row r="122" spans="1:12" ht="28.5" x14ac:dyDescent="0.2">
      <c r="A122" s="52"/>
      <c r="B122" s="32" t="str">
        <f>+IF('B Budget'!B122="","",'B Budget'!B122)</f>
        <v>Soutien à l'accès aux services (Veuillez soumettre une demande distincte au Soutien à l'accès aux services)</v>
      </c>
      <c r="C122" s="58"/>
      <c r="D122" s="58"/>
      <c r="E122" s="58"/>
      <c r="F122" s="59"/>
      <c r="G122" s="59"/>
      <c r="H122" s="59"/>
      <c r="I122" s="59"/>
      <c r="J122" s="58"/>
      <c r="L122" s="62"/>
    </row>
    <row r="123" spans="1:12" ht="15" x14ac:dyDescent="0.25">
      <c r="A123" s="52"/>
      <c r="B123" s="33" t="str">
        <f>+IF('B Budget'!B123="","",'B Budget'!B123)</f>
        <v>Autre subvention fédérale</v>
      </c>
      <c r="C123" s="205"/>
      <c r="D123" s="205"/>
      <c r="E123" s="205"/>
      <c r="F123" s="205"/>
      <c r="G123" s="205"/>
      <c r="H123" s="205"/>
      <c r="I123" s="205"/>
      <c r="J123" s="205"/>
      <c r="K123" s="205"/>
      <c r="L123" s="205"/>
    </row>
    <row r="124" spans="1:12" x14ac:dyDescent="0.2">
      <c r="A124" s="52"/>
      <c r="B124" s="48" t="str">
        <f>IF(ISBLANK('F Mise à jour Année 2'!B124), "",'F Mise à jour Année 2'!B124)</f>
        <v/>
      </c>
      <c r="C124" s="58"/>
      <c r="D124" s="58"/>
      <c r="E124" s="58"/>
      <c r="F124" s="59"/>
      <c r="G124" s="59"/>
      <c r="H124" s="59"/>
      <c r="I124" s="59"/>
      <c r="J124" s="58"/>
      <c r="L124" s="62"/>
    </row>
    <row r="125" spans="1:12" x14ac:dyDescent="0.2">
      <c r="A125" s="52"/>
      <c r="B125" s="48" t="str">
        <f>IF(ISBLANK('F Mise à jour Année 2'!B125), "",'F Mise à jour Année 2'!B125)</f>
        <v/>
      </c>
      <c r="C125" s="58"/>
      <c r="D125" s="58"/>
      <c r="E125" s="58"/>
      <c r="F125" s="59"/>
      <c r="G125" s="59"/>
      <c r="H125" s="59"/>
      <c r="I125" s="59"/>
      <c r="J125" s="58"/>
      <c r="L125" s="62"/>
    </row>
    <row r="126" spans="1:12" x14ac:dyDescent="0.2">
      <c r="A126" s="52"/>
      <c r="B126" s="48" t="str">
        <f>IF(ISBLANK('F Mise à jour Année 2'!B126), "",'F Mise à jour Année 2'!B126)</f>
        <v/>
      </c>
      <c r="C126" s="58"/>
      <c r="D126" s="58"/>
      <c r="E126" s="58"/>
      <c r="F126" s="59"/>
      <c r="G126" s="59"/>
      <c r="H126" s="59"/>
      <c r="I126" s="59"/>
      <c r="J126" s="58"/>
      <c r="L126" s="62"/>
    </row>
    <row r="127" spans="1:12" ht="15" x14ac:dyDescent="0.25">
      <c r="A127" s="52"/>
      <c r="B127" s="33" t="str">
        <f>+IF('B Budget'!B127="","",'B Budget'!B127)</f>
        <v>Subvention provinciale ou territoriale</v>
      </c>
      <c r="C127" s="205"/>
      <c r="D127" s="205"/>
      <c r="E127" s="205"/>
      <c r="F127" s="205"/>
      <c r="G127" s="205"/>
      <c r="H127" s="205"/>
      <c r="I127" s="205"/>
      <c r="J127" s="205"/>
      <c r="K127" s="205"/>
      <c r="L127" s="205"/>
    </row>
    <row r="128" spans="1:12" x14ac:dyDescent="0.2">
      <c r="A128" s="52"/>
      <c r="B128" s="48" t="str">
        <f>IF(ISBLANK('F Mise à jour Année 2'!B128), "",'F Mise à jour Année 2'!B128)</f>
        <v/>
      </c>
      <c r="C128" s="58"/>
      <c r="D128" s="58"/>
      <c r="E128" s="58"/>
      <c r="F128" s="59"/>
      <c r="G128" s="59"/>
      <c r="H128" s="59"/>
      <c r="I128" s="59"/>
      <c r="J128" s="58"/>
      <c r="L128" s="62"/>
    </row>
    <row r="129" spans="1:12" x14ac:dyDescent="0.2">
      <c r="A129" s="52"/>
      <c r="B129" s="48" t="str">
        <f>IF(ISBLANK('F Mise à jour Année 2'!B129), "",'F Mise à jour Année 2'!B129)</f>
        <v/>
      </c>
      <c r="C129" s="58"/>
      <c r="D129" s="58"/>
      <c r="E129" s="58"/>
      <c r="F129" s="59"/>
      <c r="G129" s="59"/>
      <c r="H129" s="59"/>
      <c r="I129" s="59"/>
      <c r="J129" s="58"/>
      <c r="L129" s="62"/>
    </row>
    <row r="130" spans="1:12" x14ac:dyDescent="0.2">
      <c r="A130" s="52"/>
      <c r="B130" s="48" t="str">
        <f>IF(ISBLANK('F Mise à jour Année 2'!B130), "",'F Mise à jour Année 2'!B130)</f>
        <v/>
      </c>
      <c r="C130" s="58"/>
      <c r="D130" s="58"/>
      <c r="E130" s="58"/>
      <c r="F130" s="59"/>
      <c r="G130" s="59"/>
      <c r="H130" s="59"/>
      <c r="I130" s="59"/>
      <c r="J130" s="58"/>
      <c r="L130" s="62"/>
    </row>
    <row r="131" spans="1:12" ht="15" x14ac:dyDescent="0.25">
      <c r="A131" s="52"/>
      <c r="B131" s="33" t="str">
        <f>+IF('B Budget'!B131="","",'B Budget'!B131)</f>
        <v>Subvention municipale ou régionale</v>
      </c>
      <c r="C131" s="205"/>
      <c r="D131" s="205"/>
      <c r="E131" s="205"/>
      <c r="F131" s="205"/>
      <c r="G131" s="205"/>
      <c r="H131" s="205"/>
      <c r="I131" s="205"/>
      <c r="J131" s="205"/>
      <c r="K131" s="205"/>
      <c r="L131" s="205"/>
    </row>
    <row r="132" spans="1:12" x14ac:dyDescent="0.2">
      <c r="A132" s="52"/>
      <c r="B132" s="48" t="str">
        <f>IF(ISBLANK('F Mise à jour Année 2'!B132), "",'F Mise à jour Année 2'!B132)</f>
        <v/>
      </c>
      <c r="C132" s="58"/>
      <c r="D132" s="58"/>
      <c r="E132" s="58"/>
      <c r="F132" s="59"/>
      <c r="G132" s="59"/>
      <c r="H132" s="59"/>
      <c r="I132" s="59"/>
      <c r="J132" s="58"/>
      <c r="L132" s="62"/>
    </row>
    <row r="133" spans="1:12" x14ac:dyDescent="0.2">
      <c r="A133" s="52"/>
      <c r="B133" s="48" t="str">
        <f>IF(ISBLANK('F Mise à jour Année 2'!B133), "",'F Mise à jour Année 2'!B133)</f>
        <v/>
      </c>
      <c r="C133" s="58"/>
      <c r="D133" s="58"/>
      <c r="E133" s="58"/>
      <c r="F133" s="59"/>
      <c r="G133" s="59"/>
      <c r="H133" s="59"/>
      <c r="I133" s="59"/>
      <c r="J133" s="58"/>
      <c r="L133" s="62"/>
    </row>
    <row r="134" spans="1:12" x14ac:dyDescent="0.2">
      <c r="A134" s="52"/>
      <c r="B134" s="48" t="str">
        <f>IF(ISBLANK('F Mise à jour Année 2'!B134), "",'F Mise à jour Année 2'!B134)</f>
        <v/>
      </c>
      <c r="C134" s="58"/>
      <c r="D134" s="58"/>
      <c r="E134" s="58"/>
      <c r="F134" s="59"/>
      <c r="G134" s="59"/>
      <c r="H134" s="59"/>
      <c r="I134" s="59"/>
      <c r="J134" s="58"/>
      <c r="L134" s="62"/>
    </row>
    <row r="135" spans="1:12" ht="15" x14ac:dyDescent="0.25">
      <c r="A135" s="52"/>
      <c r="B135" s="33" t="str">
        <f>+IF('B Budget'!B135="","",'B Budget'!B135)</f>
        <v>Agence gouvernemental autochtone</v>
      </c>
      <c r="C135" s="205"/>
      <c r="D135" s="205"/>
      <c r="E135" s="205"/>
      <c r="F135" s="205"/>
      <c r="G135" s="205"/>
      <c r="H135" s="205"/>
      <c r="I135" s="205"/>
      <c r="J135" s="205"/>
      <c r="K135" s="205"/>
      <c r="L135" s="205"/>
    </row>
    <row r="136" spans="1:12" s="83" customFormat="1" ht="15" customHeight="1" x14ac:dyDescent="0.2">
      <c r="B136" s="48" t="str">
        <f>IF(ISBLANK('F Mise à jour Année 2'!B136), "",'F Mise à jour Année 2'!B136)</f>
        <v/>
      </c>
      <c r="C136" s="58"/>
      <c r="D136" s="58"/>
      <c r="E136" s="58"/>
      <c r="F136" s="59"/>
      <c r="G136" s="59"/>
      <c r="H136" s="59"/>
      <c r="I136" s="59"/>
      <c r="J136" s="58"/>
      <c r="K136" s="129"/>
      <c r="L136" s="62"/>
    </row>
    <row r="137" spans="1:12" x14ac:dyDescent="0.2">
      <c r="A137" s="52"/>
      <c r="B137" s="48" t="str">
        <f>IF(ISBLANK('F Mise à jour Année 2'!B137), "",'F Mise à jour Année 2'!B137)</f>
        <v/>
      </c>
      <c r="C137" s="58"/>
      <c r="D137" s="58"/>
      <c r="E137" s="58"/>
      <c r="F137" s="59"/>
      <c r="G137" s="59"/>
      <c r="H137" s="59"/>
      <c r="I137" s="59"/>
      <c r="J137" s="58"/>
      <c r="L137" s="62"/>
    </row>
    <row r="138" spans="1:12" x14ac:dyDescent="0.2">
      <c r="A138" s="52"/>
      <c r="B138" s="48" t="str">
        <f>IF(ISBLANK('F Mise à jour Année 2'!B138), "",'F Mise à jour Année 2'!B138)</f>
        <v/>
      </c>
      <c r="C138" s="58"/>
      <c r="D138" s="58"/>
      <c r="E138" s="58"/>
      <c r="F138" s="59"/>
      <c r="G138" s="59"/>
      <c r="H138" s="59"/>
      <c r="I138" s="59"/>
      <c r="J138" s="58"/>
      <c r="L138" s="62"/>
    </row>
    <row r="139" spans="1:12" ht="15" x14ac:dyDescent="0.25">
      <c r="A139" s="52"/>
      <c r="B139" s="33" t="str">
        <f>+IF('B Budget'!B139="","",'B Budget'!B139)</f>
        <v>Autres revenus public</v>
      </c>
      <c r="C139" s="205"/>
      <c r="D139" s="205"/>
      <c r="E139" s="205"/>
      <c r="F139" s="205"/>
      <c r="G139" s="205"/>
      <c r="H139" s="205"/>
      <c r="I139" s="205"/>
      <c r="J139" s="205"/>
      <c r="K139" s="205"/>
      <c r="L139" s="205"/>
    </row>
    <row r="140" spans="1:12" x14ac:dyDescent="0.2">
      <c r="A140" s="52"/>
      <c r="B140" s="48" t="str">
        <f>IF(ISBLANK('F Mise à jour Année 2'!B140), "",'F Mise à jour Année 2'!B140)</f>
        <v/>
      </c>
      <c r="C140" s="58"/>
      <c r="D140" s="58"/>
      <c r="E140" s="58"/>
      <c r="F140" s="59"/>
      <c r="G140" s="59"/>
      <c r="H140" s="59"/>
      <c r="I140" s="59"/>
      <c r="J140" s="58"/>
      <c r="L140" s="62"/>
    </row>
    <row r="141" spans="1:12" x14ac:dyDescent="0.2">
      <c r="A141" s="52"/>
      <c r="B141" s="48" t="str">
        <f>IF(ISBLANK('F Mise à jour Année 2'!B141), "",'F Mise à jour Année 2'!B141)</f>
        <v/>
      </c>
      <c r="C141" s="58"/>
      <c r="D141" s="58"/>
      <c r="E141" s="58"/>
      <c r="F141" s="59"/>
      <c r="G141" s="59"/>
      <c r="H141" s="59"/>
      <c r="I141" s="59"/>
      <c r="J141" s="58"/>
      <c r="L141" s="62"/>
    </row>
    <row r="142" spans="1:12" x14ac:dyDescent="0.2">
      <c r="A142" s="52"/>
      <c r="B142" s="48" t="str">
        <f>IF(ISBLANK('F Mise à jour Année 2'!B142), "",'F Mise à jour Année 2'!B142)</f>
        <v/>
      </c>
      <c r="C142" s="58"/>
      <c r="D142" s="58"/>
      <c r="E142" s="58"/>
      <c r="F142" s="59"/>
      <c r="G142" s="59"/>
      <c r="H142" s="59"/>
      <c r="I142" s="59"/>
      <c r="J142" s="58"/>
      <c r="L142" s="62"/>
    </row>
    <row r="143" spans="1:12" ht="15" x14ac:dyDescent="0.25">
      <c r="A143" s="52"/>
      <c r="B143" s="30" t="s">
        <v>105</v>
      </c>
      <c r="C143" s="63">
        <f>+'E Mise à jour Année 1'!F143</f>
        <v>0</v>
      </c>
      <c r="D143" s="63">
        <f>+'F Mise à jour Année 2'!H143</f>
        <v>0</v>
      </c>
      <c r="E143" s="63">
        <f>+'B Budget'!E143</f>
        <v>0</v>
      </c>
      <c r="F143" s="64">
        <f t="shared" ref="F143:I143" si="10">+SUM(F140:F142,F136:F138,F132:F134,F128:F130,F124:F126,F121:F122)</f>
        <v>0</v>
      </c>
      <c r="G143" s="64">
        <f t="shared" si="10"/>
        <v>0</v>
      </c>
      <c r="H143" s="64">
        <f t="shared" si="10"/>
        <v>0</v>
      </c>
      <c r="I143" s="64">
        <f t="shared" si="10"/>
        <v>0</v>
      </c>
      <c r="J143" s="63">
        <f>+I143+C143+D143</f>
        <v>0</v>
      </c>
      <c r="L143" s="62"/>
    </row>
    <row r="144" spans="1:12" ht="5.25" customHeight="1" x14ac:dyDescent="0.2">
      <c r="A144" s="52"/>
      <c r="G144" s="52"/>
    </row>
    <row r="145" spans="1:13" ht="15" customHeight="1" x14ac:dyDescent="0.25">
      <c r="A145" s="52"/>
      <c r="B145" s="78" t="s">
        <v>106</v>
      </c>
      <c r="C145" s="239" t="s">
        <v>40</v>
      </c>
      <c r="D145" s="239"/>
      <c r="E145" s="239"/>
      <c r="F145" s="239"/>
      <c r="G145" s="239"/>
      <c r="H145" s="239"/>
      <c r="I145" s="239"/>
      <c r="J145" s="239"/>
      <c r="K145" s="239"/>
      <c r="L145" s="239"/>
    </row>
    <row r="146" spans="1:13" ht="15" x14ac:dyDescent="0.25">
      <c r="B146" s="33" t="str">
        <f>+IF('B Budget'!B146="","",'B Budget'!B146)</f>
        <v>Personnel</v>
      </c>
      <c r="C146" s="205"/>
      <c r="D146" s="205"/>
      <c r="E146" s="205"/>
      <c r="F146" s="205"/>
      <c r="G146" s="205"/>
      <c r="H146" s="205"/>
      <c r="I146" s="205"/>
      <c r="J146" s="205"/>
      <c r="K146" s="205"/>
      <c r="L146" s="205"/>
    </row>
    <row r="147" spans="1:13" x14ac:dyDescent="0.2">
      <c r="B147" s="48" t="str">
        <f>IF(ISBLANK('F Mise à jour Année 2'!B147), "",'F Mise à jour Année 2'!B147)</f>
        <v/>
      </c>
      <c r="C147" s="58"/>
      <c r="D147" s="58"/>
      <c r="E147" s="58"/>
      <c r="F147" s="59"/>
      <c r="G147" s="59"/>
      <c r="H147" s="59"/>
      <c r="I147" s="59"/>
      <c r="J147" s="58"/>
      <c r="L147" s="62"/>
      <c r="M147" s="28"/>
    </row>
    <row r="148" spans="1:13" x14ac:dyDescent="0.2">
      <c r="B148" s="48" t="str">
        <f>IF(ISBLANK('F Mise à jour Année 2'!B148), "",'F Mise à jour Année 2'!B148)</f>
        <v/>
      </c>
      <c r="C148" s="58"/>
      <c r="D148" s="58"/>
      <c r="E148" s="58"/>
      <c r="F148" s="59"/>
      <c r="G148" s="59"/>
      <c r="H148" s="59"/>
      <c r="I148" s="59"/>
      <c r="J148" s="58"/>
      <c r="L148" s="62"/>
    </row>
    <row r="149" spans="1:13" x14ac:dyDescent="0.2">
      <c r="B149" s="48" t="str">
        <f>IF(ISBLANK('F Mise à jour Année 2'!B149), "",'F Mise à jour Année 2'!B149)</f>
        <v/>
      </c>
      <c r="C149" s="58"/>
      <c r="D149" s="58"/>
      <c r="E149" s="58"/>
      <c r="F149" s="59"/>
      <c r="G149" s="59"/>
      <c r="H149" s="59"/>
      <c r="I149" s="59"/>
      <c r="J149" s="58"/>
      <c r="L149" s="62"/>
      <c r="M149" s="28"/>
    </row>
    <row r="150" spans="1:13" ht="15" x14ac:dyDescent="0.25">
      <c r="B150" s="33" t="str">
        <f>+IF('B Budget'!B150="","",'B Budget'!B150)</f>
        <v>Lieu de représentation et matériel</v>
      </c>
      <c r="C150" s="205"/>
      <c r="D150" s="205"/>
      <c r="E150" s="205"/>
      <c r="F150" s="205"/>
      <c r="G150" s="205"/>
      <c r="H150" s="205"/>
      <c r="I150" s="205"/>
      <c r="J150" s="205"/>
      <c r="K150" s="205"/>
      <c r="L150" s="205"/>
    </row>
    <row r="151" spans="1:13" x14ac:dyDescent="0.2">
      <c r="B151" s="48" t="str">
        <f>IF(ISBLANK('F Mise à jour Année 2'!B151), "",'F Mise à jour Année 2'!B151)</f>
        <v/>
      </c>
      <c r="C151" s="58"/>
      <c r="D151" s="58"/>
      <c r="E151" s="58"/>
      <c r="F151" s="59"/>
      <c r="G151" s="59"/>
      <c r="H151" s="59"/>
      <c r="I151" s="59"/>
      <c r="J151" s="58"/>
      <c r="L151" s="62"/>
    </row>
    <row r="152" spans="1:13" x14ac:dyDescent="0.2">
      <c r="B152" s="48" t="str">
        <f>IF(ISBLANK('F Mise à jour Année 2'!B152), "",'F Mise à jour Année 2'!B152)</f>
        <v/>
      </c>
      <c r="C152" s="58"/>
      <c r="D152" s="58"/>
      <c r="E152" s="58"/>
      <c r="F152" s="59"/>
      <c r="G152" s="59"/>
      <c r="H152" s="59"/>
      <c r="I152" s="59"/>
      <c r="J152" s="58"/>
      <c r="L152" s="62"/>
    </row>
    <row r="153" spans="1:13" x14ac:dyDescent="0.2">
      <c r="B153" s="48" t="str">
        <f>IF(ISBLANK('F Mise à jour Année 2'!B153), "",'F Mise à jour Année 2'!B153)</f>
        <v/>
      </c>
      <c r="C153" s="58"/>
      <c r="D153" s="58"/>
      <c r="E153" s="58"/>
      <c r="F153" s="59"/>
      <c r="G153" s="59"/>
      <c r="H153" s="59"/>
      <c r="I153" s="59"/>
      <c r="J153" s="58"/>
      <c r="L153" s="62"/>
    </row>
    <row r="154" spans="1:13" ht="15" x14ac:dyDescent="0.25">
      <c r="B154" s="30" t="s">
        <v>107</v>
      </c>
      <c r="C154" s="63">
        <f>+'E Mise à jour Année 1'!F154</f>
        <v>0</v>
      </c>
      <c r="D154" s="63">
        <f>+'F Mise à jour Année 2'!H154</f>
        <v>0</v>
      </c>
      <c r="E154" s="63">
        <f>+'B Budget'!E154</f>
        <v>0</v>
      </c>
      <c r="F154" s="64">
        <f t="shared" ref="F154:I154" si="11">+SUM(F151:F153,F147:F149)</f>
        <v>0</v>
      </c>
      <c r="G154" s="64">
        <f t="shared" si="11"/>
        <v>0</v>
      </c>
      <c r="H154" s="64">
        <f t="shared" si="11"/>
        <v>0</v>
      </c>
      <c r="I154" s="64">
        <f t="shared" si="11"/>
        <v>0</v>
      </c>
      <c r="J154" s="63">
        <f>+I154+C154+D154</f>
        <v>0</v>
      </c>
      <c r="L154" s="62"/>
    </row>
    <row r="155" spans="1:13" ht="5.25" customHeight="1" x14ac:dyDescent="0.25">
      <c r="B155" s="84"/>
      <c r="C155" s="28"/>
      <c r="D155" s="28"/>
      <c r="E155" s="28"/>
      <c r="F155" s="28"/>
      <c r="G155" s="72"/>
      <c r="H155" s="28"/>
      <c r="I155" s="28"/>
      <c r="J155" s="28"/>
    </row>
    <row r="156" spans="1:13" ht="15" x14ac:dyDescent="0.25">
      <c r="B156" s="78" t="str">
        <f>+IF('B Budget'!B156="","",'B Budget'!B156)</f>
        <v>Autres revenus</v>
      </c>
    </row>
    <row r="157" spans="1:13" x14ac:dyDescent="0.2">
      <c r="B157" s="32" t="s">
        <v>108</v>
      </c>
      <c r="C157" s="58"/>
      <c r="D157" s="58"/>
      <c r="E157" s="58"/>
      <c r="F157" s="59"/>
      <c r="G157" s="59"/>
      <c r="H157" s="59"/>
      <c r="I157" s="59"/>
      <c r="J157" s="58"/>
      <c r="L157" s="62"/>
    </row>
    <row r="158" spans="1:13" x14ac:dyDescent="0.2">
      <c r="B158" s="48" t="str">
        <f>IF(ISBLANK('F Mise à jour Année 2'!B158), "",'F Mise à jour Année 2'!B158)</f>
        <v/>
      </c>
      <c r="C158" s="58"/>
      <c r="D158" s="58"/>
      <c r="E158" s="58"/>
      <c r="F158" s="59"/>
      <c r="G158" s="59"/>
      <c r="H158" s="59"/>
      <c r="I158" s="59"/>
      <c r="J158" s="58"/>
      <c r="L158" s="62"/>
    </row>
    <row r="159" spans="1:13" ht="15" x14ac:dyDescent="0.25">
      <c r="B159" s="33" t="str">
        <f>+IF('B Budget'!B159="","",'B Budget'!B159)</f>
        <v>Autres</v>
      </c>
      <c r="C159" s="205"/>
      <c r="D159" s="205"/>
      <c r="E159" s="205"/>
      <c r="F159" s="205"/>
      <c r="G159" s="205"/>
      <c r="H159" s="205"/>
      <c r="I159" s="205"/>
      <c r="J159" s="205"/>
      <c r="K159" s="205"/>
      <c r="L159" s="205"/>
    </row>
    <row r="160" spans="1:13" x14ac:dyDescent="0.2">
      <c r="B160" s="48" t="str">
        <f>IF(ISBLANK('F Mise à jour Année 2'!B160), "",'F Mise à jour Année 2'!B160)</f>
        <v/>
      </c>
      <c r="C160" s="58"/>
      <c r="D160" s="58"/>
      <c r="E160" s="58"/>
      <c r="F160" s="59"/>
      <c r="G160" s="59"/>
      <c r="H160" s="59"/>
      <c r="I160" s="59"/>
      <c r="J160" s="58"/>
      <c r="L160" s="62"/>
    </row>
    <row r="161" spans="2:12" x14ac:dyDescent="0.2">
      <c r="B161" s="48" t="str">
        <f>IF(ISBLANK('F Mise à jour Année 2'!B161), "",'F Mise à jour Année 2'!B161)</f>
        <v/>
      </c>
      <c r="C161" s="58"/>
      <c r="D161" s="58"/>
      <c r="E161" s="58"/>
      <c r="F161" s="59"/>
      <c r="G161" s="59"/>
      <c r="H161" s="59"/>
      <c r="I161" s="59"/>
      <c r="J161" s="58"/>
      <c r="L161" s="62"/>
    </row>
    <row r="162" spans="2:12" ht="15" x14ac:dyDescent="0.25">
      <c r="B162" s="30" t="s">
        <v>109</v>
      </c>
      <c r="C162" s="63">
        <f>+'E Mise à jour Année 1'!F162</f>
        <v>0</v>
      </c>
      <c r="D162" s="63">
        <f>+'F Mise à jour Année 2'!H162</f>
        <v>0</v>
      </c>
      <c r="E162" s="63">
        <f>+'B Budget'!E162</f>
        <v>0</v>
      </c>
      <c r="F162" s="64">
        <f t="shared" ref="F162:I162" si="12">+SUM(F160:F161,F157:F158)</f>
        <v>0</v>
      </c>
      <c r="G162" s="64">
        <f t="shared" si="12"/>
        <v>0</v>
      </c>
      <c r="H162" s="64">
        <f t="shared" si="12"/>
        <v>0</v>
      </c>
      <c r="I162" s="64">
        <f t="shared" si="12"/>
        <v>0</v>
      </c>
      <c r="J162" s="63">
        <f>+I162+C162+D162</f>
        <v>0</v>
      </c>
      <c r="L162" s="62"/>
    </row>
    <row r="163" spans="2:12" ht="5.25" customHeight="1" x14ac:dyDescent="0.2">
      <c r="B163" s="28"/>
      <c r="F163" s="65"/>
    </row>
    <row r="164" spans="2:12" ht="30" x14ac:dyDescent="0.25">
      <c r="B164" s="34" t="s">
        <v>110</v>
      </c>
      <c r="C164" s="70">
        <f>+'E Mise à jour Année 1'!F164</f>
        <v>0</v>
      </c>
      <c r="D164" s="70">
        <f>+'F Mise à jour Année 2'!H164</f>
        <v>0</v>
      </c>
      <c r="E164" s="70">
        <f>+'B Budget'!E164</f>
        <v>0</v>
      </c>
      <c r="F164" s="71">
        <f>F143+F118+F106+F154+F162</f>
        <v>0</v>
      </c>
      <c r="G164" s="71">
        <f>G143+G118+G106+G154+G162</f>
        <v>0</v>
      </c>
      <c r="H164" s="71">
        <f>H143+H118+H106+H154+H162</f>
        <v>0</v>
      </c>
      <c r="I164" s="71">
        <f>I143+I118+I106+I154+I162</f>
        <v>0</v>
      </c>
      <c r="J164" s="70">
        <f>+I164+C164+D164</f>
        <v>0</v>
      </c>
      <c r="L164" s="62"/>
    </row>
    <row r="165" spans="2:12" ht="5.25" customHeight="1" x14ac:dyDescent="0.25">
      <c r="B165" s="35"/>
      <c r="C165" s="35"/>
      <c r="D165" s="35"/>
      <c r="E165" s="35"/>
      <c r="F165" s="35"/>
      <c r="G165" s="35"/>
      <c r="H165" s="35"/>
      <c r="I165" s="35"/>
      <c r="J165" s="35"/>
    </row>
    <row r="166" spans="2:12" ht="15" x14ac:dyDescent="0.25">
      <c r="B166" s="36" t="s">
        <v>111</v>
      </c>
      <c r="C166" s="70">
        <f>+'E Mise à jour Année 1'!F166</f>
        <v>0</v>
      </c>
      <c r="D166" s="70">
        <f>+'F Mise à jour Année 2'!H166</f>
        <v>0</v>
      </c>
      <c r="E166" s="70">
        <f>+'B Budget'!E166</f>
        <v>0</v>
      </c>
      <c r="F166" s="71">
        <f>F95</f>
        <v>0</v>
      </c>
      <c r="G166" s="71">
        <f>G95</f>
        <v>0</v>
      </c>
      <c r="H166" s="71">
        <f>H95</f>
        <v>0</v>
      </c>
      <c r="I166" s="71">
        <f>I95</f>
        <v>0</v>
      </c>
      <c r="J166" s="70">
        <f>+I166+C166+D166</f>
        <v>0</v>
      </c>
      <c r="L166" s="62"/>
    </row>
    <row r="167" spans="2:12" ht="15" x14ac:dyDescent="0.25">
      <c r="B167" s="34" t="str">
        <f>+IF('B Budget'!B167="","",'B Budget'!B167)</f>
        <v>% du total des coûts du projet que représente la subvention</v>
      </c>
      <c r="C167" s="88">
        <f t="shared" ref="C167:H167" si="13">IFERROR(C121/C166,0)</f>
        <v>0</v>
      </c>
      <c r="D167" s="88">
        <f t="shared" si="13"/>
        <v>0</v>
      </c>
      <c r="E167" s="88">
        <f t="shared" si="13"/>
        <v>0</v>
      </c>
      <c r="F167" s="85">
        <f t="shared" si="13"/>
        <v>0</v>
      </c>
      <c r="G167" s="85">
        <f t="shared" si="13"/>
        <v>0</v>
      </c>
      <c r="H167" s="85">
        <f t="shared" si="13"/>
        <v>0</v>
      </c>
      <c r="I167" s="85">
        <f>IFERROR(I121/I166,0)</f>
        <v>0</v>
      </c>
      <c r="J167" s="88">
        <f>IFERROR(J121/J166,0)</f>
        <v>0</v>
      </c>
    </row>
    <row r="168" spans="2:12" ht="5.25" customHeight="1" x14ac:dyDescent="0.25">
      <c r="B168" s="35"/>
      <c r="C168" s="35"/>
      <c r="D168" s="35"/>
      <c r="E168" s="35"/>
      <c r="F168" s="35"/>
      <c r="G168" s="35"/>
      <c r="H168" s="35"/>
      <c r="I168" s="35"/>
      <c r="J168" s="35"/>
    </row>
    <row r="169" spans="2:12" ht="45" x14ac:dyDescent="0.2">
      <c r="B169" s="37" t="str">
        <f>+IF('B Budget'!B169="","",'B Budget'!B169)</f>
        <v>Allocation pour les collectivités éloignées (fournissez une explication dans la section Budget et annexes du formulaire de demande)</v>
      </c>
      <c r="C169" s="63">
        <f>+'E Mise à jour Année 1'!F169</f>
        <v>0</v>
      </c>
      <c r="D169" s="63">
        <f>+'F Mise à jour Année 2'!H169</f>
        <v>0</v>
      </c>
      <c r="E169" s="63">
        <f>+'B Budget'!E169</f>
        <v>0</v>
      </c>
      <c r="F169" s="59"/>
      <c r="G169" s="59"/>
      <c r="H169" s="59"/>
      <c r="I169" s="59"/>
      <c r="J169" s="63">
        <f>+I169+C169+D169</f>
        <v>0</v>
      </c>
    </row>
  </sheetData>
  <sheetProtection algorithmName="SHA-512" hashValue="X+c+JddqU+sIkb0LGqjX1uEMRQttDhUp9nVrmmW72YxsUuzi8avJe+nLz7LoG/lf0gyxpUJKK3FZLiQ1GZPf9Q==" saltValue="HMjUszvrzL6On+4pCWjaIQ==" spinCount="100000" sheet="1" objects="1" scenarios="1" formatRows="0"/>
  <mergeCells count="24">
    <mergeCell ref="B5:B8"/>
    <mergeCell ref="B37:C37"/>
    <mergeCell ref="B44:C44"/>
    <mergeCell ref="B2:L2"/>
    <mergeCell ref="C102:L102"/>
    <mergeCell ref="B10:L10"/>
    <mergeCell ref="B11:L11"/>
    <mergeCell ref="B21:L21"/>
    <mergeCell ref="B28:L28"/>
    <mergeCell ref="C13:L14"/>
    <mergeCell ref="B53:L53"/>
    <mergeCell ref="C58:L58"/>
    <mergeCell ref="B64:L64"/>
    <mergeCell ref="B65:L65"/>
    <mergeCell ref="C145:L145"/>
    <mergeCell ref="C146:L146"/>
    <mergeCell ref="C150:L150"/>
    <mergeCell ref="C159:L159"/>
    <mergeCell ref="C113:L113"/>
    <mergeCell ref="C123:L123"/>
    <mergeCell ref="C127:L127"/>
    <mergeCell ref="C131:L131"/>
    <mergeCell ref="C135:L135"/>
    <mergeCell ref="C139:L139"/>
  </mergeCells>
  <dataValidations disablePrompts="1" count="1">
    <dataValidation allowBlank="1" showErrorMessage="1" sqref="B94" xr:uid="{00000000-0002-0000-0500-000000000000}"/>
  </dataValidations>
  <printOptions horizontalCentered="1"/>
  <pageMargins left="0.70866141732283472" right="0.70866141732283472" top="0.74803149606299213" bottom="0.74803149606299213" header="0.31496062992125984" footer="0.31496062992125984"/>
  <pageSetup paperSize="5" scale="64" fitToHeight="0" orientation="landscape" r:id="rId1"/>
  <headerFooter>
    <oddFooter>&amp;L&amp;"-,Bold"Conseil des arts du Canada Confidentiel&amp;C&amp;D&amp;RPage &amp;P</oddFooter>
  </headerFooter>
  <ignoredErrors>
    <ignoredError sqref="A21 A28 A37 A44 A102:H102 A100:B101 K100:XFD101 A163:H163 K160:XFD161 K157:XFD158 K151:XFD153 K147:XFD149 K140:XFD142 K132:XFD134 K136:XFD138 K128:XFD130 K124:XFD126 K121:XFD122 K114:XFD117 K109:XFD112 K103:XFD105 L92:XFD92 L95:XFD95 A9:H12 A4 I4:J4 M15:XFD21 M28:XFD28 A13 C13 M13:XFD13 C4:D4 A1:A2 C2:H2 A53 M53:XFD53 M58:XFD58 A64:A92 C113:H113 C145:H145 A103:A162 C162:H162 A165:H165 A164 C164:H164 A166 C166:H166 M4:XFD4 M64:XFD65 C64:H64 C65:H65 C53:H53 B53 B64 A58:B58 C123:H123 C127:H127 C131:H131 C139:H139 C150:H150 C159:H159 C135:H135 C146:H146 B103:B161 I102:J102 A95:J95 I9:J12 I2:J2 C92:J92 I113:J113 I145:J145 I64:J64 I65:J65 I53:J53 A49:J52 A38:A43 A29:A36 I123:J123 I127:J127 I131:J131 I139:J139 I150:J150 I159:J159 I135:J135 I146:J146 A167:H1048576 A54:B57 A20 C106:XFD108 C118:XFD120 C143:XFD144 C154:XFD156 A93:XFD94 K102:XFD102 A96:XFD99 K9:XFD12 A3:XFD3 K2:XFD2 K113:XFD113 K145:XFD145 I162:XFD1048576 C1:XFD1 K64:L64 K65:L65 A62:XFD63 K53:L53 A27 M36:XFD37 B67:J91 K123:XFD123 K127:XFD127 K131:XFD131 K139:XFD139 K150:XFD150 K159:XFD159 K135:XFD135 K146:XFD146 A15 A16:A19 A22:A26 M22:XFD26 M29:XFD35 M43:XFD44 M38:XFD42 K49:XFD52 M45:XFD48 M54:XFD57 A59:B61 M59:XFD61 L67:XFD91 K67:K91 L59:L61 C59:J61 L54:L57 K58:L58 C54:J57 I58:J58 C58:H58 K54:K57 K59:K61 A45:A48 M27:XFD27 L45:L48 L38:L42 K43:L44 L29:L35 L22:L26 B22:J26 B16:J19 B15:J15 K21:L21 K28:L28 K36:L37 B27:L27 B20:K20 I21:J21 I28:J28 D37:J37 D44:J44 B29:J36 B38:J43 B45:J48 B28 B37:C37 B44:C44 B21 L17:L20 C21:H21 C28:H28 K16:L16 K29:K35 K22:K26 K17:K19 K45:K48 K38:K42 K15:L15 M66:XFD66 B66:L6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 Instructions</vt:lpstr>
      <vt:lpstr>B Budget</vt:lpstr>
      <vt:lpstr>C Projet déplacement </vt:lpstr>
      <vt:lpstr>D Participants</vt:lpstr>
      <vt:lpstr>E Mise à jour Année 1</vt:lpstr>
      <vt:lpstr>F Mise à jour Année 2</vt:lpstr>
      <vt:lpstr>G Mise à jour Année 3</vt:lpstr>
      <vt:lpstr>'A Instructions'!Print_Area</vt:lpstr>
      <vt:lpstr>'C Projet déplacement '!Print_Area</vt:lpstr>
      <vt:lpstr>'D Participants'!Print_Area</vt:lpstr>
      <vt:lpstr>'A Instructions'!Print_Titles</vt:lpstr>
      <vt:lpstr>'B Budget'!Print_Titles</vt:lpstr>
      <vt:lpstr>'C Projet déplacement '!Print_Titles</vt:lpstr>
      <vt:lpstr>'D Participants'!Print_Titles</vt:lpstr>
      <vt:lpstr>'E Mise à jour Année 1'!Print_Titles</vt:lpstr>
      <vt:lpstr>'F Mise à jour Année 2'!Print_Titles</vt:lpstr>
      <vt:lpstr>'G Mise à jour Année 3'!Print_Titles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2017-03-31T06:34:21Z</cp:lastPrinted>
  <dcterms:created xsi:type="dcterms:W3CDTF">2017-03-08T21:20:04Z</dcterms:created>
  <dcterms:modified xsi:type="dcterms:W3CDTF">2021-04-07T17:10:31Z</dcterms:modified>
</cp:coreProperties>
</file>