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30" yWindow="630" windowWidth="17895" windowHeight="11235"/>
  </bookViews>
  <sheets>
    <sheet name="A Instructions" sheetId="4" r:id="rId1"/>
    <sheet name="B Budget" sheetId="1" r:id="rId2"/>
    <sheet name="C Déplacement pour la tournée" sheetId="5" r:id="rId3"/>
    <sheet name="D Itinéraire de la tournée" sheetId="2" r:id="rId4"/>
    <sheet name="Sheet1" sheetId="6" state="hidden" r:id="rId5"/>
  </sheets>
  <externalReferences>
    <externalReference r:id="rId6"/>
    <externalReference r:id="rId7"/>
    <externalReference r:id="rId8"/>
    <externalReference r:id="rId9"/>
    <externalReference r:id="rId10"/>
  </externalReferences>
  <definedNames>
    <definedName name="Canada">[1]Dropdown!$A$10:$A$15</definedName>
    <definedName name="CanadaTravel" localSheetId="1">[2]Sheet9!$A$10:$A$15</definedName>
    <definedName name="CanadaTravel">[3]Sheet9!$A$10:$A$15</definedName>
    <definedName name="Collections" localSheetId="2">[4]DropdownCLLCTN!$A$3:$A$7</definedName>
    <definedName name="Collections">[5]DropdownCLLCTN!$A$3:$A$7</definedName>
    <definedName name="Collections2" localSheetId="2">[4]DropdownCLLCTN!$A$12:$A$18</definedName>
    <definedName name="Collections2">[5]DropdownCLLCTN!$A$12:$A$18</definedName>
    <definedName name="Northern">[1]Dropdown!$A$5:$A$7</definedName>
    <definedName name="NorthernTravel" localSheetId="1">[2]Sheet9!$A$5:$A$7</definedName>
    <definedName name="NorthernTravel">[2]Sheet9!$A$5:$A$7</definedName>
    <definedName name="_xlnm.Print_Area" localSheetId="0">'A Instructions'!$A$1:$P$60</definedName>
    <definedName name="_xlnm.Print_Area" localSheetId="1">'B Budget'!$A$1:$J$169</definedName>
    <definedName name="_xlnm.Print_Area" localSheetId="2">'C Déplacement pour la tournée'!$A$1:$J$85</definedName>
    <definedName name="_xlnm.Print_Area" localSheetId="3">'D Itinéraire de la tournée'!$A$1:$R$93</definedName>
    <definedName name="_xlnm.Print_Titles" localSheetId="0">'A Instructions'!$2:$2</definedName>
    <definedName name="_xlnm.Print_Titles" localSheetId="1">'B Budget'!$10:$11</definedName>
    <definedName name="_xlnm.Print_Titles" localSheetId="2">'C Déplacement pour la tournée'!$2:$2</definedName>
    <definedName name="_xlnm.Print_Titles" localSheetId="3">'D Itinéraire de la tournée'!$16:$17</definedName>
    <definedName name="TranslationGenres" localSheetId="0">#REF!</definedName>
    <definedName name="TranslationGenres" localSheetId="2">#REF!</definedName>
    <definedName name="TranslationGenres">#REF!</definedName>
    <definedName name="Travelling" localSheetId="0">#REF!</definedName>
    <definedName name="Travelling" localSheetId="2">#REF!</definedName>
    <definedName name="Travelling">#REF!</definedName>
    <definedName name="TravellingFrom" localSheetId="0">#REF!</definedName>
    <definedName name="TravellingFrom">#REF!</definedName>
    <definedName name="TravellingFromLocation" localSheetId="0">#REF!</definedName>
    <definedName name="TravellingFromLocation" localSheetId="2">#REF!</definedName>
    <definedName name="TravellingFromLocation">#REF!</definedName>
    <definedName name="TravellingTo" localSheetId="0">#REF!</definedName>
    <definedName name="TravellingTo" localSheetId="2">#REF!</definedName>
    <definedName name="TravellingTo">#REF!</definedName>
    <definedName name="VAProgramming" localSheetId="2">'[4]Dropdown PRGMG'!$A$3:$A$9</definedName>
    <definedName name="VAProgramming">'[5]Dropdown PRGMG'!$A$3:$A$9</definedName>
  </definedNames>
  <calcPr calcId="145621"/>
</workbook>
</file>

<file path=xl/calcChain.xml><?xml version="1.0" encoding="utf-8"?>
<calcChain xmlns="http://schemas.openxmlformats.org/spreadsheetml/2006/main">
  <c r="E97" i="1" l="1"/>
  <c r="P93" i="2" l="1"/>
  <c r="O93" i="2"/>
  <c r="G65" i="5" l="1"/>
  <c r="G64" i="5"/>
  <c r="G63" i="5"/>
  <c r="G62" i="5"/>
  <c r="G61" i="5"/>
  <c r="G60" i="5"/>
  <c r="G59" i="5"/>
  <c r="G58" i="5"/>
  <c r="G57" i="5"/>
  <c r="G56" i="5"/>
  <c r="E122" i="1"/>
  <c r="E161" i="1"/>
  <c r="E160" i="1"/>
  <c r="E159" i="1"/>
  <c r="E157" i="1"/>
  <c r="E156" i="1"/>
  <c r="E152" i="1"/>
  <c r="E151" i="1"/>
  <c r="E149" i="1"/>
  <c r="E148" i="1"/>
  <c r="E147" i="1"/>
  <c r="E145" i="1"/>
  <c r="E144" i="1"/>
  <c r="E143" i="1"/>
  <c r="E141" i="1"/>
  <c r="E140" i="1"/>
  <c r="E139" i="1"/>
  <c r="E137" i="1"/>
  <c r="E136" i="1"/>
  <c r="E133" i="1"/>
  <c r="E129" i="1"/>
  <c r="E127" i="1"/>
  <c r="E126" i="1"/>
  <c r="E125" i="1"/>
  <c r="E119" i="1"/>
  <c r="E118" i="1"/>
  <c r="E117" i="1"/>
  <c r="E115" i="1"/>
  <c r="E114" i="1"/>
  <c r="E113" i="1"/>
  <c r="E112" i="1"/>
  <c r="E111" i="1"/>
  <c r="E110" i="1"/>
  <c r="E109" i="1"/>
  <c r="E107" i="1"/>
  <c r="G66" i="5" l="1"/>
  <c r="E106" i="1"/>
  <c r="H84" i="5" l="1"/>
  <c r="F84" i="5"/>
  <c r="G50" i="5"/>
  <c r="G49" i="5"/>
  <c r="G48" i="5"/>
  <c r="G47" i="5"/>
  <c r="G46" i="5"/>
  <c r="G45" i="5"/>
  <c r="F45" i="5"/>
  <c r="E45" i="5"/>
  <c r="D45" i="5"/>
  <c r="C45" i="5"/>
  <c r="B45" i="5"/>
  <c r="G44" i="5"/>
  <c r="G43" i="5"/>
  <c r="G42" i="5"/>
  <c r="G41" i="5"/>
  <c r="G40" i="5"/>
  <c r="D39" i="5"/>
  <c r="C39" i="5"/>
  <c r="B39" i="5"/>
  <c r="G38" i="5"/>
  <c r="G37" i="5"/>
  <c r="G36" i="5"/>
  <c r="G35" i="5"/>
  <c r="G34" i="5"/>
  <c r="G28" i="5"/>
  <c r="G27" i="5"/>
  <c r="G26" i="5"/>
  <c r="G25" i="5"/>
  <c r="G24" i="5"/>
  <c r="G22" i="5"/>
  <c r="G21" i="5"/>
  <c r="G20" i="5"/>
  <c r="G19" i="5"/>
  <c r="G18" i="5"/>
  <c r="G16" i="5"/>
  <c r="G15" i="5"/>
  <c r="G14" i="5"/>
  <c r="G13" i="5"/>
  <c r="G12" i="5"/>
  <c r="G11" i="5"/>
  <c r="G10" i="5"/>
  <c r="G9" i="5"/>
  <c r="G8" i="5"/>
  <c r="G7" i="5"/>
  <c r="G29" i="5" l="1"/>
  <c r="G51" i="5"/>
  <c r="Q93" i="2"/>
  <c r="L12" i="2"/>
  <c r="H120" i="1" l="1"/>
  <c r="G120" i="1"/>
  <c r="E120" i="1"/>
  <c r="D120" i="1"/>
  <c r="C120" i="1"/>
  <c r="E25" i="1"/>
  <c r="H162" i="1"/>
  <c r="G162" i="1"/>
  <c r="D162" i="1"/>
  <c r="C162" i="1"/>
  <c r="E162" i="1"/>
  <c r="H153" i="1"/>
  <c r="G153" i="1"/>
  <c r="D153" i="1"/>
  <c r="C153" i="1"/>
  <c r="E153" i="1"/>
  <c r="H130" i="1"/>
  <c r="G130" i="1"/>
  <c r="D130" i="1"/>
  <c r="C130" i="1"/>
  <c r="E130" i="1"/>
  <c r="H97" i="1"/>
  <c r="G97" i="1"/>
  <c r="H75" i="1"/>
  <c r="G75" i="1"/>
  <c r="E75" i="1"/>
  <c r="H55" i="1"/>
  <c r="G55" i="1"/>
  <c r="E55" i="1"/>
  <c r="H38" i="1"/>
  <c r="G38" i="1"/>
  <c r="E38" i="1"/>
  <c r="H25" i="1"/>
  <c r="G25" i="1"/>
  <c r="D164" i="1" l="1"/>
  <c r="H164" i="1"/>
  <c r="G164" i="1"/>
  <c r="C164" i="1"/>
  <c r="G100" i="1"/>
  <c r="G166" i="1" s="1"/>
  <c r="G167" i="1" s="1"/>
  <c r="E100" i="1"/>
  <c r="H100" i="1"/>
  <c r="H166" i="1" s="1"/>
  <c r="H167" i="1" s="1"/>
  <c r="E164" i="1"/>
  <c r="F97" i="1" l="1"/>
  <c r="E166" i="1"/>
  <c r="E167" i="1" s="1"/>
  <c r="F75" i="1"/>
  <c r="F25" i="1"/>
  <c r="F55" i="1"/>
  <c r="F38" i="1"/>
  <c r="F100" i="1"/>
</calcChain>
</file>

<file path=xl/sharedStrings.xml><?xml version="1.0" encoding="utf-8"?>
<sst xmlns="http://schemas.openxmlformats.org/spreadsheetml/2006/main" count="226" uniqueCount="197">
  <si>
    <t>Veuillez inscrire ci-dessous les dépenses relatives à votre projet</t>
  </si>
  <si>
    <t>Budget</t>
  </si>
  <si>
    <t xml:space="preserve">Budget
(% de total couts) </t>
  </si>
  <si>
    <t xml:space="preserve">Données réelles </t>
  </si>
  <si>
    <t>Coûts du projet</t>
  </si>
  <si>
    <t>Artistes de spectacle et artistes-exposants</t>
  </si>
  <si>
    <t>Autres membres du personnel artistique</t>
  </si>
  <si>
    <t>Cachets du personnel de production</t>
  </si>
  <si>
    <t>Redevances et/ou droits d’auteur, selon le cas</t>
  </si>
  <si>
    <t>Frais de déplacement</t>
  </si>
  <si>
    <t xml:space="preserve">Autre frais de déplacement (taxi, navette, etc.) </t>
  </si>
  <si>
    <t>Transport et expédition des marchandises ou bagages additionnels</t>
  </si>
  <si>
    <t>Emballage et empaquetage</t>
  </si>
  <si>
    <t>Visas et assurance de voyage</t>
  </si>
  <si>
    <t>Coûts de production ou d'exposition en tournée</t>
  </si>
  <si>
    <t>Comprennent l’accessibilité du public, par ex. interprétation gestuelle, sous-titrage, description audio, etc.</t>
  </si>
  <si>
    <t>Matériel artistique et de production</t>
  </si>
  <si>
    <t>Lieu d’exposition</t>
  </si>
  <si>
    <t>Location d’équipement</t>
  </si>
  <si>
    <t>Notes de programme et interprétation</t>
  </si>
  <si>
    <t>Publications</t>
  </si>
  <si>
    <t>Programmes publics</t>
  </si>
  <si>
    <t>Promotion et gestion du projet</t>
  </si>
  <si>
    <t>Frais de gestion</t>
  </si>
  <si>
    <t>Commission de l’agent</t>
  </si>
  <si>
    <t>Pour les arts de la scène : Veuillez n’inclure que le temps de répétition préalable à la tournée, et non la période de création.</t>
  </si>
  <si>
    <t>Cachets des artistes de spectacle et des artistes-exposants</t>
  </si>
  <si>
    <t>Cachets du personnel technique et de production</t>
  </si>
  <si>
    <t>Location d’espace et d’équipement</t>
  </si>
  <si>
    <t>Coûts techniques</t>
  </si>
  <si>
    <t>Total des coûts du projet</t>
  </si>
  <si>
    <t>Revenus du projet</t>
  </si>
  <si>
    <t>Confirmé</t>
  </si>
  <si>
    <t>En attente</t>
  </si>
  <si>
    <t>Total</t>
  </si>
  <si>
    <t>Revenus gagnés</t>
  </si>
  <si>
    <t>Cachets garantis, frais d’emprunt, cachets versés par événement et revenus rapportés par événement</t>
  </si>
  <si>
    <t>Coprésentation : votre part des frais d'admission, ventes de billets</t>
  </si>
  <si>
    <t>Dépenses payées par l’organisme d’accueil ou le diffuseur</t>
  </si>
  <si>
    <t>Autres revenus gagnés</t>
  </si>
  <si>
    <t>Revenus du secteur privé (recettes seulement ; excluez les contributions en nature)</t>
  </si>
  <si>
    <t>Commandites</t>
  </si>
  <si>
    <t>Collectes de fonds, dons</t>
  </si>
  <si>
    <t>Fondations</t>
  </si>
  <si>
    <t>Revenus du secteur public</t>
  </si>
  <si>
    <t>Subvention pour cette demande (jusqu’à 200 000 $)</t>
  </si>
  <si>
    <t>Soutien à l'accès aux services (Veuillez soumettre une demande distincte au Soutien à l'accès aux services)</t>
  </si>
  <si>
    <t>Autre subvention fédérale</t>
  </si>
  <si>
    <t>Subvention municipale ou régionale</t>
  </si>
  <si>
    <t>Secteur privé canadien</t>
  </si>
  <si>
    <t>Ambassades et consulats du Canada</t>
  </si>
  <si>
    <t xml:space="preserve">Artistes et personnel en tournée </t>
  </si>
  <si>
    <t>Subvention provinciale ou territoriale</t>
  </si>
  <si>
    <t xml:space="preserve">Itinéraire de la tournée (arts de la scène seulement) </t>
  </si>
  <si>
    <t>Date du début de la tournée :</t>
  </si>
  <si>
    <t>Date de fin de la tournée :</t>
  </si>
  <si>
    <t xml:space="preserve">Nombre total de jours en tournée : </t>
  </si>
  <si>
    <t>Titre de l'œuvre, de la production :</t>
  </si>
  <si>
    <t>Nombre de prestations</t>
  </si>
  <si>
    <t>A</t>
  </si>
  <si>
    <t>B</t>
  </si>
  <si>
    <t>C</t>
  </si>
  <si>
    <t>D</t>
  </si>
  <si>
    <t>E</t>
  </si>
  <si>
    <t>F</t>
  </si>
  <si>
    <t>Nombre total de prestations</t>
  </si>
  <si>
    <t xml:space="preserve">Veuillez indiquer une seule prestation, journée d'atelier ou autre journée d'activité par ligne. Inclure les jours de voyage uniquement pour les départs et arrivées à votre location d’origine. </t>
  </si>
  <si>
    <t>Ville</t>
  </si>
  <si>
    <t>Activité</t>
  </si>
  <si>
    <t>Public</t>
  </si>
  <si>
    <t>Statut</t>
  </si>
  <si>
    <t>Nom et type du diffuseur</t>
  </si>
  <si>
    <t>Lieu de présentation</t>
  </si>
  <si>
    <t>Arrangement financier</t>
  </si>
  <si>
    <t>Recettes</t>
  </si>
  <si>
    <t xml:space="preserve">Atelier (A) 
Prestation (P) 
Radio/télévision (RT)
Tournée en partance ou en destination de la location d'origine (T)
Vitrine (V) </t>
  </si>
  <si>
    <t>Entrez la lettre du  tableau ci-dessus (par ex., A, B, C, etc..)</t>
  </si>
  <si>
    <t>Adulte (AD)  
 Jeunesse (J) 
 Famille (F)   
Autre (précisez)</t>
  </si>
  <si>
    <t>Confirmé (C) 
Provisoire (P)</t>
  </si>
  <si>
    <t>Cachets garantis</t>
  </si>
  <si>
    <t>Recettes nettes de guichets en    $ CA (sans TPS, TVH)</t>
  </si>
  <si>
    <t>Déplacement du personnel</t>
  </si>
  <si>
    <t>Train, autobus, avion, etc.</t>
  </si>
  <si>
    <t>Nombre de personnes</t>
  </si>
  <si>
    <t xml:space="preserve">Tarif </t>
  </si>
  <si>
    <t>Notes</t>
  </si>
  <si>
    <t xml:space="preserve">Véhicules de particuliers : type du véhicule </t>
  </si>
  <si>
    <t>Nombre de km</t>
  </si>
  <si>
    <t>Taux d'indemnité par kilomètre</t>
  </si>
  <si>
    <t xml:space="preserve">Total </t>
  </si>
  <si>
    <t>Véhicules de location : type du véhicule</t>
  </si>
  <si>
    <t>Coût de location</t>
  </si>
  <si>
    <t>Carburant</t>
  </si>
  <si>
    <t>Assurance</t>
  </si>
  <si>
    <t>Autre</t>
  </si>
  <si>
    <t xml:space="preserve">Transport, expédition des marchandises et bagages additionnels </t>
  </si>
  <si>
    <t>Expédition des marchandises et bagages additionnels (précisez)</t>
  </si>
  <si>
    <t xml:space="preserve">Coût </t>
  </si>
  <si>
    <t xml:space="preserve">Assurance </t>
  </si>
  <si>
    <t xml:space="preserve">Hébergement et indemnité journalière </t>
  </si>
  <si>
    <r>
      <t xml:space="preserve">Rôle </t>
    </r>
    <r>
      <rPr>
        <sz val="11"/>
        <rFont val="Arial"/>
        <family val="2"/>
      </rPr>
      <t>(par ex., artiste, danseur, musicien,  directeur, commissaire, technicien, etc.)</t>
    </r>
  </si>
  <si>
    <t xml:space="preserve">Nombre de jours en tournée </t>
  </si>
  <si>
    <t xml:space="preserve">Total, 150 $ par personne par jour </t>
  </si>
  <si>
    <t xml:space="preserve">Frais de personnel </t>
  </si>
  <si>
    <t>Pour les arts de la scène uniquement : inclure le temps de répétition avant-tournée et de préparation, ne pas inclure les heures de création.</t>
  </si>
  <si>
    <t xml:space="preserve">Tranche des frais </t>
  </si>
  <si>
    <t xml:space="preserve">Précisez : par semaine, par production, autre </t>
  </si>
  <si>
    <t>Nombre de semaines payées pour les répétitions de la tournée et la préparation</t>
  </si>
  <si>
    <t xml:space="preserve">Total des frais pré-tournée </t>
  </si>
  <si>
    <t>Nombre de semaines en tournée</t>
  </si>
  <si>
    <t xml:space="preserve">Total des frais pour la tournée </t>
  </si>
  <si>
    <t xml:space="preserve">Total des frais de personnel </t>
  </si>
  <si>
    <t>Lorsque vous cliquez sur « Sauvegarder », tous les onglets sont sauvegardés en même temps.</t>
  </si>
  <si>
    <t xml:space="preserve">Lorsque vous téléversez le document à votre formulaire de demande, tous les onglets y sont transférés ensemble. </t>
  </si>
  <si>
    <t>1. Après avoir téléchargé le formulaire, sauvegardez-le sur votre ordinateur. Vous pouvez le sauvegarder sous un nom différent.</t>
  </si>
  <si>
    <t>vous pouvez soumettre une demande distincte au Soutien à l'accès aux services, lequel se trouve dans la section Fonds stratégiques de vos programmes disponibles.</t>
  </si>
  <si>
    <t>5. N’oubliez pas de sauvegarder à nouveau le document sur votre ordinateur.</t>
  </si>
  <si>
    <t>6. Retournez au portail et téléversez le document complet à votre demande.</t>
  </si>
  <si>
    <t>Si votre demande est retenue et que vous soumettez des mises à jour du projet, vous pourrez fournir un budget révisé en utilisant les colonnes de mises à jour.</t>
  </si>
  <si>
    <t xml:space="preserve">Pour les mises à jour du projet et les rapports finaux, vous n'aurez pas à partager les revenus entre les colonnes « Confirmé » et « En attente ». </t>
  </si>
  <si>
    <t>Autres frais de déplacement</t>
  </si>
  <si>
    <t>Autres coûts de production ou d'exposition en tournée</t>
  </si>
  <si>
    <t>Autres coûts de promotion et gestion</t>
  </si>
  <si>
    <t>Autres revenus du secteur privé</t>
  </si>
  <si>
    <t>Autres revenus du secteur public</t>
  </si>
  <si>
    <t>Soutien de la part des ambassades et consulats (recettes seulement)</t>
  </si>
  <si>
    <t>% du total des coûts du projet que représente la subvention</t>
  </si>
  <si>
    <t>Coûts préalable à la tournée ou de prospection</t>
  </si>
  <si>
    <t xml:space="preserve">Déplacement pour la tournée et frais du personnel </t>
  </si>
  <si>
    <t>Total des frais de transport, d'expédition des marchandises et des bagages additionnels</t>
  </si>
  <si>
    <t>Total des frais de déplacement du personnel :</t>
  </si>
  <si>
    <t xml:space="preserve">Total de l'hébergement et indemnité journalière </t>
  </si>
  <si>
    <r>
      <t xml:space="preserve">Rôle </t>
    </r>
    <r>
      <rPr>
        <sz val="11"/>
        <rFont val="Arial"/>
        <family val="2"/>
      </rPr>
      <t>(par ex., artiste, danseur, musicien, directeur, commissaire, technicien, etc.)</t>
    </r>
  </si>
  <si>
    <t xml:space="preserve">Titre de l'œuvre, de la production </t>
  </si>
  <si>
    <t>Nombre de spectateurs  (pour le rapport final seulement)</t>
  </si>
  <si>
    <t>Lorsque votre projet sera terminé et que vous soumettrez un rapport final, vous utiliserez la colonne « Données réelles ».</t>
  </si>
  <si>
    <t xml:space="preserve">Date:  </t>
  </si>
  <si>
    <t xml:space="preserve">Date : </t>
  </si>
  <si>
    <t>Les cachets d'artistes, droits d’auteur et redevances doivent être payables à tous les artistes canadiens. Ces montants doivent être acceptés par les artistes et le demandeur, et doivent être les mêmes, ou supérieurs aux normes canadiennes actuelles.</t>
  </si>
  <si>
    <t>Salaires et honoraires versés dans le cadre des subventions de base ou composites du Conseil des arts du Canada ne sont pas des coûts admissibles.</t>
  </si>
  <si>
    <t>Pays</t>
  </si>
  <si>
    <t>Pré-tournée :</t>
  </si>
  <si>
    <t>En tournée :</t>
  </si>
  <si>
    <t>Instructions pour remplir le document « Budget et annexes »</t>
  </si>
  <si>
    <t>N'oubliez pas que le formulaire de budget est conçu pour être utilisé par des candidats de différents champs de pratique (disciplines). Il n'est pas possible d'inclure des catégories de dépenses détaillées pour chaque type d'activité. Vous trouverez plutôt un certain nombre de lignes vides dans le formulaire que vous pouvez utiliser pour préciser les dépenses qui sont pertinentes à votre projet. Choisissez une ligne vide dans la catégorie des coûts qui correspond le mieux à la dépense, inscrivez une brève description qui sera facilement comprise par un comité d'évaluation qui connaît bien votre (vos) forme(s) d’expression artistique, inscrivez le montant de la dépense et, au besoin, ajoutez une note budgétaire pour expliquer le montant.</t>
  </si>
  <si>
    <t>À la suite de ces instructions, chaque onglet contient une feuille distincte que vous devez compléter.</t>
  </si>
  <si>
    <r>
      <t xml:space="preserve">Veuillez noter qu'au bas de la page se trouvent 4 onglets : « </t>
    </r>
    <r>
      <rPr>
        <sz val="11"/>
        <color theme="3"/>
        <rFont val="Arial"/>
        <family val="2"/>
      </rPr>
      <t>A Instructions</t>
    </r>
    <r>
      <rPr>
        <sz val="11"/>
        <rFont val="Arial"/>
        <family val="2"/>
      </rPr>
      <t xml:space="preserve"> », « </t>
    </r>
    <r>
      <rPr>
        <sz val="11"/>
        <color theme="3"/>
        <rFont val="Arial"/>
        <family val="2"/>
      </rPr>
      <t>B Budget</t>
    </r>
    <r>
      <rPr>
        <sz val="11"/>
        <rFont val="Arial"/>
        <family val="2"/>
      </rPr>
      <t xml:space="preserve"> </t>
    </r>
    <r>
      <rPr>
        <sz val="11"/>
        <rFont val="Calibri"/>
        <family val="2"/>
      </rPr>
      <t>»</t>
    </r>
    <r>
      <rPr>
        <sz val="11"/>
        <rFont val="Arial"/>
        <family val="2"/>
      </rPr>
      <t xml:space="preserve">, « </t>
    </r>
    <r>
      <rPr>
        <sz val="11"/>
        <color theme="3"/>
        <rFont val="Arial"/>
        <family val="2"/>
      </rPr>
      <t>C Déplacement pour la tournée</t>
    </r>
    <r>
      <rPr>
        <sz val="11"/>
        <rFont val="Arial"/>
        <family val="2"/>
      </rPr>
      <t xml:space="preserve"> » et </t>
    </r>
    <r>
      <rPr>
        <sz val="11"/>
        <rFont val="Calibri"/>
        <family val="2"/>
      </rPr>
      <t>«</t>
    </r>
    <r>
      <rPr>
        <sz val="11"/>
        <rFont val="Arial"/>
        <family val="2"/>
      </rPr>
      <t xml:space="preserve"> </t>
    </r>
    <r>
      <rPr>
        <sz val="11"/>
        <color theme="3"/>
        <rFont val="Arial"/>
        <family val="2"/>
      </rPr>
      <t>D Itinéraire de la tournée</t>
    </r>
    <r>
      <rPr>
        <sz val="11"/>
        <rFont val="Arial"/>
        <family val="2"/>
      </rPr>
      <t xml:space="preserve"> </t>
    </r>
    <r>
      <rPr>
        <sz val="11"/>
        <rFont val="Calibri"/>
        <family val="2"/>
      </rPr>
      <t>»</t>
    </r>
    <r>
      <rPr>
        <sz val="11"/>
        <rFont val="Arial"/>
        <family val="2"/>
      </rPr>
      <t xml:space="preserve">. </t>
    </r>
  </si>
  <si>
    <t xml:space="preserve"> - Veuillez inscrire les renseignements concernant les coûts de déplacement.</t>
  </si>
  <si>
    <r>
      <t xml:space="preserve"> - Transférez les montants totaux aux lignes pertinentes de l'onglet « </t>
    </r>
    <r>
      <rPr>
        <sz val="11"/>
        <color theme="3"/>
        <rFont val="Arial"/>
        <family val="2"/>
      </rPr>
      <t>B Budget</t>
    </r>
    <r>
      <rPr>
        <sz val="11"/>
        <rFont val="Arial"/>
        <family val="2"/>
      </rPr>
      <t xml:space="preserve"> ».</t>
    </r>
  </si>
  <si>
    <r>
      <t xml:space="preserve">3. Complétez l'onglet « </t>
    </r>
    <r>
      <rPr>
        <sz val="11"/>
        <color theme="3"/>
        <rFont val="Arial"/>
        <family val="2"/>
      </rPr>
      <t>B Budget</t>
    </r>
    <r>
      <rPr>
        <sz val="11"/>
        <color theme="1"/>
        <rFont val="Arial"/>
        <family val="2"/>
      </rPr>
      <t xml:space="preserve"> ».</t>
    </r>
  </si>
  <si>
    <t xml:space="preserve"> - Veuillez inscrire les autres coûts au budget. Au besoin, ajoutez les explications de vos calculs.</t>
  </si>
  <si>
    <r>
      <t xml:space="preserve"> - À partir de la ligne </t>
    </r>
    <r>
      <rPr>
        <sz val="11"/>
        <color theme="3"/>
        <rFont val="Arial"/>
        <family val="2"/>
      </rPr>
      <t>37</t>
    </r>
    <r>
      <rPr>
        <sz val="11"/>
        <rFont val="Arial"/>
        <family val="2"/>
      </rPr>
      <t xml:space="preserve"> de l'onglet « </t>
    </r>
    <r>
      <rPr>
        <sz val="11"/>
        <color theme="3"/>
        <rFont val="Arial"/>
        <family val="2"/>
      </rPr>
      <t>B Budget</t>
    </r>
    <r>
      <rPr>
        <sz val="11"/>
        <rFont val="Arial"/>
        <family val="2"/>
      </rPr>
      <t xml:space="preserve"> », sous la rubrique « Coûts de production de la tournée ou d'exposition en tournée », veuillez inscrire les coûts liés à rendre le contenu artistique accessible aux membres de l'auditoire qui sont sourds ou handicapés. </t>
    </r>
  </si>
  <si>
    <t xml:space="preserve"> - Veuillez inscrire les revenus au budget. Ceux-ci sont partagés entre deux colonnes : « Confirmé » et « En attente ». Le « Total » est automatiquement calculé. Au besoin, ajoutez les explications de vos calculs.</t>
  </si>
  <si>
    <r>
      <t xml:space="preserve">4. Les arts de la scène seulement -- Complétez l'onglet « </t>
    </r>
    <r>
      <rPr>
        <sz val="11"/>
        <color theme="3"/>
        <rFont val="Arial"/>
        <family val="2"/>
      </rPr>
      <t>D Itinéraire de la tournée</t>
    </r>
    <r>
      <rPr>
        <sz val="11"/>
        <rFont val="Arial"/>
        <family val="2"/>
      </rPr>
      <t xml:space="preserve"> </t>
    </r>
    <r>
      <rPr>
        <sz val="11"/>
        <rFont val="Calibri"/>
        <family val="2"/>
      </rPr>
      <t>»</t>
    </r>
  </si>
  <si>
    <t xml:space="preserve"> - Veuillez fournir les renseignements qui correspondent à votre activité de tournée. </t>
  </si>
  <si>
    <t>Si votre Profil de candidat approuvé dans le portail inclu l'auto-identification comme étant :</t>
  </si>
  <si>
    <t>- un individu sourd, handicapé ou vivant avec une maladie mentale, ou</t>
  </si>
  <si>
    <t>- un groupe ou organisme axé sur la pratique des artistes handicapés et sourds,</t>
  </si>
  <si>
    <t>Si vous recevez un appui du Soutien à l’accès aux services pour ce projet, vous inscrirez, dans les colonnes de mise à jour et les coûts réels du budget, le montant qui vous a été accordé et les coûts couverts :</t>
  </si>
  <si>
    <r>
      <t xml:space="preserve"> - Veuillez inscrire à la ligne </t>
    </r>
    <r>
      <rPr>
        <sz val="11"/>
        <color theme="3"/>
        <rFont val="Arial"/>
        <family val="2"/>
      </rPr>
      <t xml:space="preserve">68 </t>
    </r>
    <r>
      <rPr>
        <sz val="11"/>
        <color rgb="FF000000"/>
        <rFont val="Arial"/>
        <family val="2"/>
      </rPr>
      <t xml:space="preserve">de l'onglet « </t>
    </r>
    <r>
      <rPr>
        <sz val="11"/>
        <color theme="3"/>
        <rFont val="Arial"/>
        <family val="2"/>
      </rPr>
      <t>B Budget</t>
    </r>
    <r>
      <rPr>
        <sz val="11"/>
        <color rgb="FF000000"/>
        <rFont val="Arial"/>
        <family val="2"/>
      </rPr>
      <t xml:space="preserve"> » les coûts pour les services et mesures de soutien requis pour que les artistes et les professionnels des arts aient pu réaliser le projet. </t>
    </r>
  </si>
  <si>
    <r>
      <t xml:space="preserve">Vous pouvez également soumettre une mise à jour de vos Notes au budget en inscrivant vos nouvelles données en remplacement de celles déjà fournies  dans les onglets « </t>
    </r>
    <r>
      <rPr>
        <sz val="11"/>
        <color theme="3"/>
        <rFont val="Arial"/>
        <family val="2"/>
      </rPr>
      <t>C Déplacement pour la tournée</t>
    </r>
    <r>
      <rPr>
        <sz val="11"/>
        <rFont val="Arial"/>
        <family val="2"/>
      </rPr>
      <t xml:space="preserve"> » et « </t>
    </r>
    <r>
      <rPr>
        <sz val="11"/>
        <color theme="3"/>
        <rFont val="Arial"/>
        <family val="2"/>
      </rPr>
      <t xml:space="preserve">D Itinéraire de la tournée </t>
    </r>
    <r>
      <rPr>
        <sz val="11"/>
        <rFont val="Arial"/>
        <family val="2"/>
      </rPr>
      <t>».</t>
    </r>
  </si>
  <si>
    <r>
      <t xml:space="preserve">2. Complétez l'onglet « </t>
    </r>
    <r>
      <rPr>
        <sz val="11"/>
        <color theme="3"/>
        <rFont val="Arial"/>
        <family val="2"/>
      </rPr>
      <t>C Déplacement pour la tournée</t>
    </r>
    <r>
      <rPr>
        <sz val="11"/>
        <rFont val="Arial"/>
        <family val="2"/>
      </rPr>
      <t xml:space="preserve"> ».</t>
    </r>
  </si>
  <si>
    <t>Coût d'accès: coûts reliés aux mesures de soutien et services pour artistes et professionnels des arts sourds ou handicapés impliqués dans le projet</t>
  </si>
  <si>
    <t xml:space="preserve">Sous-total - Artistes et personnel en tournée </t>
  </si>
  <si>
    <t>Sous-total - Frais de déplacement</t>
  </si>
  <si>
    <t>Sous-total - Coûts de production ou d'exposition en tournée</t>
  </si>
  <si>
    <t>Sous-total - Promotion et gestion</t>
  </si>
  <si>
    <t>Sous-total - Coûts préalables à la tournée ou de prospection</t>
  </si>
  <si>
    <r>
      <t xml:space="preserve"> - Veuillez inscrire à la ligne</t>
    </r>
    <r>
      <rPr>
        <sz val="11"/>
        <color theme="3"/>
        <rFont val="Arial"/>
        <family val="2"/>
      </rPr>
      <t xml:space="preserve"> 130 </t>
    </r>
    <r>
      <rPr>
        <sz val="11"/>
        <color rgb="FF000000"/>
        <rFont val="Arial"/>
        <family val="2"/>
      </rPr>
      <t>le montant accordé du Soutien à l’accès des services.</t>
    </r>
  </si>
  <si>
    <t>1ère mise à jour</t>
  </si>
  <si>
    <t>Services en nature</t>
  </si>
  <si>
    <t>Sous-total – Services en nature</t>
  </si>
  <si>
    <t>Contribution du candidat</t>
  </si>
  <si>
    <t>Sous-total - Revenus gagnés</t>
  </si>
  <si>
    <t>Sous-total - Secteur privé</t>
  </si>
  <si>
    <t>Sous-total - Revenus du secteur public</t>
  </si>
  <si>
    <t>Autres services en nature</t>
  </si>
  <si>
    <r>
      <t xml:space="preserve">Total des revenus du projet </t>
    </r>
    <r>
      <rPr>
        <sz val="11"/>
        <color theme="0"/>
        <rFont val="Arial"/>
        <family val="2"/>
      </rPr>
      <t>(doit être égal au total des coûts du projet)</t>
    </r>
  </si>
  <si>
    <r>
      <t xml:space="preserve">Les frais de promotion, </t>
    </r>
    <r>
      <rPr>
        <sz val="11"/>
        <rFont val="Arial"/>
        <family val="2"/>
      </rPr>
      <t>par ex., la publicité, le marketing et le matériel promotionnel</t>
    </r>
  </si>
  <si>
    <r>
      <t xml:space="preserve">Cachets des autres membres du personnel artistique, </t>
    </r>
    <r>
      <rPr>
        <sz val="11"/>
        <rFont val="Arial"/>
        <family val="2"/>
      </rPr>
      <t>par ex. commissaires, responsables de la programmation, distributeur</t>
    </r>
  </si>
  <si>
    <t>Autres coûts préalable à la tournée ou de prospection</t>
  </si>
  <si>
    <t xml:space="preserve">Autres artistes et du personnel en tournée </t>
  </si>
  <si>
    <t>Les coûts doivent correspondre aux montants entrés dans l'onglet « C Déplacement pour la tournée ».</t>
  </si>
  <si>
    <t>Indemnité journalière et hébergement, maximum de 150 $ par jour</t>
  </si>
  <si>
    <t>Autres membres du personnel chargé de las promotion et l’administration</t>
  </si>
  <si>
    <t xml:space="preserve">Les coûts doivent correspondre aux montants entrés dans l'onglet « C Déplacement pour la tournée ». Salaires et honoraires versés dans le cadre des subventions de base ou composites du Conseil des arts du Canada ne sont pas des coûts admissibles. </t>
  </si>
  <si>
    <t>Précisez si Cachets garantis (CG); Codiffusion (CD)</t>
  </si>
  <si>
    <t>Veuillez ne PAS inclure les journées de congé, d'installation, de promotion ou autres jours de voyage.</t>
  </si>
  <si>
    <t>Rayonner à l’international :  Circulation et tournée</t>
  </si>
  <si>
    <t>v.201809</t>
  </si>
  <si>
    <r>
      <t xml:space="preserve">Mise à jour, </t>
    </r>
    <r>
      <rPr>
        <sz val="11"/>
        <rFont val="Arial"/>
        <family val="2"/>
      </rPr>
      <t>s'il y a lieu</t>
    </r>
  </si>
  <si>
    <t>SÉLECTIONNEZ</t>
  </si>
  <si>
    <t>Non</t>
  </si>
  <si>
    <t>Oui</t>
  </si>
  <si>
    <t xml:space="preserve">Détenez-vous présentement une subvention de base ou composite ? </t>
  </si>
  <si>
    <t>Si vous bénéficiez présentement d’une subvention de base ou composite, seuls les coûts directs liés à la circulation des œuvres ou à la tournée sont admissibles. N'incluez pas les coûts déjà couverts dans le cadre de la subvention de base ou composite, tels que les salaires de votre personnel clé (c.-à-d. directeur artistique, directeur général), les salaires et honoraires des artistes ou autres employés, les frais généraux d'administration et de marketing, etc. Utilisez la colonne « Notes au budget » pour expliquer les montants que vous incluez dans ce budget.</t>
  </si>
  <si>
    <t>Notes au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</si>
</sst>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164" formatCode="_(&quot;$&quot;* #,##0.00_);_(&quot;$&quot;* \(#,##0.00\);_(&quot;$&quot;* &quot;-&quot;??_);_(@_)"/>
    <numFmt numFmtId="165" formatCode="_(* #,##0.00_);_(* \(#,##0.00\);_(* &quot;-&quot;??_);_(@_)"/>
    <numFmt numFmtId="166" formatCode="&quot;$&quot;#,##0"/>
    <numFmt numFmtId="167" formatCode="&quot;$&quot;#,##0;[Red]&quot;$&quot;#,##0"/>
    <numFmt numFmtId="168" formatCode="_(&quot;$&quot;* #,##0_);_(&quot;$&quot;* \(#,##0\);_(&quot;$&quot;* &quot;-&quot;??_);_(@_)"/>
    <numFmt numFmtId="169" formatCode="_(* #,##0_);_(* \(#,##0\);_(* &quot;-&quot;??_);_(@_)"/>
    <numFmt numFmtId="170" formatCode="[$-40C]d\-mmm\-yyyy;@"/>
    <numFmt numFmtId="171" formatCode="#\ ###\ ##0\ [$$-C0C]"/>
    <numFmt numFmtId="172" formatCode="##\ ###\ ##0"/>
  </numFmts>
  <fonts count="24" x14ac:knownFonts="1">
    <font>
      <sz val="11"/>
      <color theme="1"/>
      <name val="Calibri"/>
      <family val="2"/>
      <scheme val="minor"/>
    </font>
    <font>
      <sz val="11"/>
      <color theme="1"/>
      <name val="Calibri"/>
      <family val="2"/>
      <scheme val="minor"/>
    </font>
    <font>
      <sz val="11"/>
      <name val="Arial"/>
      <family val="2"/>
    </font>
    <font>
      <sz val="11"/>
      <color theme="1"/>
      <name val="Arial"/>
      <family val="2"/>
    </font>
    <font>
      <b/>
      <sz val="11"/>
      <name val="Arial"/>
      <family val="2"/>
    </font>
    <font>
      <sz val="11"/>
      <name val="Calibri"/>
      <family val="2"/>
    </font>
    <font>
      <b/>
      <sz val="11"/>
      <color theme="0"/>
      <name val="Arial"/>
      <family val="2"/>
    </font>
    <font>
      <sz val="11"/>
      <color rgb="FFFF0000"/>
      <name val="Arial"/>
      <family val="2"/>
    </font>
    <font>
      <b/>
      <sz val="11"/>
      <color rgb="FFFF0000"/>
      <name val="Arial"/>
      <family val="2"/>
    </font>
    <font>
      <sz val="11"/>
      <color theme="0"/>
      <name val="Arial"/>
      <family val="2"/>
    </font>
    <font>
      <sz val="10"/>
      <name val="Arial"/>
      <family val="2"/>
    </font>
    <font>
      <sz val="9"/>
      <name val="Arial"/>
      <family val="2"/>
    </font>
    <font>
      <b/>
      <u/>
      <sz val="11"/>
      <name val="Arial"/>
      <family val="2"/>
    </font>
    <font>
      <b/>
      <u/>
      <sz val="11"/>
      <color rgb="FFFF0000"/>
      <name val="Arial"/>
      <family val="2"/>
    </font>
    <font>
      <b/>
      <sz val="11"/>
      <color theme="1"/>
      <name val="Arial"/>
      <family val="2"/>
    </font>
    <font>
      <b/>
      <sz val="11"/>
      <color rgb="FF00B050"/>
      <name val="Arial"/>
      <family val="2"/>
    </font>
    <font>
      <i/>
      <sz val="11"/>
      <name val="Arial"/>
      <family val="2"/>
    </font>
    <font>
      <b/>
      <sz val="14"/>
      <color theme="0"/>
      <name val="Arial"/>
      <family val="2"/>
    </font>
    <font>
      <b/>
      <sz val="12"/>
      <color theme="0"/>
      <name val="Arial"/>
      <family val="2"/>
    </font>
    <font>
      <sz val="11"/>
      <color theme="3"/>
      <name val="Arial"/>
      <family val="2"/>
    </font>
    <font>
      <sz val="8"/>
      <color theme="1"/>
      <name val="Arial"/>
      <family val="2"/>
    </font>
    <font>
      <sz val="11"/>
      <color rgb="FF000000"/>
      <name val="Arial"/>
      <family val="2"/>
    </font>
    <font>
      <sz val="11"/>
      <color theme="0"/>
      <name val="Calibri"/>
      <family val="2"/>
      <scheme val="minor"/>
    </font>
    <font>
      <b/>
      <sz val="12"/>
      <name val="Arial"/>
      <family val="2"/>
    </font>
  </fonts>
  <fills count="12">
    <fill>
      <patternFill patternType="none"/>
    </fill>
    <fill>
      <patternFill patternType="gray125"/>
    </fill>
    <fill>
      <patternFill patternType="solid">
        <fgColor rgb="FF009ADD"/>
        <bgColor indexed="64"/>
      </patternFill>
    </fill>
    <fill>
      <patternFill patternType="solid">
        <fgColor rgb="FFFAFAFA"/>
        <bgColor indexed="64"/>
      </patternFill>
    </fill>
    <fill>
      <patternFill patternType="solid">
        <fgColor theme="0"/>
        <bgColor indexed="64"/>
      </patternFill>
    </fill>
    <fill>
      <patternFill patternType="solid">
        <fgColor rgb="FFDBDFE8"/>
        <bgColor indexed="64"/>
      </patternFill>
    </fill>
    <fill>
      <patternFill patternType="solid">
        <fgColor rgb="FF737984"/>
        <bgColor indexed="64"/>
      </patternFill>
    </fill>
    <fill>
      <patternFill patternType="solid">
        <fgColor rgb="FFDBDFE7"/>
        <bgColor indexed="64"/>
      </patternFill>
    </fill>
    <fill>
      <patternFill patternType="solid">
        <fgColor rgb="FF82D4FF"/>
        <bgColor indexed="64"/>
      </patternFill>
    </fill>
    <fill>
      <patternFill patternType="solid">
        <fgColor rgb="FF374D62"/>
        <bgColor indexed="64"/>
      </patternFill>
    </fill>
    <fill>
      <patternFill patternType="solid">
        <fgColor indexed="9"/>
        <bgColor indexed="64"/>
      </patternFill>
    </fill>
    <fill>
      <patternFill patternType="solid">
        <fgColor theme="0" tint="-0.249977111117893"/>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thin">
        <color auto="1"/>
      </left>
      <right/>
      <top/>
      <bottom/>
      <diagonal/>
    </border>
    <border>
      <left/>
      <right style="thin">
        <color indexed="64"/>
      </right>
      <top/>
      <bottom/>
      <diagonal/>
    </border>
  </borders>
  <cellStyleXfs count="16">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5" fillId="0" borderId="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xf numFmtId="0" fontId="11" fillId="0" borderId="5" applyNumberFormat="0">
      <alignment vertical="center" wrapText="1"/>
    </xf>
    <xf numFmtId="0" fontId="10" fillId="0" borderId="0"/>
    <xf numFmtId="0" fontId="10" fillId="0" borderId="0"/>
    <xf numFmtId="9" fontId="10" fillId="0" borderId="0" applyFont="0" applyFill="0" applyBorder="0" applyAlignment="0" applyProtection="0"/>
    <xf numFmtId="164" fontId="10" fillId="0" borderId="0" applyFont="0" applyFill="0" applyBorder="0" applyAlignment="0" applyProtection="0"/>
  </cellStyleXfs>
  <cellXfs count="355">
    <xf numFmtId="0" fontId="0" fillId="0" borderId="0" xfId="0"/>
    <xf numFmtId="1" fontId="2" fillId="0" borderId="0" xfId="0" applyNumberFormat="1" applyFont="1" applyAlignment="1">
      <alignment vertical="center"/>
    </xf>
    <xf numFmtId="166" fontId="2" fillId="0" borderId="0" xfId="0" applyNumberFormat="1" applyFont="1" applyAlignment="1">
      <alignment vertical="center"/>
    </xf>
    <xf numFmtId="166" fontId="2" fillId="0" borderId="0" xfId="0" applyNumberFormat="1" applyFont="1" applyFill="1" applyBorder="1" applyAlignment="1">
      <alignment vertical="center"/>
    </xf>
    <xf numFmtId="166" fontId="2" fillId="0" borderId="0" xfId="0" applyNumberFormat="1" applyFont="1" applyBorder="1" applyAlignment="1">
      <alignment vertical="center"/>
    </xf>
    <xf numFmtId="0" fontId="3" fillId="0" borderId="0" xfId="0" applyFont="1" applyFill="1"/>
    <xf numFmtId="166" fontId="2" fillId="0" borderId="0" xfId="0" applyNumberFormat="1" applyFont="1"/>
    <xf numFmtId="1" fontId="4" fillId="0" borderId="0" xfId="0" applyNumberFormat="1" applyFont="1" applyAlignment="1">
      <alignment vertical="center"/>
    </xf>
    <xf numFmtId="166" fontId="7" fillId="0" borderId="0" xfId="0" applyNumberFormat="1" applyFont="1" applyFill="1"/>
    <xf numFmtId="0" fontId="2" fillId="0" borderId="0" xfId="0" applyFont="1" applyFill="1"/>
    <xf numFmtId="166" fontId="7" fillId="0" borderId="0" xfId="0" applyNumberFormat="1" applyFont="1" applyAlignment="1">
      <alignment vertical="center"/>
    </xf>
    <xf numFmtId="166" fontId="2" fillId="0" borderId="0" xfId="0" applyNumberFormat="1" applyFont="1" applyFill="1"/>
    <xf numFmtId="166" fontId="2" fillId="0" borderId="0" xfId="0" applyNumberFormat="1" applyFont="1" applyFill="1" applyBorder="1" applyAlignment="1">
      <alignment vertical="center" wrapText="1"/>
    </xf>
    <xf numFmtId="166" fontId="4" fillId="0" borderId="0" xfId="0" applyNumberFormat="1" applyFont="1" applyFill="1" applyBorder="1" applyAlignment="1">
      <alignment vertical="center"/>
    </xf>
    <xf numFmtId="167" fontId="4" fillId="0" borderId="5" xfId="0" applyNumberFormat="1" applyFont="1" applyBorder="1" applyAlignment="1">
      <alignment horizontal="center" vertical="center" wrapText="1"/>
    </xf>
    <xf numFmtId="167" fontId="4" fillId="3" borderId="5" xfId="0" applyNumberFormat="1" applyFont="1" applyFill="1" applyBorder="1" applyAlignment="1">
      <alignment horizontal="center" vertical="center" wrapText="1"/>
    </xf>
    <xf numFmtId="167" fontId="4" fillId="4" borderId="5" xfId="0" applyNumberFormat="1" applyFont="1" applyFill="1" applyBorder="1" applyAlignment="1">
      <alignment horizontal="center" vertical="center" wrapText="1"/>
    </xf>
    <xf numFmtId="166" fontId="4" fillId="0" borderId="0" xfId="0" applyNumberFormat="1" applyFont="1" applyFill="1" applyBorder="1" applyAlignment="1">
      <alignment horizontal="center" vertical="center" wrapText="1"/>
    </xf>
    <xf numFmtId="166" fontId="4" fillId="0" borderId="0" xfId="0" applyNumberFormat="1" applyFont="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0" applyNumberFormat="1" applyFont="1" applyBorder="1" applyAlignment="1">
      <alignment horizontal="center" vertical="center" wrapText="1"/>
    </xf>
    <xf numFmtId="166" fontId="7" fillId="0" borderId="0" xfId="0" applyNumberFormat="1" applyFont="1" applyFill="1" applyBorder="1" applyAlignment="1">
      <alignment vertical="center"/>
    </xf>
    <xf numFmtId="166" fontId="2" fillId="0" borderId="0" xfId="0" applyNumberFormat="1" applyFont="1" applyFill="1" applyAlignment="1">
      <alignment vertical="center"/>
    </xf>
    <xf numFmtId="166" fontId="8" fillId="0" borderId="0" xfId="0" applyNumberFormat="1" applyFont="1" applyFill="1" applyBorder="1" applyAlignment="1">
      <alignment vertical="center"/>
    </xf>
    <xf numFmtId="166" fontId="2" fillId="0" borderId="6" xfId="0" applyNumberFormat="1" applyFont="1" applyBorder="1" applyAlignment="1" applyProtection="1">
      <alignment vertical="center" wrapText="1"/>
      <protection hidden="1"/>
    </xf>
    <xf numFmtId="168" fontId="2" fillId="0" borderId="0" xfId="2" applyNumberFormat="1" applyFont="1" applyFill="1" applyBorder="1" applyAlignment="1">
      <alignment horizontal="center" vertical="center"/>
    </xf>
    <xf numFmtId="0" fontId="3" fillId="6" borderId="6" xfId="0" applyFont="1" applyFill="1" applyBorder="1"/>
    <xf numFmtId="166" fontId="2" fillId="0" borderId="5" xfId="0" applyNumberFormat="1" applyFont="1" applyBorder="1" applyAlignment="1" applyProtection="1">
      <alignment vertical="center" wrapText="1"/>
      <protection hidden="1"/>
    </xf>
    <xf numFmtId="166" fontId="2" fillId="0" borderId="5" xfId="0" applyNumberFormat="1" applyFont="1" applyBorder="1" applyAlignment="1">
      <alignment vertical="center"/>
    </xf>
    <xf numFmtId="166" fontId="2" fillId="0" borderId="5" xfId="0" applyNumberFormat="1" applyFont="1" applyBorder="1" applyAlignment="1" applyProtection="1">
      <alignment vertical="center"/>
      <protection hidden="1"/>
    </xf>
    <xf numFmtId="167" fontId="4" fillId="5" borderId="5" xfId="0" applyNumberFormat="1" applyFont="1" applyFill="1" applyBorder="1" applyAlignment="1">
      <alignment vertical="top" wrapText="1"/>
    </xf>
    <xf numFmtId="168" fontId="2" fillId="7" borderId="2" xfId="2" applyNumberFormat="1" applyFont="1" applyFill="1" applyBorder="1" applyAlignment="1">
      <alignment horizontal="center" vertical="center"/>
    </xf>
    <xf numFmtId="166" fontId="2" fillId="0" borderId="5" xfId="0" applyNumberFormat="1" applyFont="1" applyBorder="1" applyAlignment="1">
      <alignment vertical="center" wrapText="1"/>
    </xf>
    <xf numFmtId="166" fontId="4" fillId="8" borderId="5" xfId="0" applyNumberFormat="1" applyFont="1" applyFill="1" applyBorder="1" applyAlignment="1">
      <alignment vertical="center" wrapText="1"/>
    </xf>
    <xf numFmtId="9" fontId="4" fillId="0" borderId="5" xfId="3" applyFont="1" applyFill="1" applyBorder="1" applyAlignment="1">
      <alignment vertical="center" wrapText="1"/>
    </xf>
    <xf numFmtId="166" fontId="4" fillId="0" borderId="0" xfId="0" applyNumberFormat="1" applyFont="1" applyAlignment="1">
      <alignment vertical="center"/>
    </xf>
    <xf numFmtId="3" fontId="4" fillId="0" borderId="0" xfId="0" applyNumberFormat="1" applyFont="1" applyFill="1" applyBorder="1" applyAlignment="1">
      <alignment vertical="center"/>
    </xf>
    <xf numFmtId="3" fontId="2" fillId="0" borderId="0" xfId="0" applyNumberFormat="1" applyFont="1" applyBorder="1" applyAlignment="1">
      <alignment vertical="center" wrapText="1"/>
    </xf>
    <xf numFmtId="166" fontId="2" fillId="0" borderId="0" xfId="0" applyNumberFormat="1" applyFont="1" applyBorder="1" applyAlignment="1">
      <alignment vertical="center" wrapText="1"/>
    </xf>
    <xf numFmtId="166" fontId="4" fillId="8" borderId="5" xfId="0" applyNumberFormat="1" applyFont="1" applyFill="1" applyBorder="1" applyAlignment="1" applyProtection="1">
      <alignment vertical="center" wrapText="1"/>
      <protection hidden="1"/>
    </xf>
    <xf numFmtId="167" fontId="4" fillId="5" borderId="2" xfId="0" applyNumberFormat="1" applyFont="1" applyFill="1" applyBorder="1" applyAlignment="1">
      <alignment vertical="top" wrapText="1"/>
    </xf>
    <xf numFmtId="167" fontId="4" fillId="5" borderId="2" xfId="0" applyNumberFormat="1" applyFont="1" applyFill="1" applyBorder="1" applyAlignment="1">
      <alignment vertical="top"/>
    </xf>
    <xf numFmtId="167" fontId="4" fillId="5" borderId="3" xfId="0" applyNumberFormat="1" applyFont="1" applyFill="1" applyBorder="1" applyAlignment="1">
      <alignment vertical="top" wrapText="1"/>
    </xf>
    <xf numFmtId="167" fontId="4" fillId="5" borderId="5" xfId="0" applyNumberFormat="1" applyFont="1" applyFill="1" applyBorder="1" applyAlignment="1" applyProtection="1">
      <alignment vertical="top" wrapText="1"/>
      <protection hidden="1"/>
    </xf>
    <xf numFmtId="166" fontId="2" fillId="0" borderId="4" xfId="0" applyNumberFormat="1" applyFont="1" applyFill="1" applyBorder="1" applyAlignment="1" applyProtection="1">
      <alignment vertical="center" wrapText="1"/>
      <protection hidden="1"/>
    </xf>
    <xf numFmtId="3" fontId="2" fillId="0" borderId="0" xfId="0" applyNumberFormat="1" applyFont="1" applyFill="1" applyBorder="1" applyAlignment="1">
      <alignment vertical="center" wrapText="1"/>
    </xf>
    <xf numFmtId="167" fontId="4" fillId="0" borderId="0" xfId="0" applyNumberFormat="1" applyFont="1" applyFill="1" applyBorder="1" applyAlignment="1">
      <alignment vertical="top"/>
    </xf>
    <xf numFmtId="166" fontId="2" fillId="0" borderId="6" xfId="0" applyNumberFormat="1" applyFont="1" applyBorder="1" applyAlignment="1" applyProtection="1">
      <alignment vertical="center" wrapText="1"/>
      <protection locked="0"/>
    </xf>
    <xf numFmtId="3" fontId="2" fillId="0" borderId="0" xfId="0" applyNumberFormat="1" applyFont="1" applyBorder="1" applyAlignment="1">
      <alignment vertical="center"/>
    </xf>
    <xf numFmtId="166" fontId="6" fillId="9" borderId="5" xfId="0" applyNumberFormat="1" applyFont="1" applyFill="1" applyBorder="1" applyAlignment="1">
      <alignment vertical="center" wrapText="1"/>
    </xf>
    <xf numFmtId="1" fontId="2" fillId="0" borderId="0" xfId="0" applyNumberFormat="1" applyFont="1" applyFill="1" applyAlignment="1">
      <alignment vertical="center"/>
    </xf>
    <xf numFmtId="166" fontId="6" fillId="0" borderId="0" xfId="0" applyNumberFormat="1" applyFont="1" applyFill="1" applyBorder="1" applyAlignment="1">
      <alignment vertical="center" wrapText="1"/>
    </xf>
    <xf numFmtId="9" fontId="2" fillId="0" borderId="0" xfId="0" applyNumberFormat="1" applyFont="1" applyFill="1" applyBorder="1" applyAlignment="1">
      <alignment vertical="center" wrapText="1"/>
    </xf>
    <xf numFmtId="166" fontId="4" fillId="0" borderId="0" xfId="0" applyNumberFormat="1" applyFont="1" applyBorder="1"/>
    <xf numFmtId="166" fontId="4" fillId="0" borderId="4" xfId="0" applyNumberFormat="1" applyFont="1" applyBorder="1" applyAlignment="1" applyProtection="1">
      <alignment horizontal="center" vertical="center"/>
      <protection hidden="1"/>
    </xf>
    <xf numFmtId="166" fontId="4" fillId="3" borderId="4" xfId="0" applyNumberFormat="1" applyFont="1" applyFill="1" applyBorder="1" applyAlignment="1" applyProtection="1">
      <alignment horizontal="center" vertical="center"/>
      <protection hidden="1"/>
    </xf>
    <xf numFmtId="166" fontId="4" fillId="8" borderId="5" xfId="0" applyNumberFormat="1" applyFont="1" applyFill="1" applyBorder="1" applyAlignment="1">
      <alignment vertical="center"/>
    </xf>
    <xf numFmtId="0" fontId="3" fillId="0" borderId="0" xfId="0" applyFont="1"/>
    <xf numFmtId="166" fontId="2" fillId="0" borderId="6" xfId="0" applyNumberFormat="1" applyFont="1" applyBorder="1" applyProtection="1">
      <protection hidden="1"/>
    </xf>
    <xf numFmtId="166" fontId="2" fillId="0" borderId="5" xfId="0" applyNumberFormat="1" applyFont="1" applyBorder="1" applyProtection="1">
      <protection hidden="1"/>
    </xf>
    <xf numFmtId="167" fontId="2" fillId="0" borderId="5" xfId="0" applyNumberFormat="1" applyFont="1" applyFill="1" applyBorder="1" applyAlignment="1">
      <alignment vertical="top" wrapText="1"/>
    </xf>
    <xf numFmtId="166" fontId="4" fillId="8" borderId="5" xfId="0" applyNumberFormat="1" applyFont="1" applyFill="1" applyBorder="1"/>
    <xf numFmtId="3" fontId="4" fillId="0" borderId="0" xfId="0" applyNumberFormat="1" applyFont="1" applyFill="1" applyBorder="1"/>
    <xf numFmtId="166" fontId="2" fillId="0" borderId="5" xfId="0" applyNumberFormat="1" applyFont="1" applyFill="1" applyBorder="1" applyAlignment="1" applyProtection="1">
      <alignment wrapText="1"/>
      <protection hidden="1"/>
    </xf>
    <xf numFmtId="166" fontId="2" fillId="0" borderId="0" xfId="0" applyNumberFormat="1" applyFont="1" applyBorder="1"/>
    <xf numFmtId="166" fontId="4" fillId="8" borderId="5" xfId="0" applyNumberFormat="1" applyFont="1" applyFill="1" applyBorder="1" applyAlignment="1" applyProtection="1">
      <alignment vertical="center"/>
      <protection hidden="1"/>
    </xf>
    <xf numFmtId="3" fontId="2" fillId="0" borderId="0" xfId="0" applyNumberFormat="1" applyFont="1" applyFill="1" applyBorder="1" applyAlignment="1">
      <alignment vertical="center"/>
    </xf>
    <xf numFmtId="166" fontId="6" fillId="9" borderId="1" xfId="0" applyNumberFormat="1" applyFont="1" applyFill="1" applyBorder="1" applyAlignment="1" applyProtection="1">
      <alignment vertical="center" wrapText="1"/>
      <protection hidden="1"/>
    </xf>
    <xf numFmtId="166" fontId="2" fillId="0" borderId="0" xfId="0" applyNumberFormat="1" applyFont="1" applyAlignment="1">
      <alignment horizontal="left" vertical="center" wrapText="1"/>
    </xf>
    <xf numFmtId="1" fontId="2" fillId="0" borderId="0" xfId="0" applyNumberFormat="1" applyFont="1"/>
    <xf numFmtId="1" fontId="8" fillId="0" borderId="0" xfId="0" applyNumberFormat="1" applyFont="1" applyAlignment="1">
      <alignment vertical="center"/>
    </xf>
    <xf numFmtId="0" fontId="2" fillId="0" borderId="0" xfId="12" applyFont="1" applyAlignment="1" applyProtection="1">
      <alignment wrapText="1"/>
      <protection hidden="1"/>
    </xf>
    <xf numFmtId="0" fontId="6" fillId="0" borderId="8" xfId="12" applyFont="1" applyFill="1" applyBorder="1" applyAlignment="1" applyProtection="1">
      <alignment horizontal="center" vertical="center" wrapText="1"/>
      <protection hidden="1"/>
    </xf>
    <xf numFmtId="0" fontId="4" fillId="0" borderId="0" xfId="12" applyFont="1" applyFill="1" applyBorder="1" applyAlignment="1" applyProtection="1">
      <alignment horizontal="left" vertical="center" wrapText="1"/>
      <protection hidden="1"/>
    </xf>
    <xf numFmtId="0" fontId="6" fillId="2" borderId="5" xfId="12" applyFont="1" applyFill="1" applyBorder="1" applyAlignment="1" applyProtection="1">
      <alignment horizontal="center" vertical="center" wrapText="1"/>
      <protection hidden="1"/>
    </xf>
    <xf numFmtId="0" fontId="2" fillId="0" borderId="5" xfId="12" applyFont="1" applyBorder="1" applyAlignment="1" applyProtection="1">
      <alignment horizontal="right" vertical="center" wrapText="1"/>
      <protection hidden="1"/>
    </xf>
    <xf numFmtId="0" fontId="12" fillId="0" borderId="0" xfId="12" applyFont="1" applyBorder="1" applyAlignment="1" applyProtection="1">
      <alignment horizontal="center" vertical="center" wrapText="1"/>
      <protection hidden="1"/>
    </xf>
    <xf numFmtId="0" fontId="2" fillId="0" borderId="10" xfId="12" applyFont="1" applyFill="1" applyBorder="1" applyAlignment="1" applyProtection="1">
      <alignment vertical="center"/>
      <protection hidden="1"/>
    </xf>
    <xf numFmtId="0" fontId="2" fillId="0" borderId="0" xfId="12" applyFont="1" applyAlignment="1" applyProtection="1">
      <alignment horizontal="center" vertical="center" wrapText="1"/>
      <protection hidden="1"/>
    </xf>
    <xf numFmtId="0" fontId="2" fillId="0" borderId="6" xfId="12" applyFont="1" applyBorder="1" applyAlignment="1" applyProtection="1">
      <alignment horizontal="center" vertical="center" wrapText="1"/>
      <protection hidden="1"/>
    </xf>
    <xf numFmtId="0" fontId="2" fillId="0" borderId="6" xfId="12" applyFont="1" applyFill="1" applyBorder="1" applyAlignment="1" applyProtection="1">
      <alignment vertical="center" wrapText="1"/>
      <protection hidden="1"/>
    </xf>
    <xf numFmtId="0" fontId="2" fillId="0" borderId="5" xfId="12" applyFont="1" applyBorder="1" applyAlignment="1" applyProtection="1">
      <alignment horizontal="center" vertical="center" wrapText="1"/>
      <protection hidden="1"/>
    </xf>
    <xf numFmtId="0" fontId="2" fillId="0" borderId="5" xfId="12" applyFont="1" applyFill="1" applyBorder="1" applyAlignment="1" applyProtection="1">
      <alignment horizontal="center" vertical="center" wrapText="1"/>
      <protection hidden="1"/>
    </xf>
    <xf numFmtId="170" fontId="2" fillId="0" borderId="5" xfId="12" applyNumberFormat="1" applyFont="1" applyBorder="1" applyAlignment="1" applyProtection="1">
      <alignment wrapText="1"/>
      <protection locked="0"/>
    </xf>
    <xf numFmtId="0" fontId="2" fillId="0" borderId="5" xfId="12" applyFont="1" applyFill="1" applyBorder="1" applyAlignment="1" applyProtection="1">
      <alignment wrapText="1"/>
      <protection locked="0"/>
    </xf>
    <xf numFmtId="0" fontId="2" fillId="0" borderId="0" xfId="12" applyFont="1" applyBorder="1" applyAlignment="1" applyProtection="1">
      <alignment horizontal="center" wrapText="1"/>
      <protection hidden="1"/>
    </xf>
    <xf numFmtId="0" fontId="3" fillId="0" borderId="0" xfId="0" applyFont="1" applyProtection="1">
      <protection hidden="1"/>
    </xf>
    <xf numFmtId="0" fontId="3" fillId="0" borderId="0" xfId="0" applyFont="1" applyBorder="1" applyProtection="1">
      <protection hidden="1"/>
    </xf>
    <xf numFmtId="167" fontId="4" fillId="5" borderId="5" xfId="0" applyNumberFormat="1" applyFont="1" applyFill="1" applyBorder="1" applyAlignment="1" applyProtection="1">
      <alignment horizontal="center" vertical="center" wrapText="1"/>
      <protection hidden="1"/>
    </xf>
    <xf numFmtId="0" fontId="3" fillId="0" borderId="0" xfId="0" applyFont="1" applyFill="1" applyProtection="1">
      <protection hidden="1"/>
    </xf>
    <xf numFmtId="0" fontId="14" fillId="0" borderId="0" xfId="0" applyFont="1" applyBorder="1" applyAlignment="1" applyProtection="1">
      <alignment horizontal="center" wrapText="1"/>
      <protection hidden="1"/>
    </xf>
    <xf numFmtId="0" fontId="4" fillId="0" borderId="0" xfId="12" applyFont="1" applyFill="1" applyBorder="1" applyAlignment="1" applyProtection="1">
      <alignment horizontal="center" wrapText="1"/>
      <protection hidden="1"/>
    </xf>
    <xf numFmtId="0" fontId="2" fillId="0" borderId="0" xfId="0" applyFont="1" applyFill="1" applyBorder="1" applyAlignment="1" applyProtection="1">
      <alignment vertical="center" wrapText="1"/>
      <protection hidden="1"/>
    </xf>
    <xf numFmtId="0" fontId="3" fillId="0" borderId="5" xfId="0" applyFont="1" applyBorder="1" applyAlignment="1" applyProtection="1">
      <alignment horizontal="left" wrapText="1"/>
      <protection locked="0"/>
    </xf>
    <xf numFmtId="0" fontId="6" fillId="0" borderId="10" xfId="0" applyFont="1" applyFill="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protection hidden="1"/>
    </xf>
    <xf numFmtId="0" fontId="3" fillId="0" borderId="5" xfId="0" applyFont="1" applyBorder="1" applyAlignment="1" applyProtection="1">
      <alignment horizontal="center" wrapText="1"/>
      <protection locked="0"/>
    </xf>
    <xf numFmtId="49" fontId="3" fillId="0" borderId="5" xfId="2" applyNumberFormat="1" applyFont="1" applyBorder="1" applyAlignment="1" applyProtection="1">
      <alignment wrapText="1"/>
      <protection locked="0"/>
    </xf>
    <xf numFmtId="0" fontId="2" fillId="0" borderId="0" xfId="0" applyFont="1" applyBorder="1" applyAlignment="1" applyProtection="1">
      <alignment vertical="center" wrapText="1"/>
      <protection hidden="1"/>
    </xf>
    <xf numFmtId="0" fontId="16" fillId="0" borderId="0" xfId="0" applyFont="1" applyBorder="1" applyAlignment="1" applyProtection="1">
      <alignment vertical="center" wrapText="1"/>
      <protection hidden="1"/>
    </xf>
    <xf numFmtId="0" fontId="3" fillId="0" borderId="16" xfId="0" applyFont="1" applyBorder="1" applyProtection="1">
      <protection hidden="1"/>
    </xf>
    <xf numFmtId="0" fontId="3" fillId="0" borderId="17" xfId="0" applyFont="1" applyBorder="1" applyProtection="1">
      <protection hidden="1"/>
    </xf>
    <xf numFmtId="0" fontId="7" fillId="0" borderId="0" xfId="0" applyFont="1" applyBorder="1" applyProtection="1">
      <protection hidden="1"/>
    </xf>
    <xf numFmtId="0" fontId="2" fillId="0" borderId="0" xfId="0" applyFont="1" applyFill="1" applyAlignment="1" applyProtection="1"/>
    <xf numFmtId="0" fontId="3" fillId="0" borderId="0" xfId="0" applyFont="1" applyAlignment="1" applyProtection="1">
      <alignment horizontal="left" wrapText="1"/>
      <protection hidden="1"/>
    </xf>
    <xf numFmtId="0" fontId="3" fillId="0" borderId="0" xfId="0" applyFont="1" applyAlignment="1" applyProtection="1">
      <alignment wrapText="1"/>
      <protection hidden="1"/>
    </xf>
    <xf numFmtId="166" fontId="2" fillId="0" borderId="5" xfId="0" applyNumberFormat="1" applyFont="1" applyBorder="1" applyAlignment="1" applyProtection="1">
      <alignment vertical="center" wrapText="1"/>
      <protection locked="0"/>
    </xf>
    <xf numFmtId="167" fontId="4" fillId="0" borderId="5" xfId="0" applyNumberFormat="1" applyFont="1" applyFill="1" applyBorder="1" applyAlignment="1" applyProtection="1">
      <alignment vertical="top" wrapText="1"/>
      <protection locked="0"/>
    </xf>
    <xf numFmtId="166" fontId="2" fillId="0" borderId="5" xfId="0" applyNumberFormat="1" applyFont="1" applyFill="1" applyBorder="1" applyProtection="1">
      <protection locked="0"/>
    </xf>
    <xf numFmtId="166" fontId="2" fillId="0" borderId="4" xfId="0" applyNumberFormat="1" applyFont="1" applyFill="1" applyBorder="1" applyProtection="1">
      <protection locked="0"/>
    </xf>
    <xf numFmtId="0" fontId="3" fillId="0" borderId="16" xfId="0" applyFont="1" applyBorder="1"/>
    <xf numFmtId="0" fontId="3" fillId="0" borderId="0" xfId="0" applyFont="1" applyBorder="1"/>
    <xf numFmtId="0" fontId="3" fillId="0" borderId="17" xfId="0" applyFont="1" applyBorder="1"/>
    <xf numFmtId="0" fontId="2" fillId="0" borderId="0" xfId="0" applyFont="1"/>
    <xf numFmtId="170" fontId="2" fillId="3" borderId="5" xfId="0" applyNumberFormat="1" applyFont="1" applyFill="1" applyBorder="1" applyAlignment="1" applyProtection="1">
      <alignment horizontal="left" vertical="center" wrapText="1"/>
      <protection locked="0"/>
    </xf>
    <xf numFmtId="170" fontId="2" fillId="0" borderId="5" xfId="0" applyNumberFormat="1" applyFont="1" applyBorder="1" applyAlignment="1" applyProtection="1">
      <alignment horizontal="left" vertical="center" wrapText="1"/>
      <protection locked="0"/>
    </xf>
    <xf numFmtId="170" fontId="2" fillId="0" borderId="5" xfId="0" applyNumberFormat="1" applyFont="1" applyFill="1" applyBorder="1" applyAlignment="1" applyProtection="1">
      <alignment horizontal="left" vertical="center" wrapText="1"/>
      <protection locked="0"/>
    </xf>
    <xf numFmtId="171" fontId="3" fillId="4" borderId="5" xfId="2" applyNumberFormat="1" applyFont="1" applyFill="1" applyBorder="1" applyProtection="1">
      <protection locked="0"/>
    </xf>
    <xf numFmtId="171" fontId="3" fillId="3" borderId="5" xfId="2" applyNumberFormat="1" applyFont="1" applyFill="1" applyBorder="1" applyProtection="1">
      <protection locked="0"/>
    </xf>
    <xf numFmtId="9" fontId="2" fillId="0" borderId="5" xfId="3" applyFont="1" applyFill="1" applyBorder="1" applyAlignment="1">
      <alignment vertical="center" wrapText="1"/>
    </xf>
    <xf numFmtId="171" fontId="3" fillId="4" borderId="5" xfId="2" applyNumberFormat="1" applyFont="1" applyFill="1" applyBorder="1" applyAlignment="1" applyProtection="1">
      <alignment vertical="center"/>
      <protection hidden="1"/>
    </xf>
    <xf numFmtId="171" fontId="3" fillId="3" borderId="5" xfId="2" applyNumberFormat="1" applyFont="1" applyFill="1" applyBorder="1" applyAlignment="1" applyProtection="1">
      <alignment vertical="center"/>
      <protection hidden="1"/>
    </xf>
    <xf numFmtId="171" fontId="14" fillId="4" borderId="5" xfId="2" applyNumberFormat="1" applyFont="1" applyFill="1" applyBorder="1" applyAlignment="1" applyProtection="1">
      <alignment vertical="center"/>
      <protection hidden="1"/>
    </xf>
    <xf numFmtId="171" fontId="14" fillId="3" borderId="5" xfId="2" applyNumberFormat="1" applyFont="1" applyFill="1" applyBorder="1" applyAlignment="1" applyProtection="1">
      <alignment vertical="center"/>
      <protection hidden="1"/>
    </xf>
    <xf numFmtId="171" fontId="14" fillId="3" borderId="5" xfId="2" applyNumberFormat="1" applyFont="1" applyFill="1" applyBorder="1" applyAlignment="1" applyProtection="1">
      <protection hidden="1"/>
    </xf>
    <xf numFmtId="171" fontId="14" fillId="4" borderId="5" xfId="2" applyNumberFormat="1" applyFont="1" applyFill="1" applyBorder="1" applyAlignment="1" applyProtection="1">
      <protection hidden="1"/>
    </xf>
    <xf numFmtId="166" fontId="6" fillId="9" borderId="5" xfId="0" applyNumberFormat="1" applyFont="1" applyFill="1" applyBorder="1" applyAlignment="1" applyProtection="1">
      <alignment vertical="center" wrapText="1"/>
      <protection hidden="1"/>
    </xf>
    <xf numFmtId="172" fontId="2" fillId="0" borderId="5" xfId="1" applyNumberFormat="1" applyFont="1" applyFill="1" applyBorder="1" applyAlignment="1" applyProtection="1">
      <alignment wrapText="1"/>
      <protection locked="0"/>
    </xf>
    <xf numFmtId="172" fontId="2" fillId="0" borderId="5" xfId="1" applyNumberFormat="1" applyFont="1" applyFill="1" applyBorder="1" applyAlignment="1" applyProtection="1">
      <alignment wrapText="1"/>
      <protection hidden="1"/>
    </xf>
    <xf numFmtId="172" fontId="4" fillId="0" borderId="5" xfId="1" applyNumberFormat="1" applyFont="1" applyFill="1" applyBorder="1" applyAlignment="1" applyProtection="1">
      <alignment wrapText="1"/>
      <protection hidden="1"/>
    </xf>
    <xf numFmtId="0" fontId="2" fillId="0" borderId="1" xfId="12" applyFont="1" applyBorder="1" applyAlignment="1" applyProtection="1">
      <alignment wrapText="1"/>
      <protection locked="0"/>
    </xf>
    <xf numFmtId="168" fontId="2" fillId="7" borderId="3" xfId="2" applyNumberFormat="1" applyFont="1" applyFill="1" applyBorder="1" applyAlignment="1">
      <alignment horizontal="center" vertical="center" wrapText="1"/>
    </xf>
    <xf numFmtId="166" fontId="4" fillId="0" borderId="3" xfId="0" applyNumberFormat="1" applyFont="1" applyBorder="1" applyAlignment="1" applyProtection="1">
      <alignment vertical="center" wrapText="1"/>
      <protection locked="0"/>
    </xf>
    <xf numFmtId="166" fontId="4" fillId="0" borderId="5" xfId="0" applyNumberFormat="1" applyFont="1" applyBorder="1" applyAlignment="1" applyProtection="1">
      <alignment vertical="center" wrapText="1"/>
      <protection locked="0"/>
    </xf>
    <xf numFmtId="166" fontId="2" fillId="0" borderId="5" xfId="0" applyNumberFormat="1" applyFont="1" applyBorder="1" applyAlignment="1" applyProtection="1">
      <alignment wrapText="1"/>
      <protection locked="0"/>
    </xf>
    <xf numFmtId="166" fontId="4" fillId="0" borderId="5" xfId="0" applyNumberFormat="1" applyFont="1" applyBorder="1" applyAlignment="1" applyProtection="1">
      <alignment wrapText="1"/>
      <protection locked="0"/>
    </xf>
    <xf numFmtId="166" fontId="2" fillId="0" borderId="0" xfId="0" applyNumberFormat="1" applyFont="1" applyAlignment="1">
      <alignment wrapText="1"/>
    </xf>
    <xf numFmtId="0" fontId="3" fillId="0" borderId="0" xfId="0" applyFont="1" applyFill="1" applyBorder="1" applyAlignment="1" applyProtection="1">
      <alignment wrapText="1"/>
      <protection hidden="1"/>
    </xf>
    <xf numFmtId="0" fontId="3" fillId="0" borderId="5" xfId="0" applyFont="1" applyBorder="1" applyAlignment="1" applyProtection="1">
      <alignment wrapText="1"/>
      <protection locked="0"/>
    </xf>
    <xf numFmtId="0" fontId="3" fillId="0" borderId="0" xfId="0" applyFont="1" applyBorder="1" applyAlignment="1" applyProtection="1">
      <alignment wrapText="1"/>
      <protection hidden="1"/>
    </xf>
    <xf numFmtId="0" fontId="2" fillId="0" borderId="5" xfId="0" applyFont="1" applyBorder="1" applyAlignment="1" applyProtection="1">
      <alignment horizontal="left" wrapText="1"/>
      <protection locked="0"/>
    </xf>
    <xf numFmtId="0" fontId="6" fillId="0" borderId="0" xfId="0" applyFont="1" applyFill="1" applyAlignment="1" applyProtection="1">
      <alignment horizontal="center" wrapText="1"/>
      <protection hidden="1"/>
    </xf>
    <xf numFmtId="0" fontId="2" fillId="0" borderId="5" xfId="12" applyFont="1" applyBorder="1" applyAlignment="1" applyProtection="1">
      <alignment wrapText="1"/>
      <protection locked="0"/>
    </xf>
    <xf numFmtId="0" fontId="2" fillId="0" borderId="1" xfId="12" applyFont="1" applyBorder="1" applyAlignment="1" applyProtection="1">
      <alignment vertical="center" wrapText="1"/>
      <protection hidden="1"/>
    </xf>
    <xf numFmtId="166" fontId="4" fillId="8" borderId="2" xfId="0" applyNumberFormat="1" applyFont="1" applyFill="1" applyBorder="1" applyAlignment="1" applyProtection="1">
      <alignment horizontal="right" vertical="center" wrapText="1"/>
      <protection hidden="1"/>
    </xf>
    <xf numFmtId="0" fontId="6" fillId="2" borderId="1" xfId="12" applyFont="1" applyFill="1" applyBorder="1" applyAlignment="1" applyProtection="1">
      <alignment vertical="center" wrapText="1"/>
      <protection hidden="1"/>
    </xf>
    <xf numFmtId="0" fontId="20" fillId="0" borderId="0" xfId="0" applyFont="1" applyProtection="1">
      <protection hidden="1"/>
    </xf>
    <xf numFmtId="0" fontId="3" fillId="0" borderId="0" xfId="0" applyFont="1" applyAlignment="1">
      <alignment horizontal="left" wrapText="1"/>
    </xf>
    <xf numFmtId="171" fontId="2" fillId="4" borderId="5" xfId="2" applyNumberFormat="1" applyFont="1" applyFill="1" applyBorder="1" applyProtection="1">
      <protection locked="0"/>
    </xf>
    <xf numFmtId="171" fontId="2" fillId="3" borderId="5" xfId="2" applyNumberFormat="1" applyFont="1" applyFill="1" applyBorder="1" applyAlignment="1" applyProtection="1">
      <protection hidden="1"/>
    </xf>
    <xf numFmtId="171" fontId="2" fillId="3" borderId="5" xfId="2" applyNumberFormat="1" applyFont="1" applyFill="1" applyBorder="1" applyProtection="1">
      <protection locked="0"/>
    </xf>
    <xf numFmtId="171" fontId="2" fillId="4" borderId="5" xfId="2" applyNumberFormat="1" applyFont="1" applyFill="1" applyBorder="1" applyAlignment="1" applyProtection="1">
      <alignment vertical="center"/>
      <protection hidden="1"/>
    </xf>
    <xf numFmtId="166" fontId="4" fillId="0" borderId="5" xfId="0" applyNumberFormat="1" applyFont="1" applyBorder="1" applyProtection="1">
      <protection locked="0"/>
    </xf>
    <xf numFmtId="166" fontId="2" fillId="0" borderId="0" xfId="0" applyNumberFormat="1" applyFont="1" applyAlignment="1">
      <alignment vertical="center" wrapText="1"/>
    </xf>
    <xf numFmtId="166" fontId="4" fillId="0" borderId="0" xfId="0" applyNumberFormat="1" applyFont="1" applyFill="1" applyBorder="1" applyAlignment="1">
      <alignment vertical="center" wrapText="1"/>
    </xf>
    <xf numFmtId="167" fontId="2" fillId="0" borderId="5" xfId="0" applyNumberFormat="1" applyFont="1" applyFill="1" applyBorder="1" applyAlignment="1" applyProtection="1">
      <alignment vertical="top" wrapText="1"/>
      <protection locked="0"/>
    </xf>
    <xf numFmtId="166" fontId="2" fillId="0" borderId="5" xfId="0" applyNumberFormat="1" applyFont="1" applyFill="1" applyBorder="1" applyAlignment="1" applyProtection="1">
      <alignment vertical="center"/>
      <protection locked="0"/>
    </xf>
    <xf numFmtId="0" fontId="2" fillId="6" borderId="6" xfId="0" applyFont="1" applyFill="1" applyBorder="1"/>
    <xf numFmtId="166" fontId="2" fillId="0" borderId="4" xfId="0" applyNumberFormat="1" applyFont="1" applyFill="1" applyBorder="1" applyAlignment="1" applyProtection="1">
      <alignment vertical="center" wrapText="1"/>
      <protection locked="0"/>
    </xf>
    <xf numFmtId="171" fontId="2" fillId="3" borderId="5" xfId="2" applyNumberFormat="1" applyFont="1" applyFill="1" applyBorder="1" applyAlignment="1" applyProtection="1">
      <alignment vertical="center"/>
      <protection hidden="1"/>
    </xf>
    <xf numFmtId="0" fontId="7" fillId="0" borderId="0" xfId="0" applyFont="1" applyAlignment="1" applyProtection="1">
      <alignment wrapText="1"/>
      <protection hidden="1"/>
    </xf>
    <xf numFmtId="169" fontId="3" fillId="0" borderId="5" xfId="1" applyNumberFormat="1" applyFont="1" applyBorder="1" applyAlignment="1" applyProtection="1">
      <alignment wrapText="1"/>
      <protection locked="0"/>
    </xf>
    <xf numFmtId="171" fontId="3" fillId="4" borderId="5" xfId="2" applyNumberFormat="1" applyFont="1" applyFill="1" applyBorder="1" applyAlignment="1" applyProtection="1">
      <alignment wrapText="1"/>
      <protection locked="0"/>
    </xf>
    <xf numFmtId="0" fontId="3" fillId="11" borderId="5" xfId="0" applyFont="1" applyFill="1" applyBorder="1" applyAlignment="1" applyProtection="1">
      <alignment wrapText="1"/>
      <protection hidden="1"/>
    </xf>
    <xf numFmtId="171" fontId="3" fillId="4" borderId="5" xfId="2" applyNumberFormat="1" applyFont="1" applyFill="1" applyBorder="1" applyAlignment="1" applyProtection="1">
      <alignment wrapText="1"/>
      <protection hidden="1"/>
    </xf>
    <xf numFmtId="0" fontId="2" fillId="11" borderId="5" xfId="0" applyFont="1" applyFill="1" applyBorder="1" applyAlignment="1" applyProtection="1">
      <alignment wrapText="1"/>
      <protection hidden="1"/>
    </xf>
    <xf numFmtId="0" fontId="8" fillId="0" borderId="0" xfId="0" applyFont="1" applyAlignment="1" applyProtection="1">
      <alignment wrapText="1"/>
      <protection hidden="1"/>
    </xf>
    <xf numFmtId="0" fontId="8" fillId="0" borderId="0" xfId="0" applyFont="1" applyFill="1" applyBorder="1" applyAlignment="1" applyProtection="1">
      <alignment horizontal="left" vertical="center" wrapText="1"/>
      <protection hidden="1"/>
    </xf>
    <xf numFmtId="0" fontId="7" fillId="0" borderId="0" xfId="0" applyFont="1" applyFill="1" applyBorder="1" applyAlignment="1" applyProtection="1">
      <alignment wrapText="1"/>
      <protection hidden="1"/>
    </xf>
    <xf numFmtId="0" fontId="3" fillId="0" borderId="0" xfId="0" applyFont="1" applyFill="1" applyAlignment="1" applyProtection="1">
      <alignment wrapText="1"/>
      <protection hidden="1"/>
    </xf>
    <xf numFmtId="0" fontId="15" fillId="0" borderId="0" xfId="0" applyFont="1" applyFill="1" applyBorder="1" applyAlignment="1" applyProtection="1">
      <alignment horizontal="center" wrapText="1"/>
      <protection hidden="1"/>
    </xf>
    <xf numFmtId="0" fontId="4" fillId="0" borderId="0" xfId="0"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2" fillId="0" borderId="0" xfId="12" applyFont="1" applyFill="1" applyBorder="1" applyAlignment="1" applyProtection="1">
      <alignment wrapText="1"/>
      <protection hidden="1"/>
    </xf>
    <xf numFmtId="0" fontId="3" fillId="0" borderId="0" xfId="0" applyFont="1" applyFill="1" applyBorder="1" applyAlignment="1" applyProtection="1">
      <alignment vertical="center" wrapText="1"/>
      <protection hidden="1"/>
    </xf>
    <xf numFmtId="172" fontId="2" fillId="0" borderId="5" xfId="1" applyNumberFormat="1" applyFont="1" applyFill="1" applyBorder="1" applyAlignment="1" applyProtection="1">
      <alignment horizontal="center" wrapText="1"/>
      <protection locked="0"/>
    </xf>
    <xf numFmtId="0" fontId="7" fillId="0" borderId="0" xfId="12" applyFont="1" applyAlignment="1" applyProtection="1">
      <alignment wrapText="1"/>
      <protection hidden="1"/>
    </xf>
    <xf numFmtId="0" fontId="2" fillId="0" borderId="0" xfId="12" applyFont="1" applyAlignment="1" applyProtection="1">
      <alignment vertical="center" wrapText="1"/>
      <protection hidden="1"/>
    </xf>
    <xf numFmtId="0" fontId="2" fillId="0" borderId="0" xfId="12" applyFont="1" applyBorder="1" applyAlignment="1" applyProtection="1">
      <alignment vertical="center" wrapText="1"/>
      <protection hidden="1"/>
    </xf>
    <xf numFmtId="0" fontId="2" fillId="0" borderId="0" xfId="12" applyFont="1" applyBorder="1" applyAlignment="1" applyProtection="1">
      <alignment wrapText="1"/>
      <protection hidden="1"/>
    </xf>
    <xf numFmtId="0" fontId="2" fillId="0" borderId="0" xfId="12" applyFont="1" applyFill="1" applyBorder="1" applyAlignment="1" applyProtection="1">
      <alignment vertical="center" wrapText="1"/>
      <protection hidden="1"/>
    </xf>
    <xf numFmtId="0" fontId="2" fillId="0" borderId="0" xfId="12" applyFont="1" applyFill="1" applyAlignment="1" applyProtection="1">
      <alignment vertical="center" wrapText="1"/>
      <protection hidden="1"/>
    </xf>
    <xf numFmtId="0" fontId="2" fillId="0" borderId="0" xfId="12" applyFont="1" applyAlignment="1" applyProtection="1">
      <alignment horizontal="left" wrapText="1"/>
      <protection hidden="1"/>
    </xf>
    <xf numFmtId="0" fontId="2" fillId="0" borderId="5" xfId="12" applyFont="1" applyBorder="1" applyAlignment="1" applyProtection="1">
      <alignment horizontal="left" vertical="center" wrapText="1"/>
      <protection hidden="1"/>
    </xf>
    <xf numFmtId="0" fontId="2" fillId="0" borderId="0" xfId="12" applyFont="1" applyBorder="1" applyAlignment="1" applyProtection="1">
      <alignment horizontal="left" vertical="center" wrapText="1"/>
      <protection hidden="1"/>
    </xf>
    <xf numFmtId="0" fontId="7" fillId="0" borderId="0" xfId="12" applyFont="1" applyFill="1" applyBorder="1" applyAlignment="1" applyProtection="1">
      <alignment horizontal="left" wrapText="1"/>
      <protection hidden="1"/>
    </xf>
    <xf numFmtId="0" fontId="2" fillId="0" borderId="0" xfId="12" applyFont="1" applyBorder="1" applyAlignment="1" applyProtection="1">
      <alignment horizontal="left" wrapText="1"/>
      <protection hidden="1"/>
    </xf>
    <xf numFmtId="0" fontId="2" fillId="0" borderId="0" xfId="12" applyFont="1" applyFill="1" applyBorder="1" applyAlignment="1" applyProtection="1">
      <alignment horizontal="left" wrapText="1"/>
      <protection hidden="1"/>
    </xf>
    <xf numFmtId="169" fontId="2" fillId="0" borderId="0" xfId="1" applyNumberFormat="1" applyFont="1" applyBorder="1" applyAlignment="1" applyProtection="1">
      <alignment vertical="center" wrapText="1"/>
      <protection hidden="1"/>
    </xf>
    <xf numFmtId="0" fontId="2" fillId="0" borderId="0" xfId="12" applyFont="1" applyFill="1" applyBorder="1" applyAlignment="1" applyProtection="1">
      <alignment horizontal="center" wrapText="1"/>
      <protection hidden="1"/>
    </xf>
    <xf numFmtId="0" fontId="7" fillId="0" borderId="0" xfId="12" applyFont="1" applyFill="1" applyBorder="1" applyAlignment="1" applyProtection="1">
      <alignment horizontal="center" vertical="center" wrapText="1"/>
      <protection hidden="1"/>
    </xf>
    <xf numFmtId="0" fontId="2" fillId="0" borderId="0" xfId="12" applyFont="1" applyFill="1" applyBorder="1" applyAlignment="1" applyProtection="1">
      <alignment horizontal="center" vertical="center" wrapText="1"/>
      <protection hidden="1"/>
    </xf>
    <xf numFmtId="169" fontId="4" fillId="0" borderId="0" xfId="1" applyNumberFormat="1" applyFont="1" applyBorder="1" applyAlignment="1" applyProtection="1">
      <alignment horizontal="center" vertical="center" wrapText="1"/>
      <protection hidden="1"/>
    </xf>
    <xf numFmtId="0" fontId="4" fillId="0" borderId="0" xfId="12" applyFont="1" applyBorder="1" applyAlignment="1" applyProtection="1">
      <alignment horizontal="left" vertical="center" wrapText="1"/>
      <protection hidden="1"/>
    </xf>
    <xf numFmtId="0" fontId="2" fillId="0" borderId="0" xfId="12" applyFont="1" applyBorder="1" applyAlignment="1" applyProtection="1">
      <alignment horizontal="center" vertical="center" wrapText="1"/>
      <protection hidden="1"/>
    </xf>
    <xf numFmtId="0" fontId="2" fillId="0" borderId="11" xfId="12" applyFont="1" applyFill="1" applyBorder="1" applyAlignment="1" applyProtection="1">
      <alignment vertical="center" wrapText="1"/>
      <protection hidden="1"/>
    </xf>
    <xf numFmtId="0" fontId="2" fillId="0" borderId="12" xfId="12" applyFont="1" applyFill="1" applyBorder="1" applyAlignment="1" applyProtection="1">
      <alignment vertical="center" wrapText="1"/>
      <protection hidden="1"/>
    </xf>
    <xf numFmtId="0" fontId="2" fillId="0" borderId="5" xfId="12" applyFont="1" applyBorder="1" applyAlignment="1" applyProtection="1">
      <alignment wrapText="1"/>
      <protection hidden="1"/>
    </xf>
    <xf numFmtId="14" fontId="2" fillId="0" borderId="5" xfId="12" applyNumberFormat="1" applyFont="1" applyBorder="1" applyAlignment="1" applyProtection="1">
      <alignment horizontal="center" wrapText="1"/>
      <protection locked="0"/>
    </xf>
    <xf numFmtId="0" fontId="2" fillId="0" borderId="5" xfId="12" applyFont="1" applyBorder="1" applyAlignment="1" applyProtection="1">
      <alignment horizontal="center" wrapText="1"/>
      <protection locked="0"/>
    </xf>
    <xf numFmtId="0" fontId="2" fillId="0" borderId="0" xfId="12" applyFont="1" applyBorder="1" applyAlignment="1" applyProtection="1">
      <alignment wrapText="1"/>
      <protection locked="0"/>
    </xf>
    <xf numFmtId="0" fontId="13" fillId="0" borderId="0" xfId="12" applyFont="1" applyFill="1" applyAlignment="1" applyProtection="1">
      <alignment wrapText="1"/>
      <protection hidden="1"/>
    </xf>
    <xf numFmtId="0" fontId="7" fillId="0" borderId="0" xfId="12" applyFont="1" applyFill="1" applyAlignment="1" applyProtection="1">
      <alignment wrapText="1"/>
      <protection hidden="1"/>
    </xf>
    <xf numFmtId="0" fontId="2" fillId="0" borderId="0" xfId="12" applyFont="1" applyFill="1" applyAlignment="1" applyProtection="1">
      <alignment wrapText="1"/>
      <protection hidden="1"/>
    </xf>
    <xf numFmtId="167" fontId="2" fillId="10" borderId="0" xfId="15" applyNumberFormat="1" applyFont="1" applyFill="1" applyBorder="1" applyAlignment="1" applyProtection="1">
      <alignment wrapText="1"/>
      <protection hidden="1"/>
    </xf>
    <xf numFmtId="0" fontId="3" fillId="0" borderId="18" xfId="0" applyFont="1" applyBorder="1" applyAlignment="1">
      <alignment wrapText="1"/>
    </xf>
    <xf numFmtId="0" fontId="3" fillId="0" borderId="19" xfId="0" applyFont="1" applyBorder="1" applyAlignment="1">
      <alignment wrapText="1"/>
    </xf>
    <xf numFmtId="0" fontId="3" fillId="0" borderId="20" xfId="0" applyFont="1" applyBorder="1" applyAlignment="1">
      <alignment wrapText="1"/>
    </xf>
    <xf numFmtId="0" fontId="0" fillId="0" borderId="0" xfId="0" applyFill="1"/>
    <xf numFmtId="0" fontId="2" fillId="0" borderId="0" xfId="0" applyFont="1" applyFill="1" applyProtection="1"/>
    <xf numFmtId="0" fontId="2" fillId="0" borderId="0" xfId="0" applyFont="1" applyFill="1" applyAlignment="1" applyProtection="1">
      <protection hidden="1"/>
    </xf>
    <xf numFmtId="0" fontId="2" fillId="0" borderId="0" xfId="0" applyFont="1" applyFill="1" applyAlignment="1" applyProtection="1">
      <alignment wrapText="1"/>
    </xf>
    <xf numFmtId="0" fontId="3" fillId="0" borderId="0" xfId="0" applyFont="1" applyFill="1" applyProtection="1"/>
    <xf numFmtId="0" fontId="2" fillId="0" borderId="0" xfId="0" applyFont="1" applyAlignment="1" applyProtection="1">
      <alignment wrapText="1"/>
      <protection hidden="1"/>
    </xf>
    <xf numFmtId="0" fontId="2" fillId="0" borderId="0" xfId="0" quotePrefix="1" applyFont="1" applyAlignment="1" applyProtection="1">
      <protection hidden="1"/>
    </xf>
    <xf numFmtId="0" fontId="3" fillId="0" borderId="0" xfId="0" applyFont="1" applyAlignment="1" applyProtection="1">
      <alignment wrapText="1"/>
    </xf>
    <xf numFmtId="0" fontId="7" fillId="0" borderId="0" xfId="0" applyFont="1" applyProtection="1"/>
    <xf numFmtId="0" fontId="21" fillId="0" borderId="0" xfId="0" applyFont="1" applyAlignment="1">
      <alignment horizontal="left" vertical="center"/>
    </xf>
    <xf numFmtId="166" fontId="2" fillId="5" borderId="6" xfId="0" applyNumberFormat="1" applyFont="1" applyFill="1" applyBorder="1" applyAlignment="1">
      <alignment vertical="center" wrapText="1"/>
    </xf>
    <xf numFmtId="0" fontId="4" fillId="0" borderId="0" xfId="4" applyFont="1" applyFill="1" applyBorder="1" applyAlignment="1" applyProtection="1">
      <alignment horizontal="left" wrapText="1"/>
      <protection hidden="1"/>
    </xf>
    <xf numFmtId="0" fontId="4" fillId="2" borderId="2" xfId="4" applyFont="1" applyFill="1" applyBorder="1" applyAlignment="1" applyProtection="1">
      <alignment wrapText="1"/>
      <protection hidden="1"/>
    </xf>
    <xf numFmtId="0" fontId="4" fillId="2" borderId="3" xfId="4" applyFont="1" applyFill="1" applyBorder="1" applyAlignment="1" applyProtection="1">
      <alignment wrapText="1"/>
      <protection hidden="1"/>
    </xf>
    <xf numFmtId="167" fontId="4" fillId="5" borderId="2" xfId="0" applyNumberFormat="1" applyFont="1" applyFill="1" applyBorder="1" applyAlignment="1">
      <alignment vertical="center" wrapText="1"/>
    </xf>
    <xf numFmtId="167" fontId="4" fillId="5" borderId="3" xfId="0" applyNumberFormat="1" applyFont="1" applyFill="1" applyBorder="1" applyAlignment="1">
      <alignment vertical="center" wrapText="1"/>
    </xf>
    <xf numFmtId="167" fontId="4" fillId="5" borderId="1" xfId="0" applyNumberFormat="1" applyFont="1" applyFill="1" applyBorder="1" applyAlignment="1">
      <alignment vertical="top"/>
    </xf>
    <xf numFmtId="167" fontId="4" fillId="5" borderId="3" xfId="0" applyNumberFormat="1" applyFont="1" applyFill="1" applyBorder="1" applyAlignment="1">
      <alignment vertical="top"/>
    </xf>
    <xf numFmtId="168" fontId="2" fillId="5" borderId="7" xfId="2" applyNumberFormat="1" applyFont="1" applyFill="1" applyBorder="1" applyAlignment="1">
      <alignment vertical="center"/>
    </xf>
    <xf numFmtId="168" fontId="2" fillId="5" borderId="8" xfId="2" applyNumberFormat="1" applyFont="1" applyFill="1" applyBorder="1" applyAlignment="1">
      <alignment vertical="center"/>
    </xf>
    <xf numFmtId="168" fontId="2" fillId="5" borderId="9" xfId="2" applyNumberFormat="1" applyFont="1" applyFill="1" applyBorder="1" applyAlignment="1">
      <alignment vertical="center"/>
    </xf>
    <xf numFmtId="168" fontId="2" fillId="5" borderId="10" xfId="2" applyNumberFormat="1" applyFont="1" applyFill="1" applyBorder="1" applyAlignment="1">
      <alignment vertical="center"/>
    </xf>
    <xf numFmtId="168" fontId="2" fillId="5" borderId="11" xfId="2" applyNumberFormat="1" applyFont="1" applyFill="1" applyBorder="1" applyAlignment="1">
      <alignment vertical="center"/>
    </xf>
    <xf numFmtId="168" fontId="2" fillId="5" borderId="12" xfId="2" applyNumberFormat="1" applyFont="1" applyFill="1" applyBorder="1" applyAlignment="1">
      <alignment vertical="center"/>
    </xf>
    <xf numFmtId="0" fontId="4" fillId="2" borderId="8" xfId="4" applyFont="1" applyFill="1" applyBorder="1" applyAlignment="1" applyProtection="1">
      <alignment wrapText="1"/>
      <protection hidden="1"/>
    </xf>
    <xf numFmtId="0" fontId="4" fillId="2" borderId="9" xfId="4" applyFont="1" applyFill="1" applyBorder="1" applyAlignment="1" applyProtection="1">
      <alignment wrapText="1"/>
      <protection hidden="1"/>
    </xf>
    <xf numFmtId="168" fontId="2" fillId="7" borderId="1" xfId="2" applyNumberFormat="1" applyFont="1" applyFill="1" applyBorder="1" applyAlignment="1">
      <alignment horizontal="center" vertical="center"/>
    </xf>
    <xf numFmtId="168" fontId="2" fillId="7" borderId="3" xfId="2" applyNumberFormat="1" applyFont="1" applyFill="1" applyBorder="1" applyAlignment="1">
      <alignment horizontal="center" vertical="center"/>
    </xf>
    <xf numFmtId="3" fontId="4" fillId="7" borderId="2" xfId="0" applyNumberFormat="1" applyFont="1" applyFill="1" applyBorder="1" applyAlignment="1">
      <alignment horizontal="center" vertical="center" wrapText="1"/>
    </xf>
    <xf numFmtId="3" fontId="4" fillId="7" borderId="3" xfId="0" applyNumberFormat="1" applyFont="1" applyFill="1" applyBorder="1" applyAlignment="1">
      <alignment horizontal="center" vertical="center" wrapText="1"/>
    </xf>
    <xf numFmtId="0" fontId="2" fillId="6" borderId="4" xfId="0" applyFont="1" applyFill="1" applyBorder="1"/>
    <xf numFmtId="0" fontId="21" fillId="0" borderId="0" xfId="0" applyFont="1" applyAlignment="1">
      <alignment horizontal="left" vertical="center"/>
    </xf>
    <xf numFmtId="0" fontId="3" fillId="0" borderId="0" xfId="0" applyFont="1" applyAlignment="1" applyProtection="1">
      <alignment horizontal="left" wrapText="1"/>
      <protection hidden="1"/>
    </xf>
    <xf numFmtId="0" fontId="2" fillId="0" borderId="0" xfId="0" applyFont="1" applyAlignment="1" applyProtection="1">
      <alignment horizontal="left" wrapText="1"/>
    </xf>
    <xf numFmtId="0" fontId="6" fillId="2" borderId="4" xfId="0" applyFont="1" applyFill="1" applyBorder="1" applyAlignment="1" applyProtection="1">
      <alignment horizontal="center"/>
      <protection hidden="1"/>
    </xf>
    <xf numFmtId="0" fontId="2" fillId="0" borderId="13" xfId="0" applyFont="1" applyBorder="1" applyAlignment="1" applyProtection="1">
      <alignment horizontal="left" vertical="top" wrapText="1"/>
      <protection hidden="1"/>
    </xf>
    <xf numFmtId="0" fontId="2" fillId="0" borderId="14" xfId="0" applyFont="1" applyBorder="1" applyAlignment="1" applyProtection="1">
      <alignment horizontal="left" vertical="top" wrapText="1"/>
      <protection hidden="1"/>
    </xf>
    <xf numFmtId="0" fontId="2" fillId="0" borderId="15" xfId="0" applyFont="1" applyBorder="1" applyAlignment="1" applyProtection="1">
      <alignment horizontal="left" vertical="top" wrapText="1"/>
      <protection hidden="1"/>
    </xf>
    <xf numFmtId="0" fontId="2" fillId="0" borderId="16" xfId="0" applyFont="1" applyBorder="1" applyAlignment="1" applyProtection="1">
      <alignment horizontal="left" vertical="top" wrapText="1"/>
      <protection hidden="1"/>
    </xf>
    <xf numFmtId="0" fontId="2" fillId="0" borderId="0" xfId="0" applyFont="1" applyBorder="1" applyAlignment="1" applyProtection="1">
      <alignment horizontal="left" vertical="top" wrapText="1"/>
      <protection hidden="1"/>
    </xf>
    <xf numFmtId="0" fontId="2" fillId="0" borderId="17" xfId="0" applyFont="1" applyBorder="1" applyAlignment="1" applyProtection="1">
      <alignment horizontal="left" vertical="top" wrapText="1"/>
      <protection hidden="1"/>
    </xf>
    <xf numFmtId="0" fontId="6" fillId="2" borderId="6" xfId="0" applyFont="1" applyFill="1" applyBorder="1" applyAlignment="1" applyProtection="1">
      <alignment horizontal="center"/>
    </xf>
    <xf numFmtId="0" fontId="3" fillId="0" borderId="0" xfId="0" applyFont="1" applyAlignment="1">
      <alignment horizontal="left" wrapText="1"/>
    </xf>
    <xf numFmtId="0" fontId="2" fillId="0" borderId="0" xfId="0" applyFont="1" applyFill="1" applyAlignment="1" applyProtection="1">
      <alignment horizontal="left" wrapText="1"/>
      <protection hidden="1"/>
    </xf>
    <xf numFmtId="0" fontId="2" fillId="0" borderId="0" xfId="0" applyFont="1" applyAlignment="1" applyProtection="1">
      <alignment horizontal="left" wrapText="1"/>
      <protection hidden="1"/>
    </xf>
    <xf numFmtId="0" fontId="3" fillId="0" borderId="0" xfId="0" applyFont="1" applyAlignment="1">
      <alignment horizontal="left" vertical="center" wrapText="1"/>
    </xf>
    <xf numFmtId="0" fontId="21" fillId="0" borderId="0" xfId="0" applyFont="1" applyAlignment="1">
      <alignment horizontal="left" vertical="center" wrapText="1"/>
    </xf>
    <xf numFmtId="166" fontId="2" fillId="0" borderId="0" xfId="0" applyNumberFormat="1" applyFont="1" applyAlignment="1" applyProtection="1">
      <alignment horizontal="left" vertical="center" wrapText="1"/>
      <protection hidden="1"/>
    </xf>
    <xf numFmtId="0" fontId="4" fillId="0" borderId="1" xfId="4" applyFont="1" applyFill="1" applyBorder="1" applyAlignment="1" applyProtection="1">
      <alignment horizontal="center" vertical="center" wrapText="1"/>
      <protection hidden="1"/>
    </xf>
    <xf numFmtId="0" fontId="4" fillId="0" borderId="2" xfId="4" applyFont="1" applyFill="1" applyBorder="1" applyAlignment="1" applyProtection="1">
      <alignment horizontal="center" vertical="center" wrapText="1"/>
      <protection hidden="1"/>
    </xf>
    <xf numFmtId="0" fontId="4" fillId="0" borderId="3" xfId="4" applyFont="1" applyFill="1" applyBorder="1" applyAlignment="1" applyProtection="1">
      <alignment horizontal="center" vertical="center" wrapText="1"/>
      <protection hidden="1"/>
    </xf>
    <xf numFmtId="166" fontId="4" fillId="3" borderId="4" xfId="0" applyNumberFormat="1" applyFont="1" applyFill="1" applyBorder="1" applyAlignment="1" applyProtection="1">
      <alignment horizontal="center" vertical="center" wrapText="1"/>
      <protection hidden="1"/>
    </xf>
    <xf numFmtId="166" fontId="4" fillId="3" borderId="6" xfId="0" applyNumberFormat="1" applyFont="1" applyFill="1" applyBorder="1" applyAlignment="1" applyProtection="1">
      <alignment horizontal="center" vertical="center" wrapText="1"/>
      <protection hidden="1"/>
    </xf>
    <xf numFmtId="166" fontId="4" fillId="0" borderId="4" xfId="0" applyNumberFormat="1" applyFont="1" applyBorder="1" applyAlignment="1" applyProtection="1">
      <alignment horizontal="center" vertical="center"/>
      <protection hidden="1"/>
    </xf>
    <xf numFmtId="166" fontId="4" fillId="0" borderId="6" xfId="0" applyNumberFormat="1" applyFont="1" applyBorder="1" applyAlignment="1" applyProtection="1">
      <alignment horizontal="center" vertical="center"/>
      <protection hidden="1"/>
    </xf>
    <xf numFmtId="167" fontId="4" fillId="5" borderId="7" xfId="0" applyNumberFormat="1" applyFont="1" applyFill="1" applyBorder="1" applyAlignment="1">
      <alignment horizontal="left" vertical="top" wrapText="1"/>
    </xf>
    <xf numFmtId="167" fontId="4" fillId="5" borderId="8" xfId="0" applyNumberFormat="1" applyFont="1" applyFill="1" applyBorder="1" applyAlignment="1">
      <alignment horizontal="left" vertical="top" wrapText="1"/>
    </xf>
    <xf numFmtId="167" fontId="4" fillId="5" borderId="9" xfId="0" applyNumberFormat="1" applyFont="1" applyFill="1" applyBorder="1" applyAlignment="1">
      <alignment horizontal="left" vertical="top" wrapText="1"/>
    </xf>
    <xf numFmtId="167" fontId="4" fillId="5" borderId="22" xfId="0" applyNumberFormat="1" applyFont="1" applyFill="1" applyBorder="1" applyAlignment="1">
      <alignment horizontal="left" vertical="top" wrapText="1"/>
    </xf>
    <xf numFmtId="167" fontId="4" fillId="5" borderId="0" xfId="0" applyNumberFormat="1" applyFont="1" applyFill="1" applyBorder="1" applyAlignment="1">
      <alignment horizontal="left" vertical="top" wrapText="1"/>
    </xf>
    <xf numFmtId="167" fontId="4" fillId="5" borderId="23" xfId="0" applyNumberFormat="1" applyFont="1" applyFill="1" applyBorder="1" applyAlignment="1">
      <alignment horizontal="left" vertical="top" wrapText="1"/>
    </xf>
    <xf numFmtId="0" fontId="17" fillId="2" borderId="1" xfId="4" applyFont="1" applyFill="1" applyBorder="1" applyAlignment="1">
      <alignment horizontal="center" wrapText="1"/>
    </xf>
    <xf numFmtId="0" fontId="17" fillId="2" borderId="2" xfId="4" applyFont="1" applyFill="1" applyBorder="1" applyAlignment="1">
      <alignment horizontal="center" wrapText="1"/>
    </xf>
    <xf numFmtId="0" fontId="17" fillId="2" borderId="3" xfId="4" applyFont="1" applyFill="1" applyBorder="1" applyAlignment="1">
      <alignment horizontal="center" wrapText="1"/>
    </xf>
    <xf numFmtId="167" fontId="6" fillId="2" borderId="4" xfId="0" applyNumberFormat="1" applyFont="1" applyFill="1" applyBorder="1" applyAlignment="1">
      <alignment horizontal="center" vertical="center" wrapText="1"/>
    </xf>
    <xf numFmtId="167" fontId="6" fillId="2" borderId="6" xfId="0" applyNumberFormat="1" applyFont="1" applyFill="1" applyBorder="1" applyAlignment="1">
      <alignment horizontal="center" vertical="center" wrapText="1"/>
    </xf>
    <xf numFmtId="166" fontId="4" fillId="0" borderId="4" xfId="0" applyNumberFormat="1" applyFont="1" applyFill="1" applyBorder="1" applyAlignment="1">
      <alignment horizontal="center" vertical="center" wrapText="1"/>
    </xf>
    <xf numFmtId="166" fontId="4" fillId="0" borderId="6" xfId="0" applyNumberFormat="1" applyFont="1" applyFill="1" applyBorder="1" applyAlignment="1">
      <alignment horizontal="center" vertical="center" wrapText="1"/>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7" fontId="4" fillId="5" borderId="10" xfId="0" applyNumberFormat="1" applyFont="1" applyFill="1" applyBorder="1" applyAlignment="1">
      <alignment horizontal="left" vertical="top" wrapText="1"/>
    </xf>
    <xf numFmtId="167" fontId="4" fillId="5" borderId="11" xfId="0" applyNumberFormat="1" applyFont="1" applyFill="1" applyBorder="1" applyAlignment="1">
      <alignment horizontal="left" vertical="top" wrapText="1"/>
    </xf>
    <xf numFmtId="167" fontId="4" fillId="5" borderId="12" xfId="0" applyNumberFormat="1" applyFont="1" applyFill="1" applyBorder="1" applyAlignment="1">
      <alignment horizontal="left" vertical="top" wrapText="1"/>
    </xf>
    <xf numFmtId="168" fontId="3" fillId="0" borderId="1" xfId="2" applyNumberFormat="1" applyFont="1" applyBorder="1" applyAlignment="1" applyProtection="1">
      <alignment wrapText="1"/>
      <protection locked="0"/>
    </xf>
    <xf numFmtId="168" fontId="3" fillId="0" borderId="3" xfId="2" applyNumberFormat="1" applyFont="1" applyBorder="1" applyAlignment="1" applyProtection="1">
      <alignment wrapText="1"/>
      <protection locked="0"/>
    </xf>
    <xf numFmtId="0" fontId="18" fillId="2" borderId="5"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167" fontId="4" fillId="5" borderId="1" xfId="0" applyNumberFormat="1" applyFont="1" applyFill="1" applyBorder="1" applyAlignment="1" applyProtection="1">
      <alignment horizontal="center" vertical="center" wrapText="1"/>
      <protection hidden="1"/>
    </xf>
    <xf numFmtId="167" fontId="4" fillId="5" borderId="3" xfId="0" applyNumberFormat="1" applyFont="1" applyFill="1" applyBorder="1" applyAlignment="1" applyProtection="1">
      <alignment horizontal="center" vertical="center" wrapText="1"/>
      <protection hidden="1"/>
    </xf>
    <xf numFmtId="166" fontId="4" fillId="8" borderId="1" xfId="0" applyNumberFormat="1" applyFont="1" applyFill="1" applyBorder="1" applyAlignment="1" applyProtection="1">
      <alignment horizontal="right" vertical="center" wrapText="1"/>
      <protection hidden="1"/>
    </xf>
    <xf numFmtId="166" fontId="4" fillId="8" borderId="2" xfId="0" applyNumberFormat="1" applyFont="1" applyFill="1" applyBorder="1" applyAlignment="1" applyProtection="1">
      <alignment horizontal="right" vertical="center" wrapText="1"/>
      <protection hidden="1"/>
    </xf>
    <xf numFmtId="168" fontId="3" fillId="0" borderId="2" xfId="2" applyNumberFormat="1" applyFont="1" applyBorder="1" applyAlignment="1" applyProtection="1">
      <alignment wrapText="1"/>
      <protection locked="0"/>
    </xf>
    <xf numFmtId="0" fontId="4" fillId="2" borderId="4" xfId="0" applyFont="1" applyFill="1" applyBorder="1" applyAlignment="1" applyProtection="1">
      <alignment vertical="center" wrapText="1"/>
      <protection hidden="1"/>
    </xf>
    <xf numFmtId="0" fontId="4" fillId="2" borderId="6" xfId="0" applyFont="1" applyFill="1" applyBorder="1" applyAlignment="1" applyProtection="1">
      <alignment vertical="center" wrapText="1"/>
      <protection hidden="1"/>
    </xf>
    <xf numFmtId="0" fontId="2" fillId="0" borderId="1" xfId="12" applyFont="1" applyBorder="1" applyAlignment="1" applyProtection="1">
      <alignment horizontal="center" wrapText="1"/>
      <protection locked="0"/>
    </xf>
    <xf numFmtId="0" fontId="2" fillId="0" borderId="3" xfId="12" applyFont="1" applyBorder="1" applyAlignment="1" applyProtection="1">
      <alignment horizontal="center" wrapText="1"/>
      <protection locked="0"/>
    </xf>
    <xf numFmtId="0" fontId="2" fillId="0" borderId="10" xfId="12" applyFont="1" applyBorder="1" applyAlignment="1" applyProtection="1">
      <alignment horizontal="center" vertical="center" wrapText="1"/>
      <protection hidden="1"/>
    </xf>
    <xf numFmtId="0" fontId="2" fillId="0" borderId="12" xfId="12" applyFont="1" applyBorder="1" applyAlignment="1" applyProtection="1">
      <alignment horizontal="center" vertical="center" wrapText="1"/>
      <protection hidden="1"/>
    </xf>
    <xf numFmtId="0" fontId="2" fillId="0" borderId="1" xfId="12" applyFont="1" applyFill="1" applyBorder="1" applyAlignment="1" applyProtection="1">
      <alignment horizontal="center" vertical="center" wrapText="1"/>
      <protection hidden="1"/>
    </xf>
    <xf numFmtId="0" fontId="2" fillId="0" borderId="3" xfId="12" applyFont="1" applyFill="1" applyBorder="1" applyAlignment="1" applyProtection="1">
      <alignment horizontal="center" vertical="center" wrapText="1"/>
      <protection hidden="1"/>
    </xf>
    <xf numFmtId="0" fontId="4" fillId="0" borderId="1" xfId="12" applyFont="1" applyBorder="1" applyAlignment="1" applyProtection="1">
      <alignment horizontal="right" vertical="center" wrapText="1"/>
      <protection hidden="1"/>
    </xf>
    <xf numFmtId="0" fontId="4" fillId="0" borderId="2" xfId="12" applyFont="1" applyBorder="1" applyAlignment="1" applyProtection="1">
      <alignment horizontal="right" vertical="center" wrapText="1"/>
      <protection hidden="1"/>
    </xf>
    <xf numFmtId="0" fontId="4" fillId="0" borderId="3" xfId="12" applyFont="1" applyBorder="1" applyAlignment="1" applyProtection="1">
      <alignment horizontal="right" vertical="center" wrapText="1"/>
      <protection hidden="1"/>
    </xf>
    <xf numFmtId="0" fontId="2" fillId="0" borderId="4" xfId="12" applyFont="1" applyFill="1" applyBorder="1" applyAlignment="1" applyProtection="1">
      <alignment horizontal="center" vertical="center" wrapText="1"/>
      <protection hidden="1"/>
    </xf>
    <xf numFmtId="0" fontId="2" fillId="0" borderId="6" xfId="12" applyFont="1" applyFill="1" applyBorder="1" applyAlignment="1" applyProtection="1">
      <alignment horizontal="center" vertical="center" wrapText="1"/>
      <protection hidden="1"/>
    </xf>
    <xf numFmtId="0" fontId="6" fillId="2" borderId="1" xfId="12" applyFont="1" applyFill="1" applyBorder="1" applyAlignment="1" applyProtection="1">
      <alignment horizontal="center" vertical="center" wrapText="1"/>
      <protection hidden="1"/>
    </xf>
    <xf numFmtId="0" fontId="6" fillId="2" borderId="3" xfId="12" applyFont="1" applyFill="1" applyBorder="1" applyAlignment="1" applyProtection="1">
      <alignment horizontal="center" vertical="center" wrapText="1"/>
      <protection hidden="1"/>
    </xf>
    <xf numFmtId="0" fontId="2" fillId="0" borderId="2" xfId="12" applyFont="1" applyBorder="1" applyAlignment="1" applyProtection="1">
      <alignment horizontal="left" vertical="center" wrapText="1"/>
      <protection locked="0"/>
    </xf>
    <xf numFmtId="0" fontId="2" fillId="0" borderId="3" xfId="12" applyFont="1" applyBorder="1" applyAlignment="1" applyProtection="1">
      <alignment horizontal="left" vertical="center" wrapText="1"/>
      <protection locked="0"/>
    </xf>
    <xf numFmtId="170" fontId="2" fillId="0" borderId="1" xfId="12" applyNumberFormat="1" applyFont="1" applyBorder="1" applyAlignment="1" applyProtection="1">
      <alignment horizontal="left" vertical="center" wrapText="1"/>
      <protection locked="0"/>
    </xf>
    <xf numFmtId="170" fontId="2" fillId="0" borderId="3" xfId="12" applyNumberFormat="1" applyFont="1" applyBorder="1" applyAlignment="1" applyProtection="1">
      <alignment horizontal="left" vertical="center" wrapText="1"/>
      <protection locked="0"/>
    </xf>
    <xf numFmtId="0" fontId="2" fillId="0" borderId="1" xfId="12" applyFont="1" applyBorder="1" applyAlignment="1" applyProtection="1">
      <alignment horizontal="left" vertical="center" wrapText="1"/>
      <protection hidden="1"/>
    </xf>
    <xf numFmtId="0" fontId="2" fillId="0" borderId="3" xfId="12" applyFont="1" applyBorder="1" applyAlignment="1" applyProtection="1">
      <alignment horizontal="left" vertical="center" wrapText="1"/>
      <protection hidden="1"/>
    </xf>
    <xf numFmtId="0" fontId="2" fillId="0" borderId="1" xfId="12" applyFont="1" applyBorder="1" applyAlignment="1" applyProtection="1">
      <alignment horizontal="left" vertical="center" wrapText="1"/>
      <protection locked="0"/>
    </xf>
    <xf numFmtId="0" fontId="6" fillId="2" borderId="1" xfId="12" applyFont="1" applyFill="1" applyBorder="1" applyAlignment="1" applyProtection="1">
      <alignment vertical="center" wrapText="1"/>
      <protection hidden="1"/>
    </xf>
    <xf numFmtId="0" fontId="6" fillId="2" borderId="2" xfId="12" applyFont="1" applyFill="1" applyBorder="1" applyAlignment="1" applyProtection="1">
      <alignment vertical="center" wrapText="1"/>
      <protection hidden="1"/>
    </xf>
    <xf numFmtId="0" fontId="6" fillId="2" borderId="3" xfId="12" applyFont="1" applyFill="1" applyBorder="1" applyAlignment="1" applyProtection="1">
      <alignment vertical="center" wrapText="1"/>
      <protection hidden="1"/>
    </xf>
    <xf numFmtId="0" fontId="2" fillId="0" borderId="0" xfId="12" applyFont="1" applyFill="1" applyBorder="1" applyAlignment="1" applyProtection="1">
      <alignment horizontal="center" vertical="center" wrapText="1"/>
      <protection hidden="1"/>
    </xf>
    <xf numFmtId="0" fontId="2" fillId="0" borderId="7" xfId="12" applyFont="1" applyFill="1" applyBorder="1" applyAlignment="1" applyProtection="1">
      <alignment horizontal="left" vertical="top" wrapText="1"/>
      <protection hidden="1"/>
    </xf>
    <xf numFmtId="0" fontId="2" fillId="0" borderId="8" xfId="12" applyFont="1" applyFill="1" applyBorder="1" applyAlignment="1" applyProtection="1">
      <alignment horizontal="left" vertical="top" wrapText="1"/>
      <protection hidden="1"/>
    </xf>
    <xf numFmtId="0" fontId="2" fillId="0" borderId="9" xfId="12" applyFont="1" applyFill="1" applyBorder="1" applyAlignment="1" applyProtection="1">
      <alignment horizontal="left" vertical="top" wrapText="1"/>
      <protection hidden="1"/>
    </xf>
    <xf numFmtId="0" fontId="2" fillId="0" borderId="7" xfId="12" applyFont="1" applyFill="1" applyBorder="1" applyAlignment="1" applyProtection="1">
      <alignment horizontal="center" vertical="center" wrapText="1"/>
      <protection hidden="1"/>
    </xf>
    <xf numFmtId="0" fontId="2" fillId="0" borderId="10" xfId="12" applyFont="1" applyFill="1" applyBorder="1" applyAlignment="1" applyProtection="1">
      <alignment horizontal="center" vertical="center" wrapText="1"/>
      <protection hidden="1"/>
    </xf>
    <xf numFmtId="166" fontId="6" fillId="2" borderId="7" xfId="0" applyNumberFormat="1" applyFont="1" applyFill="1" applyBorder="1" applyAlignment="1">
      <alignment horizontal="center" vertical="center"/>
    </xf>
    <xf numFmtId="166" fontId="6" fillId="2" borderId="8" xfId="0" applyNumberFormat="1" applyFont="1" applyFill="1" applyBorder="1" applyAlignment="1">
      <alignment horizontal="center" vertical="center"/>
    </xf>
    <xf numFmtId="166" fontId="6" fillId="2" borderId="9" xfId="0" applyNumberFormat="1" applyFont="1" applyFill="1" applyBorder="1" applyAlignment="1">
      <alignment horizontal="center" vertical="center"/>
    </xf>
    <xf numFmtId="166" fontId="6" fillId="2" borderId="5" xfId="0" applyNumberFormat="1" applyFont="1" applyFill="1" applyBorder="1" applyAlignment="1">
      <alignment vertical="center"/>
    </xf>
    <xf numFmtId="166" fontId="6" fillId="2" borderId="5" xfId="0" applyNumberFormat="1" applyFont="1" applyFill="1" applyBorder="1" applyAlignment="1">
      <alignment vertical="center" wrapText="1"/>
    </xf>
    <xf numFmtId="166" fontId="6" fillId="2" borderId="4" xfId="0" applyNumberFormat="1" applyFont="1" applyFill="1" applyBorder="1" applyAlignment="1">
      <alignment horizontal="left" vertical="center"/>
    </xf>
    <xf numFmtId="166" fontId="6" fillId="2" borderId="21" xfId="0" applyNumberFormat="1" applyFont="1" applyFill="1" applyBorder="1" applyAlignment="1">
      <alignment horizontal="left" vertical="center"/>
    </xf>
    <xf numFmtId="166" fontId="6" fillId="2" borderId="6" xfId="0" applyNumberFormat="1" applyFont="1" applyFill="1" applyBorder="1" applyAlignment="1">
      <alignment horizontal="left" vertical="center"/>
    </xf>
    <xf numFmtId="0" fontId="6" fillId="2" borderId="1" xfId="4" applyFont="1" applyFill="1" applyBorder="1" applyAlignment="1" applyProtection="1">
      <alignment wrapText="1"/>
      <protection hidden="1"/>
    </xf>
    <xf numFmtId="0" fontId="6" fillId="2" borderId="10" xfId="4" applyFont="1" applyFill="1" applyBorder="1" applyAlignment="1" applyProtection="1">
      <alignment horizontal="center" wrapText="1"/>
      <protection hidden="1"/>
    </xf>
    <xf numFmtId="0" fontId="6" fillId="2" borderId="11" xfId="4" applyFont="1" applyFill="1" applyBorder="1" applyAlignment="1" applyProtection="1">
      <alignment horizontal="center" wrapText="1"/>
      <protection hidden="1"/>
    </xf>
    <xf numFmtId="0" fontId="6" fillId="2" borderId="1" xfId="4" applyFont="1" applyFill="1" applyBorder="1" applyAlignment="1" applyProtection="1">
      <alignment horizontal="left" wrapText="1"/>
      <protection hidden="1"/>
    </xf>
    <xf numFmtId="0" fontId="6" fillId="2" borderId="2" xfId="4" applyFont="1" applyFill="1" applyBorder="1" applyAlignment="1" applyProtection="1">
      <alignment horizontal="left" wrapText="1"/>
      <protection hidden="1"/>
    </xf>
    <xf numFmtId="0" fontId="6" fillId="2" borderId="7" xfId="4" applyFont="1" applyFill="1" applyBorder="1" applyAlignment="1" applyProtection="1">
      <alignment wrapText="1"/>
      <protection hidden="1"/>
    </xf>
    <xf numFmtId="0" fontId="6" fillId="2" borderId="2" xfId="4" applyFont="1" applyFill="1" applyBorder="1" applyAlignment="1" applyProtection="1">
      <alignment wrapText="1"/>
      <protection hidden="1"/>
    </xf>
    <xf numFmtId="1" fontId="4" fillId="0" borderId="0" xfId="0" applyNumberFormat="1" applyFont="1" applyAlignment="1" applyProtection="1">
      <alignment vertical="center" wrapText="1"/>
      <protection hidden="1"/>
    </xf>
    <xf numFmtId="166" fontId="23" fillId="0" borderId="7" xfId="0" applyNumberFormat="1" applyFont="1" applyBorder="1" applyAlignment="1" applyProtection="1">
      <alignment vertical="center"/>
      <protection hidden="1"/>
    </xf>
    <xf numFmtId="166" fontId="2" fillId="0" borderId="8" xfId="0" applyNumberFormat="1" applyFont="1" applyFill="1" applyBorder="1" applyAlignment="1" applyProtection="1">
      <alignment vertical="center" wrapText="1"/>
      <protection hidden="1"/>
    </xf>
    <xf numFmtId="166" fontId="7" fillId="0" borderId="8" xfId="0" applyNumberFormat="1" applyFont="1" applyBorder="1" applyAlignment="1" applyProtection="1">
      <alignment vertical="center" wrapText="1"/>
      <protection hidden="1"/>
    </xf>
    <xf numFmtId="166" fontId="7" fillId="0" borderId="9" xfId="0" applyNumberFormat="1" applyFont="1" applyBorder="1" applyAlignment="1" applyProtection="1">
      <alignment vertical="center" wrapText="1"/>
      <protection hidden="1"/>
    </xf>
    <xf numFmtId="166" fontId="2" fillId="0" borderId="0" xfId="0" applyNumberFormat="1" applyFont="1" applyFill="1" applyBorder="1" applyAlignment="1" applyProtection="1">
      <alignment vertical="center" wrapText="1"/>
      <protection hidden="1"/>
    </xf>
    <xf numFmtId="166" fontId="2" fillId="0" borderId="0" xfId="0" applyNumberFormat="1" applyFont="1" applyAlignment="1" applyProtection="1">
      <alignment wrapText="1"/>
      <protection hidden="1"/>
    </xf>
    <xf numFmtId="166" fontId="7" fillId="0" borderId="22" xfId="0" applyNumberFormat="1" applyFont="1" applyBorder="1" applyAlignment="1" applyProtection="1">
      <alignment vertical="center" wrapText="1"/>
      <protection hidden="1"/>
    </xf>
    <xf numFmtId="166" fontId="7" fillId="0" borderId="0" xfId="0" applyNumberFormat="1" applyFont="1" applyBorder="1" applyAlignment="1" applyProtection="1">
      <alignment vertical="center" wrapText="1"/>
      <protection hidden="1"/>
    </xf>
    <xf numFmtId="166" fontId="7" fillId="0" borderId="23" xfId="0" applyNumberFormat="1" applyFont="1" applyBorder="1" applyAlignment="1" applyProtection="1">
      <alignment vertical="center" wrapText="1"/>
      <protection hidden="1"/>
    </xf>
    <xf numFmtId="166" fontId="7" fillId="0" borderId="22" xfId="0" applyNumberFormat="1" applyFont="1" applyBorder="1" applyAlignment="1" applyProtection="1">
      <alignment vertical="center" wrapText="1"/>
      <protection hidden="1"/>
    </xf>
    <xf numFmtId="166" fontId="7" fillId="0" borderId="0" xfId="0" applyNumberFormat="1" applyFont="1" applyBorder="1" applyAlignment="1" applyProtection="1">
      <alignment vertical="center" wrapText="1"/>
      <protection hidden="1"/>
    </xf>
    <xf numFmtId="166" fontId="7" fillId="0" borderId="23" xfId="0" applyNumberFormat="1" applyFont="1" applyBorder="1" applyAlignment="1" applyProtection="1">
      <alignment vertical="center" wrapText="1"/>
      <protection hidden="1"/>
    </xf>
    <xf numFmtId="166" fontId="7" fillId="0" borderId="10" xfId="0" applyNumberFormat="1" applyFont="1" applyBorder="1" applyAlignment="1" applyProtection="1">
      <alignment vertical="center" wrapText="1"/>
      <protection hidden="1"/>
    </xf>
    <xf numFmtId="166" fontId="7" fillId="0" borderId="11" xfId="0" applyNumberFormat="1" applyFont="1" applyBorder="1" applyAlignment="1" applyProtection="1">
      <alignment vertical="center" wrapText="1"/>
      <protection hidden="1"/>
    </xf>
    <xf numFmtId="166" fontId="7" fillId="0" borderId="12" xfId="0" applyNumberFormat="1" applyFont="1" applyBorder="1" applyAlignment="1" applyProtection="1">
      <alignment vertical="center" wrapText="1"/>
      <protection hidden="1"/>
    </xf>
    <xf numFmtId="166" fontId="2" fillId="0" borderId="9" xfId="0" applyNumberFormat="1" applyFont="1" applyBorder="1" applyAlignment="1" applyProtection="1">
      <alignment wrapText="1"/>
      <protection hidden="1"/>
    </xf>
    <xf numFmtId="0" fontId="22" fillId="0" borderId="0" xfId="0" applyFont="1"/>
    <xf numFmtId="166" fontId="4" fillId="0" borderId="5" xfId="0" applyNumberFormat="1" applyFont="1" applyBorder="1" applyAlignment="1" applyProtection="1">
      <alignment horizontal="center" vertical="center" wrapText="1"/>
      <protection locked="0" hidden="1"/>
    </xf>
  </cellXfs>
  <cellStyles count="16">
    <cellStyle name="Comma" xfId="1" builtinId="3"/>
    <cellStyle name="Comma 2" xfId="5"/>
    <cellStyle name="Currency" xfId="2" builtinId="4"/>
    <cellStyle name="Currency 2" xfId="6"/>
    <cellStyle name="Currency 2 2" xfId="7"/>
    <cellStyle name="Currency 2 3" xfId="8"/>
    <cellStyle name="Currency 2 4" xfId="9"/>
    <cellStyle name="Currency 2 5" xfId="15"/>
    <cellStyle name="Currency 3" xfId="10"/>
    <cellStyle name="Line 4" xfId="11"/>
    <cellStyle name="Normal" xfId="0" builtinId="0"/>
    <cellStyle name="Normal 2" xfId="4"/>
    <cellStyle name="Normal 2 2" xfId="12"/>
    <cellStyle name="Normal 3" xfId="13"/>
    <cellStyle name="Percent" xfId="3" builtinId="5"/>
    <cellStyle name="Percent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13</xdr:row>
      <xdr:rowOff>76200</xdr:rowOff>
    </xdr:from>
    <xdr:to>
      <xdr:col>10</xdr:col>
      <xdr:colOff>75542</xdr:colOff>
      <xdr:row>14</xdr:row>
      <xdr:rowOff>76176</xdr:rowOff>
    </xdr:to>
    <xdr:pic>
      <xdr:nvPicPr>
        <xdr:cNvPr id="2" name="Picture 1"/>
        <xdr:cNvPicPr>
          <a:picLocks noChangeAspect="1"/>
        </xdr:cNvPicPr>
      </xdr:nvPicPr>
      <xdr:blipFill>
        <a:blip xmlns:r="http://schemas.openxmlformats.org/officeDocument/2006/relationships" r:embed="rId1"/>
        <a:stretch>
          <a:fillRect/>
        </a:stretch>
      </xdr:blipFill>
      <xdr:spPr>
        <a:xfrm>
          <a:off x="904875" y="2276475"/>
          <a:ext cx="5266667" cy="180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gram%20Simplification\P6%20LB%20Version%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laurie\Dropbox\EB%20Budgets\P6\P6%20w%20Focus%20Group%20Changes%20v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laurie\Downloads\P6%20w%20Focus%20Group%20Changes%20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pb/Desktop/WORKING%20DOCS/NEW%202017-03-04/buds%20from%20Jose/Appendix%20v5%20revised%20ENG%20-%20use%20this%20one%20for%20corrected%20text%20JS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pb/AppData/Local/Microsoft/Windows/Temporary%20Internet%20Files/Content.IE5/DQUC7YTO/Appendix%20v5%20revised%20ENG%20-%20use%20this%20one%20for%20corrected%20text%20J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 numbers"/>
      <sheetName val="Fixed transportation amounts"/>
      <sheetName val="Travel"/>
      <sheetName val="Representation - single"/>
      <sheetName val="Representation - multiple"/>
      <sheetName val="Residencies"/>
      <sheetName val="Translation"/>
      <sheetName val="Circulation"/>
      <sheetName val="Co-Productions - Artistic"/>
      <sheetName val="Co-Productions - Financial"/>
      <sheetName val="MU itinerary"/>
      <sheetName val="TH - Itinerary co-pro+tour "/>
      <sheetName val="DA personnel"/>
      <sheetName val="DA itinerary"/>
      <sheetName val="Notes"/>
      <sheetName val="Drop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A5" t="str">
            <v>Nunavut</v>
          </cell>
        </row>
        <row r="6">
          <cell r="A6" t="str">
            <v>Northwest Territories</v>
          </cell>
        </row>
        <row r="7">
          <cell r="A7" t="str">
            <v>Yukon</v>
          </cell>
        </row>
        <row r="10">
          <cell r="A10" t="str">
            <v>Region 1</v>
          </cell>
        </row>
        <row r="11">
          <cell r="A11" t="str">
            <v>Region 2</v>
          </cell>
        </row>
        <row r="12">
          <cell r="A12" t="str">
            <v>Region 3</v>
          </cell>
        </row>
        <row r="13">
          <cell r="A13" t="str">
            <v>Region 4</v>
          </cell>
        </row>
        <row r="14">
          <cell r="A14" t="str">
            <v>Region 5</v>
          </cell>
        </row>
        <row r="15">
          <cell r="A15" t="str">
            <v>Region 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ravel"/>
      <sheetName val="6.2 Rep &amp; Promo, Single"/>
      <sheetName val="6.2 Rep &amp; Promo, Multiple"/>
      <sheetName val="6.3 Residencies"/>
      <sheetName val="6.4 Translation"/>
      <sheetName val="6.5 Circulation"/>
      <sheetName val="6.6 Co-Pro, Artistic"/>
      <sheetName val="6.6 Co-Pro, Financial"/>
      <sheetName val="travel appendix"/>
      <sheetName val="Sheet9"/>
    </sheetNames>
    <sheetDataSet>
      <sheetData sheetId="0"/>
      <sheetData sheetId="1"/>
      <sheetData sheetId="2"/>
      <sheetData sheetId="3"/>
      <sheetData sheetId="4"/>
      <sheetData sheetId="5"/>
      <sheetData sheetId="6"/>
      <sheetData sheetId="7"/>
      <sheetData sheetId="8"/>
      <sheetData sheetId="9">
        <row r="5">
          <cell r="A5" t="str">
            <v>Nunavut</v>
          </cell>
        </row>
        <row r="6">
          <cell r="A6" t="str">
            <v>Northwest Territories</v>
          </cell>
        </row>
        <row r="7">
          <cell r="A7" t="str">
            <v>Yukon</v>
          </cell>
        </row>
        <row r="10">
          <cell r="A10" t="str">
            <v>Region 1</v>
          </cell>
        </row>
        <row r="11">
          <cell r="A11" t="str">
            <v>Region 2</v>
          </cell>
        </row>
        <row r="12">
          <cell r="A12" t="str">
            <v>Region 3</v>
          </cell>
        </row>
        <row r="13">
          <cell r="A13" t="str">
            <v>Region 4</v>
          </cell>
        </row>
        <row r="14">
          <cell r="A14" t="str">
            <v>Region 5</v>
          </cell>
        </row>
        <row r="15">
          <cell r="A15" t="str">
            <v>Region 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ravel"/>
      <sheetName val="6.2 Rep &amp; Promo, Single"/>
      <sheetName val="6.2 Rep &amp; Promo, Multiple"/>
      <sheetName val="6.2 Overhaul"/>
      <sheetName val="6.3 Residencies"/>
      <sheetName val="6.4 Translation"/>
      <sheetName val="6.5 Circulation"/>
      <sheetName val="6.5 Overhaul w notes"/>
      <sheetName val="6.5 overhaul wo notes"/>
      <sheetName val="6.6 Co-Pro, Artistic"/>
      <sheetName val="6.6 Co-Pro, Financial"/>
      <sheetName val="travel appendix"/>
      <sheetName val="Sheet9"/>
      <sheetName val="Dropdown PRGM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A10" t="str">
            <v>Region 1</v>
          </cell>
        </row>
        <row r="11">
          <cell r="A11" t="str">
            <v>Region 2</v>
          </cell>
        </row>
        <row r="12">
          <cell r="A12" t="str">
            <v>Region 3</v>
          </cell>
        </row>
        <row r="13">
          <cell r="A13" t="str">
            <v>Region 4</v>
          </cell>
        </row>
        <row r="14">
          <cell r="A14" t="str">
            <v>Region 5</v>
          </cell>
        </row>
        <row r="15">
          <cell r="A15" t="str">
            <v>Region 6</v>
          </cell>
        </row>
      </sheetData>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ur itinerary"/>
      <sheetName val="Travel for Touring"/>
      <sheetName val="Touring - EB test"/>
      <sheetName val="CKS participants"/>
      <sheetName val="Collections"/>
      <sheetName val="Activity"/>
      <sheetName val="Programming "/>
      <sheetName val="Travel Design JSC"/>
      <sheetName val="Country List JSC"/>
      <sheetName val="TCCanada JSC"/>
      <sheetName val="travel GRANTS (2)"/>
      <sheetName val="Dropdown PRGMG"/>
      <sheetName val="DropdownCLLCTN"/>
      <sheetName val="travel GRANTS - rev feb2017"/>
      <sheetName val="TCCanadaCalc"/>
    </sheetNames>
    <sheetDataSet>
      <sheetData sheetId="0"/>
      <sheetData sheetId="1"/>
      <sheetData sheetId="2"/>
      <sheetData sheetId="3"/>
      <sheetData sheetId="4"/>
      <sheetData sheetId="5"/>
      <sheetData sheetId="6"/>
      <sheetData sheetId="7"/>
      <sheetData sheetId="8"/>
      <sheetData sheetId="9"/>
      <sheetData sheetId="10"/>
      <sheetData sheetId="11">
        <row r="3">
          <cell r="A3" t="str">
            <v>Borrowed</v>
          </cell>
        </row>
        <row r="4">
          <cell r="A4" t="str">
            <v>Catalogue</v>
          </cell>
        </row>
        <row r="5">
          <cell r="A5" t="str">
            <v>Circulating</v>
          </cell>
        </row>
        <row r="6">
          <cell r="A6" t="str">
            <v>Co-Production</v>
          </cell>
        </row>
        <row r="7">
          <cell r="A7" t="str">
            <v>Produced In House</v>
          </cell>
        </row>
        <row r="8">
          <cell r="A8" t="str">
            <v>Retrospective</v>
          </cell>
        </row>
        <row r="9">
          <cell r="A9" t="str">
            <v>Other</v>
          </cell>
        </row>
      </sheetData>
      <sheetData sheetId="12">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ur itinerary"/>
      <sheetName val="Travel for Touring"/>
      <sheetName val="CKS participants"/>
      <sheetName val="Collections"/>
      <sheetName val="Activity"/>
      <sheetName val="Programming "/>
      <sheetName val="Travel Design JSC"/>
      <sheetName val="Country List JSC"/>
      <sheetName val="TCCanada JSC"/>
      <sheetName val="travel GRANTS (2)"/>
      <sheetName val="Dropdown PRGMG"/>
      <sheetName val="DropdownCLLCTN"/>
      <sheetName val="travel GRANTS - rev feb2017"/>
      <sheetName val="TCCanadaCalc"/>
    </sheetNames>
    <sheetDataSet>
      <sheetData sheetId="0"/>
      <sheetData sheetId="1"/>
      <sheetData sheetId="2"/>
      <sheetData sheetId="3"/>
      <sheetData sheetId="4"/>
      <sheetData sheetId="5"/>
      <sheetData sheetId="6"/>
      <sheetData sheetId="7"/>
      <sheetData sheetId="8"/>
      <sheetData sheetId="9"/>
      <sheetData sheetId="10">
        <row r="3">
          <cell r="A3" t="str">
            <v>Borrowed</v>
          </cell>
        </row>
        <row r="4">
          <cell r="A4" t="str">
            <v>Catalogue</v>
          </cell>
        </row>
        <row r="5">
          <cell r="A5" t="str">
            <v>Circulating</v>
          </cell>
        </row>
        <row r="6">
          <cell r="A6" t="str">
            <v>Co-Production</v>
          </cell>
        </row>
        <row r="7">
          <cell r="A7" t="str">
            <v>Produced In House</v>
          </cell>
        </row>
        <row r="8">
          <cell r="A8" t="str">
            <v>Retrospective</v>
          </cell>
        </row>
        <row r="9">
          <cell r="A9" t="str">
            <v>Other</v>
          </cell>
        </row>
      </sheetData>
      <sheetData sheetId="11">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showGridLines="0" tabSelected="1" zoomScaleNormal="100" workbookViewId="0">
      <selection activeCell="B1" sqref="B1"/>
    </sheetView>
  </sheetViews>
  <sheetFormatPr defaultColWidth="9.140625" defaultRowHeight="14.25" x14ac:dyDescent="0.2"/>
  <cols>
    <col min="1" max="1" width="4.85546875" style="86" customWidth="1"/>
    <col min="2" max="16384" width="9.140625" style="86"/>
  </cols>
  <sheetData>
    <row r="1" spans="2:20" x14ac:dyDescent="0.2">
      <c r="B1" s="146" t="s">
        <v>189</v>
      </c>
    </row>
    <row r="2" spans="2:20" ht="15" x14ac:dyDescent="0.25">
      <c r="B2" s="242" t="s">
        <v>188</v>
      </c>
      <c r="C2" s="242"/>
      <c r="D2" s="242"/>
      <c r="E2" s="242"/>
      <c r="F2" s="242"/>
      <c r="G2" s="242"/>
      <c r="H2" s="242"/>
      <c r="I2" s="242"/>
      <c r="J2" s="242"/>
      <c r="K2" s="242"/>
      <c r="L2" s="242"/>
      <c r="M2" s="242"/>
      <c r="N2" s="242"/>
      <c r="O2" s="242"/>
      <c r="P2" s="242"/>
    </row>
    <row r="3" spans="2:20" ht="15" x14ac:dyDescent="0.25">
      <c r="B3" s="249" t="s">
        <v>143</v>
      </c>
      <c r="C3" s="249"/>
      <c r="D3" s="249"/>
      <c r="E3" s="249"/>
      <c r="F3" s="249"/>
      <c r="G3" s="249"/>
      <c r="H3" s="249"/>
      <c r="I3" s="249"/>
      <c r="J3" s="249"/>
      <c r="K3" s="249"/>
      <c r="L3" s="249"/>
      <c r="M3" s="249"/>
      <c r="N3" s="249"/>
      <c r="O3" s="249"/>
      <c r="P3" s="249"/>
    </row>
    <row r="5" spans="2:20" x14ac:dyDescent="0.2">
      <c r="B5" s="250" t="s">
        <v>144</v>
      </c>
      <c r="C5" s="250"/>
      <c r="D5" s="250"/>
      <c r="E5" s="250"/>
      <c r="F5" s="250"/>
      <c r="G5" s="250"/>
      <c r="H5" s="250"/>
      <c r="I5" s="250"/>
      <c r="J5" s="250"/>
      <c r="K5" s="250"/>
      <c r="L5" s="250"/>
      <c r="M5" s="250"/>
      <c r="N5" s="250"/>
      <c r="O5" s="250"/>
      <c r="P5" s="250"/>
    </row>
    <row r="6" spans="2:20" x14ac:dyDescent="0.2">
      <c r="B6" s="250"/>
      <c r="C6" s="250"/>
      <c r="D6" s="250"/>
      <c r="E6" s="250"/>
      <c r="F6" s="250"/>
      <c r="G6" s="250"/>
      <c r="H6" s="250"/>
      <c r="I6" s="250"/>
      <c r="J6" s="250"/>
      <c r="K6" s="250"/>
      <c r="L6" s="250"/>
      <c r="M6" s="250"/>
      <c r="N6" s="250"/>
      <c r="O6" s="250"/>
      <c r="P6" s="250"/>
    </row>
    <row r="7" spans="2:20" x14ac:dyDescent="0.2">
      <c r="B7" s="250"/>
      <c r="C7" s="250"/>
      <c r="D7" s="250"/>
      <c r="E7" s="250"/>
      <c r="F7" s="250"/>
      <c r="G7" s="250"/>
      <c r="H7" s="250"/>
      <c r="I7" s="250"/>
      <c r="J7" s="250"/>
      <c r="K7" s="250"/>
      <c r="L7" s="250"/>
      <c r="M7" s="250"/>
      <c r="N7" s="250"/>
      <c r="O7" s="250"/>
      <c r="P7" s="250"/>
    </row>
    <row r="8" spans="2:20" x14ac:dyDescent="0.2">
      <c r="B8" s="250"/>
      <c r="C8" s="250"/>
      <c r="D8" s="250"/>
      <c r="E8" s="250"/>
      <c r="F8" s="250"/>
      <c r="G8" s="250"/>
      <c r="H8" s="250"/>
      <c r="I8" s="250"/>
      <c r="J8" s="250"/>
      <c r="K8" s="250"/>
      <c r="L8" s="250"/>
      <c r="M8" s="250"/>
      <c r="N8" s="250"/>
      <c r="O8" s="250"/>
      <c r="P8" s="250"/>
    </row>
    <row r="9" spans="2:20" x14ac:dyDescent="0.2">
      <c r="B9" s="250"/>
      <c r="C9" s="250"/>
      <c r="D9" s="250"/>
      <c r="E9" s="250"/>
      <c r="F9" s="250"/>
      <c r="G9" s="250"/>
      <c r="H9" s="250"/>
      <c r="I9" s="250"/>
      <c r="J9" s="250"/>
      <c r="K9" s="250"/>
      <c r="L9" s="250"/>
      <c r="M9" s="250"/>
      <c r="N9" s="250"/>
      <c r="O9" s="250"/>
      <c r="P9" s="250"/>
    </row>
    <row r="10" spans="2:20" x14ac:dyDescent="0.2">
      <c r="B10" s="250"/>
      <c r="C10" s="250"/>
      <c r="D10" s="250"/>
      <c r="E10" s="250"/>
      <c r="F10" s="250"/>
      <c r="G10" s="250"/>
      <c r="H10" s="250"/>
      <c r="I10" s="250"/>
      <c r="J10" s="250"/>
      <c r="K10" s="250"/>
      <c r="L10" s="250"/>
      <c r="M10" s="250"/>
      <c r="N10" s="250"/>
      <c r="O10" s="250"/>
      <c r="P10" s="250"/>
    </row>
    <row r="11" spans="2:20" ht="15" thickBot="1" x14ac:dyDescent="0.25">
      <c r="B11" s="147"/>
      <c r="C11" s="147"/>
      <c r="D11" s="147"/>
      <c r="E11" s="147"/>
      <c r="F11" s="147"/>
      <c r="G11" s="147"/>
      <c r="H11" s="147"/>
      <c r="I11" s="147"/>
      <c r="J11" s="147"/>
      <c r="K11" s="147"/>
      <c r="L11" s="147"/>
      <c r="M11" s="147"/>
      <c r="N11" s="147"/>
      <c r="O11" s="147"/>
      <c r="P11" s="147"/>
    </row>
    <row r="12" spans="2:20" ht="14.25" customHeight="1" x14ac:dyDescent="0.2">
      <c r="B12" s="243" t="s">
        <v>146</v>
      </c>
      <c r="C12" s="244"/>
      <c r="D12" s="244"/>
      <c r="E12" s="244"/>
      <c r="F12" s="244"/>
      <c r="G12" s="244"/>
      <c r="H12" s="244"/>
      <c r="I12" s="244"/>
      <c r="J12" s="244"/>
      <c r="K12" s="244"/>
      <c r="L12" s="244"/>
      <c r="M12" s="244"/>
      <c r="N12" s="244"/>
      <c r="O12" s="244"/>
      <c r="P12" s="245"/>
    </row>
    <row r="13" spans="2:20" x14ac:dyDescent="0.2">
      <c r="B13" s="246"/>
      <c r="C13" s="247"/>
      <c r="D13" s="247"/>
      <c r="E13" s="247"/>
      <c r="F13" s="247"/>
      <c r="G13" s="247"/>
      <c r="H13" s="247"/>
      <c r="I13" s="247"/>
      <c r="J13" s="247"/>
      <c r="K13" s="247"/>
      <c r="L13" s="247"/>
      <c r="M13" s="247"/>
      <c r="N13" s="247"/>
      <c r="O13" s="247"/>
      <c r="P13" s="248"/>
    </row>
    <row r="14" spans="2:20" x14ac:dyDescent="0.2">
      <c r="B14" s="100"/>
      <c r="C14" s="87"/>
      <c r="D14" s="87"/>
      <c r="E14" s="87"/>
      <c r="F14" s="87"/>
      <c r="G14" s="87"/>
      <c r="H14" s="87"/>
      <c r="I14" s="87"/>
      <c r="J14" s="87"/>
      <c r="K14" s="87"/>
      <c r="L14" s="87"/>
      <c r="M14" s="87"/>
      <c r="N14" s="87"/>
      <c r="O14" s="87"/>
      <c r="P14" s="101"/>
    </row>
    <row r="15" spans="2:20" x14ac:dyDescent="0.2">
      <c r="B15" s="100"/>
      <c r="C15" s="87"/>
      <c r="D15" s="87"/>
      <c r="E15" s="87"/>
      <c r="F15" s="87"/>
      <c r="G15" s="87"/>
      <c r="H15" s="87"/>
      <c r="I15" s="87"/>
      <c r="J15" s="87"/>
      <c r="K15" s="87"/>
      <c r="L15" s="87"/>
      <c r="M15" s="87"/>
      <c r="N15" s="87"/>
      <c r="O15" s="87"/>
      <c r="P15" s="101"/>
    </row>
    <row r="16" spans="2:20" x14ac:dyDescent="0.2">
      <c r="B16" s="110" t="s">
        <v>145</v>
      </c>
      <c r="C16" s="111"/>
      <c r="D16" s="111"/>
      <c r="E16" s="111"/>
      <c r="F16" s="111"/>
      <c r="G16" s="111"/>
      <c r="H16" s="111"/>
      <c r="I16" s="111"/>
      <c r="J16" s="111"/>
      <c r="K16" s="111"/>
      <c r="L16" s="111"/>
      <c r="M16" s="111"/>
      <c r="N16" s="111"/>
      <c r="O16" s="111"/>
      <c r="P16" s="112"/>
      <c r="Q16" s="57"/>
      <c r="R16" s="57"/>
      <c r="S16" s="57"/>
      <c r="T16" s="57"/>
    </row>
    <row r="17" spans="2:20" x14ac:dyDescent="0.2">
      <c r="B17" s="110" t="s">
        <v>112</v>
      </c>
      <c r="C17" s="111"/>
      <c r="D17" s="111"/>
      <c r="E17" s="111"/>
      <c r="F17" s="111"/>
      <c r="G17" s="111"/>
      <c r="H17" s="111"/>
      <c r="I17" s="111"/>
      <c r="J17" s="111"/>
      <c r="K17" s="111"/>
      <c r="L17" s="111"/>
      <c r="M17" s="111"/>
      <c r="N17" s="111"/>
      <c r="O17" s="111"/>
      <c r="P17" s="112"/>
      <c r="Q17" s="57"/>
      <c r="R17" s="57"/>
      <c r="S17" s="57"/>
      <c r="T17" s="57"/>
    </row>
    <row r="18" spans="2:20" ht="15" customHeight="1" x14ac:dyDescent="0.2">
      <c r="B18" s="110" t="s">
        <v>113</v>
      </c>
      <c r="C18" s="111"/>
      <c r="D18" s="111"/>
      <c r="E18" s="111"/>
      <c r="F18" s="111"/>
      <c r="G18" s="111"/>
      <c r="H18" s="111"/>
      <c r="I18" s="111"/>
      <c r="J18" s="111"/>
      <c r="K18" s="111"/>
      <c r="L18" s="111"/>
      <c r="M18" s="111"/>
      <c r="N18" s="111"/>
      <c r="O18" s="111"/>
      <c r="P18" s="112"/>
      <c r="Q18" s="57"/>
      <c r="R18" s="57"/>
      <c r="S18" s="57"/>
      <c r="T18" s="57"/>
    </row>
    <row r="19" spans="2:20" ht="15" thickBot="1" x14ac:dyDescent="0.25">
      <c r="B19" s="205"/>
      <c r="C19" s="206"/>
      <c r="D19" s="206"/>
      <c r="E19" s="206"/>
      <c r="F19" s="206"/>
      <c r="G19" s="206"/>
      <c r="H19" s="206"/>
      <c r="I19" s="206"/>
      <c r="J19" s="206"/>
      <c r="K19" s="206"/>
      <c r="L19" s="206"/>
      <c r="M19" s="206"/>
      <c r="N19" s="206"/>
      <c r="O19" s="206"/>
      <c r="P19" s="207"/>
    </row>
    <row r="20" spans="2:20" x14ac:dyDescent="0.2">
      <c r="B20" s="87"/>
      <c r="C20" s="87"/>
      <c r="D20" s="87"/>
      <c r="E20" s="87"/>
      <c r="F20" s="87"/>
      <c r="G20" s="87"/>
      <c r="H20" s="87"/>
      <c r="I20" s="87"/>
      <c r="J20" s="87"/>
      <c r="K20" s="87"/>
      <c r="L20" s="87"/>
      <c r="M20" s="87"/>
      <c r="N20" s="87"/>
      <c r="O20" s="102"/>
      <c r="P20" s="87"/>
    </row>
    <row r="21" spans="2:20" x14ac:dyDescent="0.2">
      <c r="B21" s="57" t="s">
        <v>114</v>
      </c>
      <c r="C21" s="57"/>
      <c r="D21" s="57"/>
      <c r="E21" s="57"/>
      <c r="F21" s="57"/>
      <c r="G21" s="57"/>
      <c r="H21" s="57"/>
      <c r="I21" s="57"/>
      <c r="J21" s="57"/>
      <c r="K21" s="57"/>
      <c r="L21" s="57"/>
      <c r="M21" s="57"/>
      <c r="N21" s="57"/>
    </row>
    <row r="22" spans="2:20" x14ac:dyDescent="0.2">
      <c r="B22" s="57"/>
      <c r="C22" s="57"/>
      <c r="D22" s="57"/>
      <c r="E22" s="57"/>
      <c r="F22" s="57"/>
      <c r="G22" s="57"/>
      <c r="H22" s="57"/>
      <c r="I22" s="57"/>
      <c r="J22" s="57"/>
      <c r="K22" s="57"/>
      <c r="L22" s="57"/>
      <c r="M22" s="57"/>
      <c r="N22" s="57"/>
    </row>
    <row r="23" spans="2:20" s="89" customFormat="1" ht="15" x14ac:dyDescent="0.25">
      <c r="B23" s="9" t="s">
        <v>161</v>
      </c>
      <c r="C23" s="5"/>
      <c r="D23" s="5"/>
      <c r="E23" s="208"/>
      <c r="F23" s="208"/>
      <c r="G23" s="208"/>
    </row>
    <row r="24" spans="2:20" s="89" customFormat="1" x14ac:dyDescent="0.2">
      <c r="B24" s="5"/>
      <c r="C24" s="5" t="s">
        <v>147</v>
      </c>
      <c r="D24" s="5"/>
      <c r="E24" s="5"/>
      <c r="F24" s="5"/>
      <c r="G24" s="5"/>
    </row>
    <row r="25" spans="2:20" s="89" customFormat="1" x14ac:dyDescent="0.2">
      <c r="B25" s="5"/>
      <c r="C25" s="103" t="s">
        <v>148</v>
      </c>
      <c r="D25" s="5"/>
      <c r="E25" s="5"/>
      <c r="F25" s="5"/>
      <c r="G25" s="5"/>
    </row>
    <row r="26" spans="2:20" s="89" customFormat="1" x14ac:dyDescent="0.2">
      <c r="B26" s="9"/>
      <c r="C26" s="103"/>
      <c r="D26" s="5"/>
      <c r="E26" s="5"/>
      <c r="F26" s="5"/>
      <c r="G26" s="5"/>
    </row>
    <row r="27" spans="2:20" x14ac:dyDescent="0.2">
      <c r="B27" s="86" t="s">
        <v>149</v>
      </c>
    </row>
    <row r="28" spans="2:20" x14ac:dyDescent="0.2">
      <c r="C28" s="86" t="s">
        <v>150</v>
      </c>
    </row>
    <row r="29" spans="2:20" s="89" customFormat="1" ht="14.25" customHeight="1" x14ac:dyDescent="0.2">
      <c r="D29" s="251" t="s">
        <v>151</v>
      </c>
      <c r="E29" s="251"/>
      <c r="F29" s="251"/>
      <c r="G29" s="251"/>
      <c r="H29" s="251"/>
      <c r="I29" s="251"/>
      <c r="J29" s="251"/>
      <c r="K29" s="251"/>
      <c r="L29" s="251"/>
      <c r="M29" s="251"/>
      <c r="N29" s="251"/>
      <c r="O29" s="251"/>
      <c r="P29" s="251"/>
    </row>
    <row r="30" spans="2:20" s="89" customFormat="1" x14ac:dyDescent="0.2">
      <c r="D30" s="251"/>
      <c r="E30" s="251"/>
      <c r="F30" s="251"/>
      <c r="G30" s="251"/>
      <c r="H30" s="251"/>
      <c r="I30" s="251"/>
      <c r="J30" s="251"/>
      <c r="K30" s="251"/>
      <c r="L30" s="251"/>
      <c r="M30" s="251"/>
      <c r="N30" s="251"/>
      <c r="O30" s="251"/>
      <c r="P30" s="251"/>
    </row>
    <row r="31" spans="2:20" s="89" customFormat="1" x14ac:dyDescent="0.2">
      <c r="D31" s="251"/>
      <c r="E31" s="251"/>
      <c r="F31" s="251"/>
      <c r="G31" s="251"/>
      <c r="H31" s="251"/>
      <c r="I31" s="251"/>
      <c r="J31" s="251"/>
      <c r="K31" s="251"/>
      <c r="L31" s="251"/>
      <c r="M31" s="251"/>
      <c r="N31" s="251"/>
      <c r="O31" s="251"/>
      <c r="P31" s="251"/>
    </row>
    <row r="32" spans="2:20" x14ac:dyDescent="0.2">
      <c r="C32" s="250" t="s">
        <v>152</v>
      </c>
      <c r="D32" s="250"/>
      <c r="E32" s="250"/>
      <c r="F32" s="250"/>
      <c r="G32" s="250"/>
      <c r="H32" s="250"/>
      <c r="I32" s="250"/>
      <c r="J32" s="250"/>
      <c r="K32" s="250"/>
      <c r="L32" s="250"/>
      <c r="M32" s="250"/>
      <c r="N32" s="250"/>
      <c r="O32" s="250"/>
      <c r="P32" s="250"/>
      <c r="Q32" s="89"/>
    </row>
    <row r="33" spans="1:20" x14ac:dyDescent="0.2">
      <c r="C33" s="250"/>
      <c r="D33" s="250"/>
      <c r="E33" s="250"/>
      <c r="F33" s="250"/>
      <c r="G33" s="250"/>
      <c r="H33" s="250"/>
      <c r="I33" s="250"/>
      <c r="J33" s="250"/>
      <c r="K33" s="250"/>
      <c r="L33" s="250"/>
      <c r="M33" s="250"/>
      <c r="N33" s="250"/>
      <c r="O33" s="250"/>
      <c r="P33" s="250"/>
      <c r="Q33" s="89"/>
    </row>
    <row r="34" spans="1:20" x14ac:dyDescent="0.2">
      <c r="C34" s="104"/>
      <c r="D34" s="104"/>
      <c r="E34" s="104"/>
      <c r="F34" s="104"/>
      <c r="G34" s="104"/>
      <c r="H34" s="104"/>
      <c r="I34" s="104"/>
      <c r="J34" s="104"/>
      <c r="K34" s="104"/>
      <c r="L34" s="104"/>
      <c r="M34" s="104"/>
      <c r="N34" s="104"/>
      <c r="O34" s="104"/>
      <c r="P34" s="104"/>
    </row>
    <row r="35" spans="1:20" ht="15" x14ac:dyDescent="0.25">
      <c r="B35" s="9" t="s">
        <v>153</v>
      </c>
      <c r="C35" s="5"/>
      <c r="D35" s="5"/>
      <c r="E35" s="208"/>
      <c r="F35" s="208"/>
      <c r="G35" s="208"/>
      <c r="H35" s="89"/>
      <c r="I35" s="89"/>
      <c r="J35" s="89"/>
      <c r="K35" s="89"/>
      <c r="L35" s="89"/>
      <c r="M35" s="89"/>
      <c r="N35" s="89"/>
      <c r="O35" s="89"/>
      <c r="P35" s="89"/>
      <c r="Q35" s="89"/>
    </row>
    <row r="36" spans="1:20" ht="15" x14ac:dyDescent="0.25">
      <c r="B36" s="5"/>
      <c r="C36" s="5" t="s">
        <v>154</v>
      </c>
      <c r="D36" s="5"/>
      <c r="E36" s="208"/>
      <c r="F36" s="208"/>
      <c r="G36" s="208"/>
      <c r="H36" s="89"/>
      <c r="I36" s="89"/>
      <c r="J36" s="89"/>
      <c r="K36" s="89"/>
      <c r="L36" s="89"/>
      <c r="M36" s="89"/>
      <c r="N36" s="89"/>
      <c r="O36" s="89"/>
      <c r="P36" s="89"/>
      <c r="Q36" s="89"/>
    </row>
    <row r="37" spans="1:20" x14ac:dyDescent="0.2">
      <c r="B37" s="9"/>
      <c r="C37" s="5"/>
      <c r="D37" s="57"/>
      <c r="E37" s="57"/>
      <c r="F37" s="57"/>
      <c r="G37" s="57"/>
    </row>
    <row r="38" spans="1:20" x14ac:dyDescent="0.2">
      <c r="B38" s="57" t="s">
        <v>116</v>
      </c>
      <c r="C38" s="57"/>
      <c r="D38" s="57"/>
      <c r="E38" s="89"/>
      <c r="F38" s="89"/>
      <c r="G38" s="89"/>
      <c r="H38" s="89"/>
      <c r="I38" s="89"/>
      <c r="J38" s="89"/>
      <c r="K38" s="89"/>
      <c r="L38" s="89"/>
      <c r="M38" s="89"/>
      <c r="N38" s="89"/>
      <c r="O38" s="89"/>
      <c r="P38" s="89"/>
      <c r="Q38" s="89"/>
    </row>
    <row r="39" spans="1:20" s="113" customFormat="1" x14ac:dyDescent="0.2">
      <c r="A39" s="86"/>
      <c r="B39" s="113" t="s">
        <v>117</v>
      </c>
      <c r="J39" s="9"/>
      <c r="K39" s="9"/>
      <c r="L39" s="9"/>
      <c r="M39" s="9"/>
      <c r="N39" s="9"/>
      <c r="O39" s="9"/>
      <c r="P39" s="9"/>
    </row>
    <row r="42" spans="1:20" s="9" customFormat="1" x14ac:dyDescent="0.2">
      <c r="A42" s="209"/>
      <c r="B42" s="210" t="s">
        <v>155</v>
      </c>
      <c r="C42" s="210"/>
      <c r="D42" s="210"/>
      <c r="E42" s="210"/>
      <c r="F42" s="210"/>
      <c r="G42" s="210"/>
      <c r="H42" s="210"/>
      <c r="I42" s="210"/>
      <c r="J42" s="210"/>
      <c r="K42" s="210"/>
      <c r="L42" s="210"/>
      <c r="M42" s="210"/>
      <c r="N42" s="210"/>
      <c r="O42" s="210"/>
      <c r="P42" s="210"/>
      <c r="Q42" s="211"/>
      <c r="R42" s="211"/>
      <c r="T42" s="209"/>
    </row>
    <row r="43" spans="1:20" s="57" customFormat="1" x14ac:dyDescent="0.2">
      <c r="A43" s="212"/>
      <c r="B43" s="213"/>
      <c r="C43" s="214" t="s">
        <v>156</v>
      </c>
      <c r="D43" s="213"/>
      <c r="E43" s="213"/>
      <c r="F43" s="213"/>
      <c r="G43" s="213"/>
      <c r="H43" s="213"/>
      <c r="I43" s="213"/>
      <c r="J43" s="213"/>
      <c r="K43" s="213"/>
      <c r="L43" s="213"/>
      <c r="M43" s="213"/>
      <c r="N43" s="213"/>
      <c r="O43" s="213"/>
      <c r="P43" s="213"/>
      <c r="Q43" s="215"/>
      <c r="R43" s="215"/>
      <c r="T43" s="216"/>
    </row>
    <row r="44" spans="1:20" s="57" customFormat="1" x14ac:dyDescent="0.2">
      <c r="A44" s="212"/>
      <c r="B44" s="213"/>
      <c r="C44" s="214" t="s">
        <v>157</v>
      </c>
      <c r="D44" s="213"/>
      <c r="E44" s="213"/>
      <c r="F44" s="213"/>
      <c r="G44" s="213"/>
      <c r="H44" s="213"/>
      <c r="I44" s="213"/>
      <c r="J44" s="213"/>
      <c r="K44" s="213"/>
      <c r="L44" s="213"/>
      <c r="M44" s="213"/>
      <c r="N44" s="213"/>
      <c r="O44" s="213"/>
      <c r="P44" s="213"/>
      <c r="Q44" s="215"/>
      <c r="R44" s="215"/>
      <c r="T44" s="216"/>
    </row>
    <row r="45" spans="1:20" s="57" customFormat="1" ht="14.25" customHeight="1" x14ac:dyDescent="0.2">
      <c r="A45" s="212"/>
      <c r="B45" s="213"/>
      <c r="C45" s="252" t="s">
        <v>115</v>
      </c>
      <c r="D45" s="252"/>
      <c r="E45" s="252"/>
      <c r="F45" s="252"/>
      <c r="G45" s="252"/>
      <c r="H45" s="252"/>
      <c r="I45" s="252"/>
      <c r="J45" s="252"/>
      <c r="K45" s="252"/>
      <c r="L45" s="252"/>
      <c r="M45" s="252"/>
      <c r="N45" s="252"/>
      <c r="O45" s="252"/>
      <c r="P45" s="252"/>
      <c r="Q45" s="215"/>
      <c r="R45" s="215"/>
      <c r="T45" s="216"/>
    </row>
    <row r="46" spans="1:20" s="57" customFormat="1" ht="14.25" customHeight="1" x14ac:dyDescent="0.2">
      <c r="A46" s="212"/>
      <c r="B46" s="213"/>
      <c r="C46" s="252"/>
      <c r="D46" s="252"/>
      <c r="E46" s="252"/>
      <c r="F46" s="252"/>
      <c r="G46" s="252"/>
      <c r="H46" s="252"/>
      <c r="I46" s="252"/>
      <c r="J46" s="252"/>
      <c r="K46" s="252"/>
      <c r="L46" s="252"/>
      <c r="M46" s="252"/>
      <c r="N46" s="252"/>
      <c r="O46" s="252"/>
      <c r="P46" s="252"/>
      <c r="Q46" s="215"/>
      <c r="R46" s="215"/>
      <c r="T46" s="216"/>
    </row>
    <row r="47" spans="1:20" s="57" customFormat="1" x14ac:dyDescent="0.2">
      <c r="B47" s="253" t="s">
        <v>158</v>
      </c>
      <c r="C47" s="253"/>
      <c r="D47" s="253"/>
      <c r="E47" s="253"/>
      <c r="F47" s="253"/>
      <c r="G47" s="253"/>
      <c r="H47" s="253"/>
      <c r="I47" s="253"/>
      <c r="J47" s="253"/>
      <c r="K47" s="253"/>
      <c r="L47" s="253"/>
      <c r="M47" s="253"/>
      <c r="N47" s="253"/>
      <c r="O47" s="253"/>
      <c r="P47" s="253"/>
    </row>
    <row r="48" spans="1:20" s="57" customFormat="1" x14ac:dyDescent="0.2">
      <c r="B48" s="253"/>
      <c r="C48" s="253"/>
      <c r="D48" s="253"/>
      <c r="E48" s="253"/>
      <c r="F48" s="253"/>
      <c r="G48" s="253"/>
      <c r="H48" s="253"/>
      <c r="I48" s="253"/>
      <c r="J48" s="253"/>
      <c r="K48" s="253"/>
      <c r="L48" s="253"/>
      <c r="M48" s="253"/>
      <c r="N48" s="253"/>
      <c r="O48" s="253"/>
      <c r="P48" s="253"/>
    </row>
    <row r="49" spans="1:17" s="57" customFormat="1" x14ac:dyDescent="0.2">
      <c r="C49" s="254" t="s">
        <v>159</v>
      </c>
      <c r="D49" s="254"/>
      <c r="E49" s="254"/>
      <c r="F49" s="254"/>
      <c r="G49" s="254"/>
      <c r="H49" s="254"/>
      <c r="I49" s="254"/>
      <c r="J49" s="254"/>
      <c r="K49" s="254"/>
      <c r="L49" s="254"/>
      <c r="M49" s="254"/>
      <c r="N49" s="254"/>
      <c r="O49" s="254"/>
      <c r="P49" s="254"/>
    </row>
    <row r="50" spans="1:17" s="57" customFormat="1" x14ac:dyDescent="0.2">
      <c r="C50" s="254"/>
      <c r="D50" s="254"/>
      <c r="E50" s="254"/>
      <c r="F50" s="254"/>
      <c r="G50" s="254"/>
      <c r="H50" s="254"/>
      <c r="I50" s="254"/>
      <c r="J50" s="254"/>
      <c r="K50" s="254"/>
      <c r="L50" s="254"/>
      <c r="M50" s="254"/>
      <c r="N50" s="254"/>
      <c r="O50" s="254"/>
      <c r="P50" s="254"/>
    </row>
    <row r="51" spans="1:17" s="57" customFormat="1" x14ac:dyDescent="0.2">
      <c r="C51" s="239" t="s">
        <v>168</v>
      </c>
      <c r="D51" s="239"/>
      <c r="E51" s="239"/>
      <c r="F51" s="239"/>
      <c r="G51" s="239"/>
      <c r="H51" s="239"/>
      <c r="I51" s="239"/>
      <c r="J51" s="239"/>
      <c r="K51" s="239"/>
      <c r="L51" s="239"/>
      <c r="M51" s="239"/>
      <c r="N51" s="239"/>
      <c r="O51" s="239"/>
      <c r="P51" s="239"/>
    </row>
    <row r="52" spans="1:17" s="57" customFormat="1" x14ac:dyDescent="0.2">
      <c r="C52" s="217"/>
      <c r="D52" s="217"/>
      <c r="E52" s="217"/>
      <c r="F52" s="217"/>
      <c r="G52" s="217"/>
      <c r="H52" s="217"/>
      <c r="I52" s="217"/>
      <c r="J52" s="217"/>
      <c r="K52" s="217"/>
      <c r="L52" s="217"/>
      <c r="M52" s="217"/>
      <c r="N52" s="217"/>
      <c r="O52" s="217"/>
      <c r="P52" s="217"/>
    </row>
    <row r="53" spans="1:17" s="57" customFormat="1" x14ac:dyDescent="0.2">
      <c r="C53" s="217"/>
      <c r="D53" s="217"/>
      <c r="E53" s="217"/>
      <c r="F53" s="217"/>
      <c r="G53" s="217"/>
      <c r="H53" s="217"/>
      <c r="I53" s="217"/>
      <c r="J53" s="217"/>
      <c r="K53" s="217"/>
      <c r="L53" s="217"/>
      <c r="M53" s="217"/>
      <c r="N53" s="217"/>
      <c r="O53" s="217"/>
      <c r="P53" s="217"/>
    </row>
    <row r="54" spans="1:17" x14ac:dyDescent="0.2">
      <c r="A54" s="89"/>
      <c r="B54" s="240" t="s">
        <v>118</v>
      </c>
      <c r="C54" s="240"/>
      <c r="D54" s="240"/>
      <c r="E54" s="240"/>
      <c r="F54" s="240"/>
      <c r="G54" s="240"/>
      <c r="H54" s="240"/>
      <c r="I54" s="240"/>
      <c r="J54" s="240"/>
      <c r="K54" s="240"/>
      <c r="L54" s="240"/>
      <c r="M54" s="240"/>
      <c r="N54" s="240"/>
      <c r="O54" s="240"/>
      <c r="P54" s="240"/>
      <c r="Q54" s="89"/>
    </row>
    <row r="55" spans="1:17" x14ac:dyDescent="0.2">
      <c r="A55" s="89"/>
      <c r="B55" s="240"/>
      <c r="C55" s="240"/>
      <c r="D55" s="240"/>
      <c r="E55" s="240"/>
      <c r="F55" s="240"/>
      <c r="G55" s="240"/>
      <c r="H55" s="240"/>
      <c r="I55" s="240"/>
      <c r="J55" s="240"/>
      <c r="K55" s="240"/>
      <c r="L55" s="240"/>
      <c r="M55" s="240"/>
      <c r="N55" s="240"/>
      <c r="O55" s="240"/>
      <c r="P55" s="240"/>
      <c r="Q55" s="89"/>
    </row>
    <row r="56" spans="1:17" x14ac:dyDescent="0.2">
      <c r="A56" s="89"/>
      <c r="B56" s="240" t="s">
        <v>135</v>
      </c>
      <c r="C56" s="240"/>
      <c r="D56" s="240"/>
      <c r="E56" s="240"/>
      <c r="F56" s="240"/>
      <c r="G56" s="240"/>
      <c r="H56" s="240"/>
      <c r="I56" s="240"/>
      <c r="J56" s="240"/>
      <c r="K56" s="240"/>
      <c r="L56" s="240"/>
      <c r="M56" s="240"/>
      <c r="N56" s="240"/>
      <c r="O56" s="240"/>
      <c r="P56" s="240"/>
      <c r="Q56" s="89"/>
    </row>
    <row r="57" spans="1:17" x14ac:dyDescent="0.2">
      <c r="B57" s="57" t="s">
        <v>119</v>
      </c>
      <c r="C57" s="57"/>
      <c r="D57" s="57"/>
      <c r="E57" s="57"/>
      <c r="F57" s="57"/>
      <c r="G57" s="57"/>
      <c r="H57" s="57"/>
      <c r="I57" s="57"/>
      <c r="J57" s="57"/>
      <c r="K57" s="57"/>
      <c r="L57" s="57"/>
      <c r="M57" s="57"/>
      <c r="N57" s="57"/>
      <c r="O57" s="57"/>
      <c r="P57" s="57"/>
      <c r="Q57" s="89"/>
    </row>
    <row r="58" spans="1:17" x14ac:dyDescent="0.2">
      <c r="B58" s="241" t="s">
        <v>160</v>
      </c>
      <c r="C58" s="241"/>
      <c r="D58" s="241"/>
      <c r="E58" s="241"/>
      <c r="F58" s="241"/>
      <c r="G58" s="241"/>
      <c r="H58" s="241"/>
      <c r="I58" s="241"/>
      <c r="J58" s="241"/>
      <c r="K58" s="241"/>
      <c r="L58" s="241"/>
      <c r="M58" s="241"/>
      <c r="N58" s="241"/>
      <c r="O58" s="241"/>
      <c r="P58" s="241"/>
      <c r="Q58" s="89"/>
    </row>
    <row r="59" spans="1:17" x14ac:dyDescent="0.2">
      <c r="B59" s="241"/>
      <c r="C59" s="241"/>
      <c r="D59" s="241"/>
      <c r="E59" s="241"/>
      <c r="F59" s="241"/>
      <c r="G59" s="241"/>
      <c r="H59" s="241"/>
      <c r="I59" s="241"/>
      <c r="J59" s="241"/>
      <c r="K59" s="241"/>
      <c r="L59" s="241"/>
      <c r="M59" s="241"/>
      <c r="N59" s="241"/>
      <c r="O59" s="241"/>
      <c r="P59" s="241"/>
    </row>
  </sheetData>
  <sheetProtection password="A899" sheet="1" objects="1" scenarios="1" formatRows="0"/>
  <mergeCells count="13">
    <mergeCell ref="C51:P51"/>
    <mergeCell ref="B54:P55"/>
    <mergeCell ref="B56:P56"/>
    <mergeCell ref="B58:P59"/>
    <mergeCell ref="B2:P2"/>
    <mergeCell ref="B12:P13"/>
    <mergeCell ref="B3:P3"/>
    <mergeCell ref="B5:P10"/>
    <mergeCell ref="D29:P31"/>
    <mergeCell ref="C32:P33"/>
    <mergeCell ref="C45:P46"/>
    <mergeCell ref="B47:P48"/>
    <mergeCell ref="C49:P50"/>
  </mergeCells>
  <pageMargins left="0.7" right="0.7" top="0.75" bottom="0.75" header="0.3" footer="0.3"/>
  <pageSetup scale="86" fitToHeight="0" orientation="landscape" r:id="rId1"/>
  <headerFooter>
    <oddFooter>&amp;L&amp;"-,Bold"Conseil des arts du Canada Confidentiel&amp;C&amp;D&amp;RPage &amp;P</oddFooter>
  </headerFooter>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4"/>
  <sheetViews>
    <sheetView showGridLines="0" zoomScale="90" zoomScaleNormal="90" workbookViewId="0">
      <pane ySplit="11" topLeftCell="A12" activePane="bottomLeft" state="frozen"/>
      <selection pane="bottomLeft" activeCell="A12" sqref="A12"/>
    </sheetView>
  </sheetViews>
  <sheetFormatPr defaultColWidth="9.140625" defaultRowHeight="14.25" x14ac:dyDescent="0.2"/>
  <cols>
    <col min="1" max="1" width="3.140625" style="1" customWidth="1"/>
    <col min="2" max="2" width="54.28515625" style="2" customWidth="1"/>
    <col min="3" max="4" width="15" style="3" customWidth="1"/>
    <col min="5" max="5" width="16.85546875" style="4" customWidth="1"/>
    <col min="6" max="6" width="9.42578125" style="4" customWidth="1"/>
    <col min="7" max="7" width="16.7109375" style="4" customWidth="1"/>
    <col min="8" max="8" width="18.140625" style="4" customWidth="1"/>
    <col min="9" max="9" width="51.140625" style="38" customWidth="1"/>
    <col min="10" max="10" width="3" style="3" customWidth="1"/>
    <col min="11" max="11" width="12.140625" style="5" customWidth="1"/>
    <col min="12" max="12" width="12" style="3" customWidth="1"/>
    <col min="13" max="13" width="12" style="4" customWidth="1"/>
    <col min="14" max="16384" width="9.140625" style="6"/>
  </cols>
  <sheetData>
    <row r="1" spans="1:13" x14ac:dyDescent="0.2">
      <c r="B1" s="146" t="s">
        <v>189</v>
      </c>
      <c r="L1" s="5"/>
    </row>
    <row r="2" spans="1:13" ht="18" x14ac:dyDescent="0.25">
      <c r="A2" s="7"/>
      <c r="B2" s="269" t="s">
        <v>188</v>
      </c>
      <c r="C2" s="270"/>
      <c r="D2" s="270"/>
      <c r="E2" s="270"/>
      <c r="F2" s="270"/>
      <c r="G2" s="270"/>
      <c r="H2" s="270"/>
      <c r="I2" s="271"/>
      <c r="J2" s="8"/>
      <c r="L2" s="9"/>
      <c r="M2" s="6"/>
    </row>
    <row r="3" spans="1:13" ht="6.75" customHeight="1" x14ac:dyDescent="0.2">
      <c r="A3" s="7"/>
      <c r="B3" s="10"/>
      <c r="E3" s="11"/>
      <c r="F3" s="11"/>
      <c r="G3" s="11"/>
      <c r="H3" s="11"/>
      <c r="I3" s="12"/>
      <c r="J3" s="12"/>
      <c r="L3" s="12"/>
      <c r="M3" s="12"/>
    </row>
    <row r="4" spans="1:13" s="342" customFormat="1" ht="15" customHeight="1" x14ac:dyDescent="0.2">
      <c r="A4" s="336"/>
      <c r="B4" s="337" t="s">
        <v>194</v>
      </c>
      <c r="C4" s="338"/>
      <c r="D4" s="352"/>
      <c r="E4" s="354" t="s">
        <v>191</v>
      </c>
      <c r="F4" s="339"/>
      <c r="G4" s="339"/>
      <c r="H4" s="339"/>
      <c r="I4" s="340"/>
      <c r="J4" s="341"/>
      <c r="K4" s="169"/>
      <c r="L4" s="341"/>
      <c r="M4" s="341"/>
    </row>
    <row r="5" spans="1:13" s="342" customFormat="1" ht="7.5" customHeight="1" x14ac:dyDescent="0.2">
      <c r="A5" s="336"/>
      <c r="B5" s="343"/>
      <c r="C5" s="344"/>
      <c r="D5" s="344"/>
      <c r="E5" s="344"/>
      <c r="F5" s="344"/>
      <c r="G5" s="344"/>
      <c r="H5" s="344"/>
      <c r="I5" s="345"/>
      <c r="J5" s="341"/>
      <c r="K5" s="169"/>
      <c r="L5" s="341"/>
      <c r="M5" s="341"/>
    </row>
    <row r="6" spans="1:13" s="342" customFormat="1" ht="15" x14ac:dyDescent="0.2">
      <c r="A6" s="336"/>
      <c r="B6" s="346" t="s">
        <v>195</v>
      </c>
      <c r="C6" s="347"/>
      <c r="D6" s="347"/>
      <c r="E6" s="347"/>
      <c r="F6" s="347"/>
      <c r="G6" s="347"/>
      <c r="H6" s="347"/>
      <c r="I6" s="348"/>
      <c r="J6" s="341"/>
      <c r="K6" s="169"/>
      <c r="L6" s="341"/>
      <c r="M6" s="341"/>
    </row>
    <row r="7" spans="1:13" s="342" customFormat="1" ht="15" x14ac:dyDescent="0.2">
      <c r="A7" s="336"/>
      <c r="B7" s="346"/>
      <c r="C7" s="347"/>
      <c r="D7" s="347"/>
      <c r="E7" s="347"/>
      <c r="F7" s="347"/>
      <c r="G7" s="347"/>
      <c r="H7" s="347"/>
      <c r="I7" s="348"/>
      <c r="J7" s="341"/>
      <c r="K7" s="169"/>
      <c r="L7" s="341"/>
      <c r="M7" s="341"/>
    </row>
    <row r="8" spans="1:13" s="342" customFormat="1" ht="15" x14ac:dyDescent="0.2">
      <c r="A8" s="336"/>
      <c r="B8" s="349"/>
      <c r="C8" s="350"/>
      <c r="D8" s="350"/>
      <c r="E8" s="350"/>
      <c r="F8" s="350"/>
      <c r="G8" s="350"/>
      <c r="H8" s="350"/>
      <c r="I8" s="351"/>
      <c r="J8" s="341"/>
      <c r="K8" s="169"/>
      <c r="L8" s="341"/>
      <c r="M8" s="341"/>
    </row>
    <row r="9" spans="1:13" ht="15" x14ac:dyDescent="0.2">
      <c r="A9" s="7"/>
      <c r="B9" s="10"/>
      <c r="E9" s="11"/>
      <c r="F9" s="11"/>
      <c r="G9" s="11"/>
      <c r="H9" s="11"/>
      <c r="I9" s="12"/>
      <c r="J9" s="12"/>
      <c r="L9" s="12"/>
      <c r="M9" s="12"/>
    </row>
    <row r="10" spans="1:13" ht="45" customHeight="1" x14ac:dyDescent="0.2">
      <c r="A10" s="7"/>
      <c r="B10" s="272" t="s">
        <v>0</v>
      </c>
      <c r="C10" s="26"/>
      <c r="D10" s="26"/>
      <c r="E10" s="14" t="s">
        <v>1</v>
      </c>
      <c r="F10" s="276" t="s">
        <v>2</v>
      </c>
      <c r="G10" s="15" t="s">
        <v>190</v>
      </c>
      <c r="H10" s="16" t="s">
        <v>3</v>
      </c>
      <c r="I10" s="274" t="s">
        <v>196</v>
      </c>
      <c r="J10" s="17"/>
      <c r="M10" s="18"/>
    </row>
    <row r="11" spans="1:13" ht="15" x14ac:dyDescent="0.2">
      <c r="A11" s="7"/>
      <c r="B11" s="273"/>
      <c r="C11" s="26"/>
      <c r="D11" s="26"/>
      <c r="E11" s="116" t="s">
        <v>137</v>
      </c>
      <c r="F11" s="277"/>
      <c r="G11" s="114" t="s">
        <v>137</v>
      </c>
      <c r="H11" s="115" t="s">
        <v>137</v>
      </c>
      <c r="I11" s="275"/>
      <c r="J11" s="19"/>
      <c r="M11" s="20"/>
    </row>
    <row r="12" spans="1:13" ht="6.75" customHeight="1" x14ac:dyDescent="0.2">
      <c r="B12" s="10"/>
      <c r="I12" s="153"/>
    </row>
    <row r="13" spans="1:13" ht="6.75" customHeight="1" x14ac:dyDescent="0.2">
      <c r="C13" s="21"/>
      <c r="D13" s="21"/>
      <c r="I13" s="154"/>
    </row>
    <row r="14" spans="1:13" s="2" customFormat="1" ht="15" x14ac:dyDescent="0.25">
      <c r="A14" s="1"/>
      <c r="B14" s="321" t="s">
        <v>4</v>
      </c>
      <c r="C14" s="322"/>
      <c r="D14" s="322"/>
      <c r="E14" s="322"/>
      <c r="F14" s="322"/>
      <c r="G14" s="322"/>
      <c r="H14" s="322"/>
      <c r="I14" s="323"/>
      <c r="J14" s="3"/>
      <c r="K14" s="22"/>
      <c r="L14" s="3"/>
      <c r="M14" s="4"/>
    </row>
    <row r="15" spans="1:13" s="2" customFormat="1" ht="6.75" customHeight="1" x14ac:dyDescent="0.25">
      <c r="A15" s="1"/>
      <c r="B15" s="13"/>
      <c r="C15" s="23"/>
      <c r="D15" s="23"/>
      <c r="E15" s="4"/>
      <c r="F15" s="4"/>
      <c r="G15" s="4"/>
      <c r="H15" s="4"/>
      <c r="I15" s="38"/>
      <c r="J15" s="3"/>
      <c r="K15" s="22"/>
      <c r="L15" s="3"/>
      <c r="M15" s="4"/>
    </row>
    <row r="16" spans="1:13" s="2" customFormat="1" ht="15" customHeight="1" x14ac:dyDescent="0.25">
      <c r="A16" s="1"/>
      <c r="B16" s="324" t="s">
        <v>51</v>
      </c>
      <c r="C16" s="224"/>
      <c r="D16" s="41"/>
      <c r="E16" s="41" t="s">
        <v>182</v>
      </c>
      <c r="F16" s="222"/>
      <c r="G16" s="222"/>
      <c r="H16" s="222"/>
      <c r="I16" s="223"/>
      <c r="J16" s="3"/>
      <c r="K16" s="22"/>
      <c r="L16" s="3"/>
      <c r="M16" s="4"/>
    </row>
    <row r="17" spans="1:13" s="2" customFormat="1" ht="15" customHeight="1" x14ac:dyDescent="0.2">
      <c r="A17" s="1"/>
      <c r="B17" s="24" t="s">
        <v>5</v>
      </c>
      <c r="C17" s="26"/>
      <c r="D17" s="26"/>
      <c r="E17" s="117"/>
      <c r="F17" s="26"/>
      <c r="G17" s="118"/>
      <c r="H17" s="117"/>
      <c r="I17" s="47"/>
      <c r="J17" s="3"/>
      <c r="K17" s="22"/>
      <c r="L17" s="3"/>
      <c r="M17" s="4"/>
    </row>
    <row r="18" spans="1:13" s="2" customFormat="1" ht="14.25" customHeight="1" x14ac:dyDescent="0.2">
      <c r="A18" s="1"/>
      <c r="B18" s="27" t="s">
        <v>6</v>
      </c>
      <c r="C18" s="26"/>
      <c r="D18" s="26"/>
      <c r="E18" s="117"/>
      <c r="F18" s="26"/>
      <c r="G18" s="118"/>
      <c r="H18" s="117"/>
      <c r="I18" s="106"/>
      <c r="J18" s="3"/>
      <c r="K18" s="22"/>
      <c r="L18" s="3"/>
      <c r="M18" s="4"/>
    </row>
    <row r="19" spans="1:13" s="2" customFormat="1" ht="14.25" customHeight="1" x14ac:dyDescent="0.2">
      <c r="A19" s="1"/>
      <c r="B19" s="24" t="s">
        <v>7</v>
      </c>
      <c r="C19" s="26"/>
      <c r="D19" s="26"/>
      <c r="E19" s="117"/>
      <c r="F19" s="26"/>
      <c r="G19" s="118"/>
      <c r="H19" s="117"/>
      <c r="I19" s="106"/>
      <c r="J19" s="3"/>
      <c r="K19" s="22"/>
      <c r="L19" s="3"/>
      <c r="M19" s="4"/>
    </row>
    <row r="20" spans="1:13" s="2" customFormat="1" ht="14.25" customHeight="1" x14ac:dyDescent="0.2">
      <c r="A20" s="1"/>
      <c r="B20" s="29" t="s">
        <v>8</v>
      </c>
      <c r="C20" s="26"/>
      <c r="D20" s="26"/>
      <c r="E20" s="117"/>
      <c r="F20" s="26"/>
      <c r="G20" s="118"/>
      <c r="H20" s="117"/>
      <c r="I20" s="106"/>
      <c r="J20" s="3"/>
      <c r="K20" s="22"/>
      <c r="L20" s="3"/>
      <c r="M20" s="4"/>
    </row>
    <row r="21" spans="1:13" s="2" customFormat="1" ht="16.5" customHeight="1" x14ac:dyDescent="0.2">
      <c r="A21" s="1"/>
      <c r="B21" s="30" t="s">
        <v>181</v>
      </c>
      <c r="C21" s="234"/>
      <c r="D21" s="31"/>
      <c r="E21" s="31"/>
      <c r="F21" s="31"/>
      <c r="G21" s="235"/>
      <c r="H21" s="31"/>
      <c r="I21" s="131"/>
      <c r="J21" s="3"/>
      <c r="K21" s="5"/>
      <c r="L21" s="3"/>
      <c r="M21" s="4"/>
    </row>
    <row r="22" spans="1:13" s="2" customFormat="1" x14ac:dyDescent="0.2">
      <c r="A22" s="1"/>
      <c r="B22" s="106"/>
      <c r="C22" s="26"/>
      <c r="D22" s="26"/>
      <c r="E22" s="117"/>
      <c r="F22" s="26"/>
      <c r="G22" s="118"/>
      <c r="H22" s="117"/>
      <c r="I22" s="106"/>
      <c r="J22" s="3"/>
      <c r="K22" s="22"/>
      <c r="L22" s="3"/>
      <c r="M22" s="4"/>
    </row>
    <row r="23" spans="1:13" s="2" customFormat="1" x14ac:dyDescent="0.2">
      <c r="A23" s="1"/>
      <c r="B23" s="106"/>
      <c r="C23" s="26"/>
      <c r="D23" s="26"/>
      <c r="E23" s="117"/>
      <c r="F23" s="26"/>
      <c r="G23" s="118"/>
      <c r="H23" s="117"/>
      <c r="I23" s="106"/>
      <c r="J23" s="3"/>
      <c r="K23" s="22"/>
      <c r="L23" s="3"/>
      <c r="M23" s="4"/>
    </row>
    <row r="24" spans="1:13" s="2" customFormat="1" x14ac:dyDescent="0.2">
      <c r="A24" s="1"/>
      <c r="B24" s="106"/>
      <c r="C24" s="26"/>
      <c r="D24" s="26"/>
      <c r="E24" s="117"/>
      <c r="F24" s="26"/>
      <c r="G24" s="118"/>
      <c r="H24" s="117"/>
      <c r="I24" s="106"/>
      <c r="J24" s="3"/>
      <c r="K24" s="22"/>
      <c r="L24" s="3"/>
      <c r="M24" s="4"/>
    </row>
    <row r="25" spans="1:13" s="2" customFormat="1" ht="15" x14ac:dyDescent="0.2">
      <c r="A25" s="1"/>
      <c r="B25" s="33" t="s">
        <v>163</v>
      </c>
      <c r="C25" s="26"/>
      <c r="D25" s="26"/>
      <c r="E25" s="120">
        <f>SUM(E17:E20,E22:E24)</f>
        <v>0</v>
      </c>
      <c r="F25" s="119">
        <f>IFERROR(E25/E100,0)</f>
        <v>0</v>
      </c>
      <c r="G25" s="121">
        <f>SUM(G17:G20,G22:G24)</f>
        <v>0</v>
      </c>
      <c r="H25" s="120">
        <f>SUM(H17:H20,H22:H24)</f>
        <v>0</v>
      </c>
      <c r="I25" s="132"/>
      <c r="J25" s="3"/>
      <c r="K25" s="22"/>
      <c r="L25" s="12"/>
      <c r="M25" s="12"/>
    </row>
    <row r="26" spans="1:13" s="2" customFormat="1" ht="6.75" customHeight="1" x14ac:dyDescent="0.25">
      <c r="A26" s="1"/>
      <c r="B26" s="35"/>
      <c r="C26" s="36"/>
      <c r="D26" s="36"/>
      <c r="E26" s="37"/>
      <c r="F26" s="37"/>
      <c r="G26" s="37"/>
      <c r="H26" s="37"/>
      <c r="I26" s="38"/>
      <c r="J26" s="12"/>
      <c r="K26" s="22"/>
      <c r="L26" s="12"/>
      <c r="M26" s="38"/>
    </row>
    <row r="27" spans="1:13" ht="18" customHeight="1" x14ac:dyDescent="0.2">
      <c r="B27" s="325" t="s">
        <v>9</v>
      </c>
      <c r="C27" s="224"/>
      <c r="D27" s="41"/>
      <c r="E27" s="41" t="s">
        <v>182</v>
      </c>
      <c r="F27" s="41"/>
      <c r="G27" s="41"/>
      <c r="H27" s="41"/>
      <c r="I27" s="225"/>
    </row>
    <row r="28" spans="1:13" x14ac:dyDescent="0.2">
      <c r="B28" s="32" t="s">
        <v>81</v>
      </c>
      <c r="C28" s="26"/>
      <c r="D28" s="26"/>
      <c r="E28" s="117"/>
      <c r="F28" s="26"/>
      <c r="G28" s="118"/>
      <c r="H28" s="117"/>
      <c r="I28" s="106"/>
    </row>
    <row r="29" spans="1:13" ht="30.75" customHeight="1" x14ac:dyDescent="0.2">
      <c r="B29" s="32" t="s">
        <v>183</v>
      </c>
      <c r="C29" s="26"/>
      <c r="D29" s="26"/>
      <c r="E29" s="117"/>
      <c r="F29" s="26"/>
      <c r="G29" s="118"/>
      <c r="H29" s="117"/>
      <c r="I29" s="106"/>
    </row>
    <row r="30" spans="1:13" x14ac:dyDescent="0.2">
      <c r="B30" s="27" t="s">
        <v>10</v>
      </c>
      <c r="C30" s="26"/>
      <c r="D30" s="26"/>
      <c r="E30" s="117"/>
      <c r="F30" s="26"/>
      <c r="G30" s="118"/>
      <c r="H30" s="117"/>
      <c r="I30" s="106"/>
    </row>
    <row r="31" spans="1:13" ht="28.5" x14ac:dyDescent="0.2">
      <c r="B31" s="27" t="s">
        <v>11</v>
      </c>
      <c r="C31" s="26"/>
      <c r="D31" s="26"/>
      <c r="E31" s="117"/>
      <c r="F31" s="26"/>
      <c r="G31" s="118"/>
      <c r="H31" s="117"/>
      <c r="I31" s="106"/>
    </row>
    <row r="32" spans="1:13" x14ac:dyDescent="0.2">
      <c r="B32" s="32" t="s">
        <v>12</v>
      </c>
      <c r="C32" s="26"/>
      <c r="D32" s="26"/>
      <c r="E32" s="117"/>
      <c r="F32" s="26"/>
      <c r="G32" s="118"/>
      <c r="H32" s="117"/>
      <c r="I32" s="106"/>
    </row>
    <row r="33" spans="1:16" x14ac:dyDescent="0.2">
      <c r="B33" s="28" t="s">
        <v>13</v>
      </c>
      <c r="C33" s="26"/>
      <c r="D33" s="26"/>
      <c r="E33" s="117"/>
      <c r="F33" s="26"/>
      <c r="G33" s="118"/>
      <c r="H33" s="117"/>
      <c r="I33" s="106"/>
    </row>
    <row r="34" spans="1:16" ht="15" x14ac:dyDescent="0.2">
      <c r="B34" s="30" t="s">
        <v>120</v>
      </c>
      <c r="C34" s="234"/>
      <c r="D34" s="31"/>
      <c r="E34" s="31"/>
      <c r="F34" s="31"/>
      <c r="G34" s="31"/>
      <c r="H34" s="31"/>
      <c r="I34" s="131"/>
    </row>
    <row r="35" spans="1:16" x14ac:dyDescent="0.2">
      <c r="B35" s="106"/>
      <c r="C35" s="26"/>
      <c r="D35" s="26"/>
      <c r="E35" s="117"/>
      <c r="F35" s="26"/>
      <c r="G35" s="118"/>
      <c r="H35" s="117"/>
      <c r="I35" s="106"/>
    </row>
    <row r="36" spans="1:16" x14ac:dyDescent="0.2">
      <c r="B36" s="106"/>
      <c r="C36" s="26"/>
      <c r="D36" s="26"/>
      <c r="E36" s="117"/>
      <c r="F36" s="26"/>
      <c r="G36" s="118"/>
      <c r="H36" s="117"/>
      <c r="I36" s="106"/>
    </row>
    <row r="37" spans="1:16" x14ac:dyDescent="0.2">
      <c r="B37" s="106"/>
      <c r="C37" s="26"/>
      <c r="D37" s="26"/>
      <c r="E37" s="117"/>
      <c r="F37" s="26"/>
      <c r="G37" s="118"/>
      <c r="H37" s="117"/>
      <c r="I37" s="106"/>
    </row>
    <row r="38" spans="1:16" ht="15" x14ac:dyDescent="0.2">
      <c r="B38" s="33" t="s">
        <v>164</v>
      </c>
      <c r="C38" s="26"/>
      <c r="D38" s="26"/>
      <c r="E38" s="120">
        <f>SUM(E28:E33,E35:E37)</f>
        <v>0</v>
      </c>
      <c r="F38" s="119">
        <f>IFERROR(E38/E100,0)</f>
        <v>0</v>
      </c>
      <c r="G38" s="121">
        <f>SUM(G28:G33,G35:G37)</f>
        <v>0</v>
      </c>
      <c r="H38" s="120">
        <f>SUM(H28:H33,H35:H37)</f>
        <v>0</v>
      </c>
      <c r="I38" s="132"/>
      <c r="J38" s="12"/>
      <c r="L38" s="12"/>
      <c r="M38" s="12"/>
    </row>
    <row r="39" spans="1:16" ht="6.75" customHeight="1" x14ac:dyDescent="0.2">
      <c r="B39" s="35"/>
      <c r="C39" s="25"/>
      <c r="D39" s="25"/>
      <c r="E39" s="37"/>
      <c r="F39" s="37"/>
      <c r="G39" s="37"/>
      <c r="H39" s="37"/>
      <c r="J39" s="12"/>
      <c r="L39" s="12"/>
      <c r="M39" s="38"/>
    </row>
    <row r="40" spans="1:16" s="2" customFormat="1" ht="15" x14ac:dyDescent="0.25">
      <c r="A40" s="1"/>
      <c r="B40" s="324" t="s">
        <v>14</v>
      </c>
      <c r="C40" s="226"/>
      <c r="D40" s="227"/>
      <c r="E40" s="227"/>
      <c r="F40" s="227"/>
      <c r="G40" s="227"/>
      <c r="H40" s="227"/>
      <c r="I40" s="228"/>
      <c r="J40" s="3"/>
      <c r="K40" s="22"/>
      <c r="L40" s="3"/>
      <c r="M40" s="4"/>
    </row>
    <row r="41" spans="1:16" s="2" customFormat="1" ht="42.75" customHeight="1" x14ac:dyDescent="0.2">
      <c r="A41" s="1"/>
      <c r="B41" s="218" t="s">
        <v>15</v>
      </c>
      <c r="C41" s="229"/>
      <c r="D41" s="230"/>
      <c r="E41" s="230"/>
      <c r="F41" s="230"/>
      <c r="G41" s="230"/>
      <c r="H41" s="230"/>
      <c r="I41" s="231"/>
      <c r="J41" s="3"/>
      <c r="K41" s="5"/>
      <c r="L41" s="3"/>
      <c r="M41" s="4"/>
    </row>
    <row r="42" spans="1:16" s="2" customFormat="1" x14ac:dyDescent="0.2">
      <c r="A42" s="1"/>
      <c r="B42" s="28" t="s">
        <v>16</v>
      </c>
      <c r="C42" s="26"/>
      <c r="D42" s="26"/>
      <c r="E42" s="117"/>
      <c r="F42" s="26"/>
      <c r="G42" s="118"/>
      <c r="H42" s="117"/>
      <c r="I42" s="106"/>
      <c r="J42" s="3"/>
      <c r="K42" s="22"/>
      <c r="L42" s="3"/>
      <c r="M42" s="4"/>
    </row>
    <row r="43" spans="1:16" x14ac:dyDescent="0.2">
      <c r="B43" s="32" t="s">
        <v>17</v>
      </c>
      <c r="C43" s="157"/>
      <c r="D43" s="157"/>
      <c r="E43" s="148"/>
      <c r="F43" s="157"/>
      <c r="G43" s="150"/>
      <c r="H43" s="148"/>
      <c r="I43" s="106"/>
      <c r="K43" s="9"/>
    </row>
    <row r="44" spans="1:16" x14ac:dyDescent="0.2">
      <c r="A44" s="6"/>
      <c r="B44" s="32" t="s">
        <v>18</v>
      </c>
      <c r="C44" s="157"/>
      <c r="D44" s="157"/>
      <c r="E44" s="148"/>
      <c r="F44" s="157"/>
      <c r="G44" s="150"/>
      <c r="H44" s="148"/>
      <c r="I44" s="106"/>
      <c r="K44" s="9"/>
    </row>
    <row r="45" spans="1:16" x14ac:dyDescent="0.2">
      <c r="A45" s="6"/>
      <c r="B45" s="32" t="s">
        <v>19</v>
      </c>
      <c r="C45" s="157"/>
      <c r="D45" s="157"/>
      <c r="E45" s="148"/>
      <c r="F45" s="157"/>
      <c r="G45" s="150"/>
      <c r="H45" s="148"/>
      <c r="I45" s="106"/>
      <c r="K45" s="9"/>
    </row>
    <row r="46" spans="1:16" x14ac:dyDescent="0.2">
      <c r="A46" s="6"/>
      <c r="B46" s="27" t="s">
        <v>20</v>
      </c>
      <c r="C46" s="157"/>
      <c r="D46" s="157"/>
      <c r="E46" s="148"/>
      <c r="F46" s="157"/>
      <c r="G46" s="150"/>
      <c r="H46" s="148"/>
      <c r="I46" s="106"/>
      <c r="K46" s="9"/>
      <c r="M46" s="3"/>
      <c r="N46" s="11"/>
      <c r="O46" s="11"/>
      <c r="P46" s="11"/>
    </row>
    <row r="47" spans="1:16" x14ac:dyDescent="0.2">
      <c r="A47" s="6"/>
      <c r="B47" s="44" t="s">
        <v>21</v>
      </c>
      <c r="C47" s="157"/>
      <c r="D47" s="157"/>
      <c r="E47" s="148"/>
      <c r="F47" s="157"/>
      <c r="G47" s="150"/>
      <c r="H47" s="148"/>
      <c r="I47" s="106"/>
      <c r="K47" s="9"/>
      <c r="M47" s="3"/>
      <c r="N47" s="11"/>
      <c r="O47" s="11"/>
      <c r="P47" s="11"/>
    </row>
    <row r="48" spans="1:16" ht="30" x14ac:dyDescent="0.2">
      <c r="A48" s="6"/>
      <c r="B48" s="30" t="s">
        <v>121</v>
      </c>
      <c r="C48" s="234"/>
      <c r="D48" s="31"/>
      <c r="E48" s="31"/>
      <c r="F48" s="31"/>
      <c r="G48" s="31"/>
      <c r="H48" s="31"/>
      <c r="I48" s="131"/>
      <c r="K48" s="9"/>
    </row>
    <row r="49" spans="1:13" x14ac:dyDescent="0.2">
      <c r="A49" s="6"/>
      <c r="B49" s="158"/>
      <c r="C49" s="157"/>
      <c r="D49" s="157"/>
      <c r="E49" s="148"/>
      <c r="F49" s="157"/>
      <c r="G49" s="150"/>
      <c r="H49" s="148"/>
      <c r="I49" s="106"/>
      <c r="K49" s="9"/>
    </row>
    <row r="50" spans="1:13" x14ac:dyDescent="0.2">
      <c r="A50" s="6"/>
      <c r="B50" s="158"/>
      <c r="C50" s="157"/>
      <c r="D50" s="157"/>
      <c r="E50" s="148"/>
      <c r="F50" s="157"/>
      <c r="G50" s="150"/>
      <c r="H50" s="148"/>
      <c r="I50" s="106"/>
      <c r="K50" s="9"/>
    </row>
    <row r="51" spans="1:13" x14ac:dyDescent="0.2">
      <c r="A51" s="6"/>
      <c r="B51" s="158"/>
      <c r="C51" s="157"/>
      <c r="D51" s="157"/>
      <c r="E51" s="148"/>
      <c r="F51" s="157"/>
      <c r="G51" s="150"/>
      <c r="H51" s="148"/>
      <c r="I51" s="106"/>
      <c r="K51" s="9"/>
    </row>
    <row r="52" spans="1:13" x14ac:dyDescent="0.2">
      <c r="A52" s="6"/>
      <c r="B52" s="158"/>
      <c r="C52" s="157"/>
      <c r="D52" s="157"/>
      <c r="E52" s="148"/>
      <c r="F52" s="157"/>
      <c r="G52" s="150"/>
      <c r="H52" s="148"/>
      <c r="I52" s="106"/>
      <c r="K52" s="9"/>
    </row>
    <row r="53" spans="1:13" x14ac:dyDescent="0.2">
      <c r="A53" s="6"/>
      <c r="B53" s="158"/>
      <c r="C53" s="157"/>
      <c r="D53" s="157"/>
      <c r="E53" s="148"/>
      <c r="F53" s="157"/>
      <c r="G53" s="150"/>
      <c r="H53" s="148"/>
      <c r="I53" s="106"/>
      <c r="K53" s="9"/>
    </row>
    <row r="54" spans="1:13" x14ac:dyDescent="0.2">
      <c r="A54" s="6"/>
      <c r="B54" s="158"/>
      <c r="C54" s="157"/>
      <c r="D54" s="157"/>
      <c r="E54" s="148"/>
      <c r="F54" s="157"/>
      <c r="G54" s="150"/>
      <c r="H54" s="148"/>
      <c r="I54" s="106"/>
      <c r="K54" s="9"/>
    </row>
    <row r="55" spans="1:13" ht="30" x14ac:dyDescent="0.2">
      <c r="A55" s="6"/>
      <c r="B55" s="39" t="s">
        <v>165</v>
      </c>
      <c r="C55" s="157"/>
      <c r="D55" s="157"/>
      <c r="E55" s="151">
        <f>E42+E43+E44+E45+E46+E47+E49+E50+E51+E52+E53+E54</f>
        <v>0</v>
      </c>
      <c r="F55" s="119">
        <f>IFERROR(E55/E100,0)</f>
        <v>0</v>
      </c>
      <c r="G55" s="159">
        <f>G42+G43+G44+G45+G46+G47+G49+G50+G51+G52+G53+G54</f>
        <v>0</v>
      </c>
      <c r="H55" s="151">
        <f>H42+H43+H44+H45+H46+H47+H49+H50+H51+H52+H53+H54</f>
        <v>0</v>
      </c>
      <c r="I55" s="132"/>
      <c r="J55" s="12"/>
      <c r="K55" s="9"/>
      <c r="L55" s="12"/>
      <c r="M55" s="12"/>
    </row>
    <row r="56" spans="1:13" ht="6.75" customHeight="1" x14ac:dyDescent="0.2">
      <c r="A56" s="6"/>
      <c r="B56" s="35"/>
      <c r="C56" s="36"/>
      <c r="D56" s="36"/>
      <c r="E56" s="37"/>
      <c r="F56" s="37"/>
      <c r="G56" s="37"/>
      <c r="H56" s="37"/>
      <c r="J56" s="12"/>
      <c r="K56" s="9"/>
      <c r="L56" s="12"/>
      <c r="M56" s="38"/>
    </row>
    <row r="57" spans="1:13" ht="15" x14ac:dyDescent="0.2">
      <c r="A57" s="6"/>
      <c r="B57" s="324" t="s">
        <v>22</v>
      </c>
      <c r="C57" s="40"/>
      <c r="D57" s="40"/>
      <c r="E57" s="41"/>
      <c r="F57" s="40"/>
      <c r="G57" s="40"/>
      <c r="H57" s="40"/>
      <c r="I57" s="42"/>
      <c r="K57" s="9"/>
    </row>
    <row r="58" spans="1:13" x14ac:dyDescent="0.2">
      <c r="A58" s="6"/>
      <c r="B58" s="24" t="s">
        <v>23</v>
      </c>
      <c r="C58" s="157"/>
      <c r="D58" s="157"/>
      <c r="E58" s="148"/>
      <c r="F58" s="157"/>
      <c r="G58" s="150"/>
      <c r="H58" s="148"/>
      <c r="I58" s="106"/>
      <c r="K58" s="9"/>
    </row>
    <row r="59" spans="1:13" x14ac:dyDescent="0.2">
      <c r="A59" s="6"/>
      <c r="B59" s="24" t="s">
        <v>24</v>
      </c>
      <c r="C59" s="157"/>
      <c r="D59" s="157"/>
      <c r="E59" s="148"/>
      <c r="F59" s="157"/>
      <c r="G59" s="150"/>
      <c r="H59" s="148"/>
      <c r="I59" s="106"/>
      <c r="K59" s="9"/>
    </row>
    <row r="60" spans="1:13" ht="30" x14ac:dyDescent="0.2">
      <c r="A60" s="6"/>
      <c r="B60" s="43" t="s">
        <v>184</v>
      </c>
      <c r="C60" s="234"/>
      <c r="D60" s="31"/>
      <c r="E60" s="31"/>
      <c r="F60" s="31"/>
      <c r="G60" s="31"/>
      <c r="H60" s="31"/>
      <c r="I60" s="131"/>
      <c r="K60" s="9"/>
    </row>
    <row r="61" spans="1:13" x14ac:dyDescent="0.2">
      <c r="A61" s="6"/>
      <c r="B61" s="47"/>
      <c r="C61" s="157"/>
      <c r="D61" s="157"/>
      <c r="E61" s="148"/>
      <c r="F61" s="157"/>
      <c r="G61" s="150"/>
      <c r="H61" s="148"/>
      <c r="I61" s="106"/>
      <c r="K61" s="9"/>
    </row>
    <row r="62" spans="1:13" x14ac:dyDescent="0.2">
      <c r="A62" s="6"/>
      <c r="B62" s="47"/>
      <c r="C62" s="157"/>
      <c r="D62" s="157"/>
      <c r="E62" s="148"/>
      <c r="F62" s="157"/>
      <c r="G62" s="150"/>
      <c r="H62" s="148"/>
      <c r="I62" s="106"/>
      <c r="K62" s="9"/>
    </row>
    <row r="63" spans="1:13" x14ac:dyDescent="0.2">
      <c r="B63" s="47"/>
      <c r="C63" s="157"/>
      <c r="D63" s="157"/>
      <c r="E63" s="148"/>
      <c r="F63" s="157"/>
      <c r="G63" s="150"/>
      <c r="H63" s="148"/>
      <c r="I63" s="106"/>
      <c r="K63" s="9"/>
    </row>
    <row r="64" spans="1:13" ht="15" x14ac:dyDescent="0.2">
      <c r="B64" s="107"/>
      <c r="C64" s="157"/>
      <c r="D64" s="157"/>
      <c r="E64" s="148"/>
      <c r="F64" s="157"/>
      <c r="G64" s="150"/>
      <c r="H64" s="148"/>
      <c r="I64" s="106"/>
      <c r="K64" s="9"/>
    </row>
    <row r="65" spans="1:16" ht="29.25" x14ac:dyDescent="0.2">
      <c r="B65" s="30" t="s">
        <v>178</v>
      </c>
      <c r="C65" s="234"/>
      <c r="D65" s="31"/>
      <c r="E65" s="31"/>
      <c r="F65" s="31"/>
      <c r="G65" s="31"/>
      <c r="H65" s="31"/>
      <c r="I65" s="131"/>
      <c r="K65" s="9"/>
    </row>
    <row r="66" spans="1:16" x14ac:dyDescent="0.2">
      <c r="B66" s="106"/>
      <c r="C66" s="157"/>
      <c r="D66" s="157"/>
      <c r="E66" s="148"/>
      <c r="F66" s="157"/>
      <c r="G66" s="150"/>
      <c r="H66" s="148"/>
      <c r="I66" s="106"/>
      <c r="K66" s="9"/>
    </row>
    <row r="67" spans="1:16" x14ac:dyDescent="0.2">
      <c r="B67" s="106"/>
      <c r="C67" s="157"/>
      <c r="D67" s="157"/>
      <c r="E67" s="148"/>
      <c r="F67" s="157"/>
      <c r="G67" s="150"/>
      <c r="H67" s="148"/>
      <c r="I67" s="106"/>
      <c r="K67" s="9"/>
    </row>
    <row r="68" spans="1:16" x14ac:dyDescent="0.2">
      <c r="B68" s="106"/>
      <c r="C68" s="157"/>
      <c r="D68" s="157"/>
      <c r="E68" s="148"/>
      <c r="F68" s="157"/>
      <c r="G68" s="150"/>
      <c r="H68" s="148"/>
      <c r="I68" s="106"/>
      <c r="K68" s="9"/>
    </row>
    <row r="69" spans="1:16" x14ac:dyDescent="0.2">
      <c r="B69" s="106"/>
      <c r="C69" s="157"/>
      <c r="D69" s="157"/>
      <c r="E69" s="148"/>
      <c r="F69" s="157"/>
      <c r="G69" s="150"/>
      <c r="H69" s="148"/>
      <c r="I69" s="106"/>
      <c r="K69" s="9"/>
    </row>
    <row r="70" spans="1:16" ht="15" x14ac:dyDescent="0.2">
      <c r="B70" s="107"/>
      <c r="C70" s="157"/>
      <c r="D70" s="157"/>
      <c r="E70" s="148"/>
      <c r="F70" s="157"/>
      <c r="G70" s="150"/>
      <c r="H70" s="148"/>
      <c r="I70" s="106"/>
      <c r="K70" s="9"/>
    </row>
    <row r="71" spans="1:16" s="2" customFormat="1" ht="15" x14ac:dyDescent="0.2">
      <c r="A71" s="1"/>
      <c r="B71" s="43" t="s">
        <v>122</v>
      </c>
      <c r="C71" s="234"/>
      <c r="D71" s="31"/>
      <c r="E71" s="31"/>
      <c r="F71" s="31"/>
      <c r="G71" s="31"/>
      <c r="H71" s="31"/>
      <c r="I71" s="131"/>
      <c r="J71" s="3"/>
      <c r="K71" s="9"/>
      <c r="L71" s="3"/>
      <c r="M71" s="4"/>
    </row>
    <row r="72" spans="1:16" s="2" customFormat="1" ht="46.5" customHeight="1" x14ac:dyDescent="0.2">
      <c r="A72" s="1"/>
      <c r="B72" s="44" t="s">
        <v>162</v>
      </c>
      <c r="C72" s="157"/>
      <c r="D72" s="157"/>
      <c r="E72" s="30"/>
      <c r="F72" s="157"/>
      <c r="G72" s="150"/>
      <c r="H72" s="148"/>
      <c r="I72" s="106"/>
      <c r="J72" s="3"/>
      <c r="K72" s="22"/>
      <c r="L72" s="3"/>
      <c r="M72" s="4"/>
    </row>
    <row r="73" spans="1:16" s="2" customFormat="1" x14ac:dyDescent="0.2">
      <c r="A73" s="1"/>
      <c r="B73" s="106"/>
      <c r="C73" s="157"/>
      <c r="D73" s="157"/>
      <c r="E73" s="148"/>
      <c r="F73" s="157"/>
      <c r="G73" s="150"/>
      <c r="H73" s="148"/>
      <c r="I73" s="106"/>
      <c r="J73" s="3"/>
      <c r="K73" s="22"/>
      <c r="L73" s="3"/>
      <c r="M73" s="4"/>
    </row>
    <row r="74" spans="1:16" s="2" customFormat="1" x14ac:dyDescent="0.2">
      <c r="A74" s="1"/>
      <c r="B74" s="106"/>
      <c r="C74" s="157"/>
      <c r="D74" s="157"/>
      <c r="E74" s="148"/>
      <c r="F74" s="157"/>
      <c r="G74" s="150"/>
      <c r="H74" s="148"/>
      <c r="I74" s="106"/>
      <c r="J74" s="3"/>
      <c r="K74" s="22"/>
      <c r="L74" s="3"/>
      <c r="M74" s="4"/>
    </row>
    <row r="75" spans="1:16" s="2" customFormat="1" ht="15" x14ac:dyDescent="0.2">
      <c r="A75" s="1"/>
      <c r="B75" s="39" t="s">
        <v>166</v>
      </c>
      <c r="C75" s="157"/>
      <c r="D75" s="157"/>
      <c r="E75" s="151">
        <f>E58+E59+E61+E62+E63+E64+E66+E67+E68+E69+E70+E72+E73+E74</f>
        <v>0</v>
      </c>
      <c r="F75" s="119">
        <f>IFERROR(E75/E100,0)</f>
        <v>0</v>
      </c>
      <c r="G75" s="159">
        <f>G58+G59+G61+G62+G63+G64+G66+G67+G68+G69+G70+G72+G73+G74</f>
        <v>0</v>
      </c>
      <c r="H75" s="151">
        <f>H58+H59+H61+H62+H63+H64+H66+H67+H68+H69+H70+H72+H73+H74</f>
        <v>0</v>
      </c>
      <c r="I75" s="133"/>
      <c r="J75" s="12"/>
      <c r="K75" s="9"/>
      <c r="L75" s="12"/>
      <c r="M75" s="12"/>
    </row>
    <row r="76" spans="1:16" s="2" customFormat="1" ht="6.75" customHeight="1" x14ac:dyDescent="0.25">
      <c r="A76" s="1"/>
      <c r="B76" s="35"/>
      <c r="C76" s="36"/>
      <c r="D76" s="36"/>
      <c r="E76" s="37"/>
      <c r="F76" s="45"/>
      <c r="G76" s="37"/>
      <c r="H76" s="37"/>
      <c r="I76" s="12"/>
      <c r="J76" s="12"/>
      <c r="K76" s="22"/>
      <c r="L76" s="12"/>
      <c r="M76" s="12"/>
    </row>
    <row r="77" spans="1:16" s="2" customFormat="1" ht="15" customHeight="1" x14ac:dyDescent="0.2">
      <c r="A77" s="1"/>
      <c r="B77" s="326" t="s">
        <v>127</v>
      </c>
      <c r="C77" s="263" t="s">
        <v>185</v>
      </c>
      <c r="D77" s="264"/>
      <c r="E77" s="264"/>
      <c r="F77" s="264"/>
      <c r="G77" s="264"/>
      <c r="H77" s="264"/>
      <c r="I77" s="265"/>
      <c r="J77" s="3"/>
      <c r="K77" s="9"/>
      <c r="L77" s="3"/>
      <c r="M77" s="4"/>
    </row>
    <row r="78" spans="1:16" s="2" customFormat="1" x14ac:dyDescent="0.2">
      <c r="A78" s="1"/>
      <c r="B78" s="327"/>
      <c r="C78" s="266"/>
      <c r="D78" s="267"/>
      <c r="E78" s="267"/>
      <c r="F78" s="267"/>
      <c r="G78" s="267"/>
      <c r="H78" s="267"/>
      <c r="I78" s="268"/>
      <c r="J78" s="3"/>
      <c r="K78" s="9"/>
      <c r="L78" s="3"/>
      <c r="M78" s="4"/>
    </row>
    <row r="79" spans="1:16" s="2" customFormat="1" ht="15" customHeight="1" x14ac:dyDescent="0.25">
      <c r="A79" s="1"/>
      <c r="B79" s="328"/>
      <c r="C79" s="278" t="s">
        <v>25</v>
      </c>
      <c r="D79" s="279"/>
      <c r="E79" s="279"/>
      <c r="F79" s="279"/>
      <c r="G79" s="279"/>
      <c r="H79" s="279"/>
      <c r="I79" s="280"/>
      <c r="J79" s="22"/>
      <c r="K79" s="46"/>
      <c r="L79" s="46"/>
      <c r="M79" s="46"/>
      <c r="N79" s="46"/>
      <c r="O79" s="46"/>
      <c r="P79" s="46"/>
    </row>
    <row r="80" spans="1:16" s="2" customFormat="1" ht="28.5" x14ac:dyDescent="0.2">
      <c r="A80" s="1"/>
      <c r="B80" s="24" t="s">
        <v>26</v>
      </c>
      <c r="C80" s="157"/>
      <c r="D80" s="157"/>
      <c r="E80" s="148"/>
      <c r="F80" s="157"/>
      <c r="G80" s="150"/>
      <c r="H80" s="148"/>
      <c r="I80" s="106"/>
      <c r="J80" s="22"/>
      <c r="K80" s="22"/>
      <c r="L80" s="3"/>
      <c r="M80" s="4"/>
    </row>
    <row r="81" spans="1:13" s="2" customFormat="1" ht="44.25" x14ac:dyDescent="0.25">
      <c r="A81" s="1"/>
      <c r="B81" s="43" t="s">
        <v>179</v>
      </c>
      <c r="C81" s="234"/>
      <c r="D81" s="31"/>
      <c r="E81" s="31"/>
      <c r="F81" s="31"/>
      <c r="G81" s="31"/>
      <c r="H81" s="31"/>
      <c r="I81" s="131"/>
      <c r="J81" s="22"/>
      <c r="K81" s="22"/>
      <c r="L81" s="3"/>
      <c r="M81" s="4"/>
    </row>
    <row r="82" spans="1:13" s="2" customFormat="1" x14ac:dyDescent="0.2">
      <c r="A82" s="1"/>
      <c r="B82" s="106"/>
      <c r="C82" s="157"/>
      <c r="D82" s="157"/>
      <c r="E82" s="148"/>
      <c r="F82" s="157"/>
      <c r="G82" s="150"/>
      <c r="H82" s="148"/>
      <c r="I82" s="106"/>
      <c r="J82" s="22"/>
      <c r="K82" s="22"/>
      <c r="L82" s="3"/>
      <c r="M82" s="4"/>
    </row>
    <row r="83" spans="1:13" s="2" customFormat="1" x14ac:dyDescent="0.2">
      <c r="A83" s="1"/>
      <c r="B83" s="106"/>
      <c r="C83" s="157"/>
      <c r="D83" s="157"/>
      <c r="E83" s="148"/>
      <c r="F83" s="157"/>
      <c r="G83" s="150"/>
      <c r="H83" s="148"/>
      <c r="I83" s="106"/>
      <c r="J83" s="22"/>
      <c r="K83" s="22"/>
      <c r="L83" s="3"/>
      <c r="M83" s="4"/>
    </row>
    <row r="84" spans="1:13" s="2" customFormat="1" x14ac:dyDescent="0.2">
      <c r="A84" s="1"/>
      <c r="B84" s="106"/>
      <c r="C84" s="157"/>
      <c r="D84" s="157"/>
      <c r="E84" s="148"/>
      <c r="F84" s="157"/>
      <c r="G84" s="150"/>
      <c r="H84" s="148"/>
      <c r="I84" s="106"/>
      <c r="J84" s="22"/>
      <c r="K84" s="22"/>
      <c r="L84" s="3"/>
      <c r="M84" s="4"/>
    </row>
    <row r="85" spans="1:13" s="2" customFormat="1" ht="15" x14ac:dyDescent="0.25">
      <c r="A85" s="1"/>
      <c r="B85" s="43" t="s">
        <v>27</v>
      </c>
      <c r="C85" s="234"/>
      <c r="D85" s="31"/>
      <c r="E85" s="31"/>
      <c r="F85" s="31"/>
      <c r="G85" s="31"/>
      <c r="H85" s="31"/>
      <c r="I85" s="131"/>
      <c r="J85" s="22"/>
      <c r="K85" s="22"/>
      <c r="L85" s="3"/>
      <c r="M85" s="4"/>
    </row>
    <row r="86" spans="1:13" s="2" customFormat="1" x14ac:dyDescent="0.2">
      <c r="A86" s="1"/>
      <c r="B86" s="47"/>
      <c r="C86" s="157"/>
      <c r="D86" s="157"/>
      <c r="E86" s="148"/>
      <c r="F86" s="157"/>
      <c r="G86" s="150"/>
      <c r="H86" s="148"/>
      <c r="I86" s="106"/>
      <c r="J86" s="22"/>
      <c r="K86" s="22"/>
      <c r="L86" s="3"/>
      <c r="M86" s="4"/>
    </row>
    <row r="87" spans="1:13" s="2" customFormat="1" x14ac:dyDescent="0.2">
      <c r="A87" s="1"/>
      <c r="B87" s="47"/>
      <c r="C87" s="157"/>
      <c r="D87" s="157"/>
      <c r="E87" s="148"/>
      <c r="F87" s="157"/>
      <c r="G87" s="150"/>
      <c r="H87" s="148"/>
      <c r="I87" s="106"/>
      <c r="J87" s="22"/>
      <c r="K87" s="22"/>
      <c r="L87" s="3"/>
      <c r="M87" s="4"/>
    </row>
    <row r="88" spans="1:13" s="2" customFormat="1" x14ac:dyDescent="0.2">
      <c r="A88" s="1"/>
      <c r="B88" s="47"/>
      <c r="C88" s="157"/>
      <c r="D88" s="157"/>
      <c r="E88" s="148"/>
      <c r="F88" s="157"/>
      <c r="G88" s="150"/>
      <c r="H88" s="148"/>
      <c r="I88" s="106"/>
      <c r="J88" s="22"/>
      <c r="K88" s="22"/>
      <c r="L88" s="3"/>
      <c r="M88" s="4"/>
    </row>
    <row r="89" spans="1:13" ht="30" x14ac:dyDescent="0.2">
      <c r="B89" s="43" t="s">
        <v>180</v>
      </c>
      <c r="C89" s="234"/>
      <c r="D89" s="31"/>
      <c r="E89" s="31"/>
      <c r="F89" s="31"/>
      <c r="G89" s="31"/>
      <c r="H89" s="31"/>
      <c r="I89" s="131"/>
      <c r="K89" s="9"/>
    </row>
    <row r="90" spans="1:13" s="2" customFormat="1" x14ac:dyDescent="0.2">
      <c r="A90" s="1"/>
      <c r="B90" s="29" t="s">
        <v>16</v>
      </c>
      <c r="C90" s="157"/>
      <c r="D90" s="157"/>
      <c r="E90" s="148"/>
      <c r="F90" s="157"/>
      <c r="G90" s="150"/>
      <c r="H90" s="148"/>
      <c r="I90" s="106"/>
      <c r="J90" s="22"/>
      <c r="K90" s="9"/>
      <c r="L90" s="3"/>
      <c r="M90" s="4"/>
    </row>
    <row r="91" spans="1:13" x14ac:dyDescent="0.2">
      <c r="B91" s="29" t="s">
        <v>28</v>
      </c>
      <c r="C91" s="157"/>
      <c r="D91" s="157"/>
      <c r="E91" s="148"/>
      <c r="F91" s="157"/>
      <c r="G91" s="150"/>
      <c r="H91" s="148"/>
      <c r="I91" s="106"/>
      <c r="K91" s="9"/>
    </row>
    <row r="92" spans="1:13" x14ac:dyDescent="0.2">
      <c r="B92" s="29" t="s">
        <v>29</v>
      </c>
      <c r="C92" s="157"/>
      <c r="D92" s="157"/>
      <c r="E92" s="148"/>
      <c r="F92" s="157"/>
      <c r="G92" s="150"/>
      <c r="H92" s="148"/>
      <c r="I92" s="106"/>
      <c r="K92" s="9"/>
    </row>
    <row r="93" spans="1:13" x14ac:dyDescent="0.2">
      <c r="B93" s="47"/>
      <c r="C93" s="157"/>
      <c r="D93" s="157"/>
      <c r="E93" s="148"/>
      <c r="F93" s="157"/>
      <c r="G93" s="150"/>
      <c r="H93" s="148"/>
      <c r="I93" s="106"/>
      <c r="K93" s="9"/>
    </row>
    <row r="94" spans="1:13" x14ac:dyDescent="0.2">
      <c r="B94" s="47"/>
      <c r="C94" s="157"/>
      <c r="D94" s="157"/>
      <c r="E94" s="148"/>
      <c r="F94" s="157"/>
      <c r="G94" s="150"/>
      <c r="H94" s="148"/>
      <c r="I94" s="106"/>
      <c r="K94" s="9"/>
    </row>
    <row r="95" spans="1:13" x14ac:dyDescent="0.2">
      <c r="B95" s="47"/>
      <c r="C95" s="157"/>
      <c r="D95" s="157"/>
      <c r="E95" s="148"/>
      <c r="F95" s="157"/>
      <c r="G95" s="150"/>
      <c r="H95" s="148"/>
      <c r="I95" s="106"/>
      <c r="K95" s="9"/>
    </row>
    <row r="96" spans="1:13" x14ac:dyDescent="0.2">
      <c r="B96" s="47"/>
      <c r="C96" s="157"/>
      <c r="D96" s="157"/>
      <c r="E96" s="148"/>
      <c r="F96" s="157"/>
      <c r="G96" s="150"/>
      <c r="H96" s="148"/>
      <c r="I96" s="106"/>
      <c r="K96" s="9"/>
    </row>
    <row r="97" spans="1:13" ht="30" x14ac:dyDescent="0.2">
      <c r="B97" s="39" t="s">
        <v>167</v>
      </c>
      <c r="C97" s="157"/>
      <c r="D97" s="157"/>
      <c r="E97" s="159">
        <f>E80+E82+E83+E84+E86+E87+E88+E90+E91+E92+E93+E94+E95+E96</f>
        <v>0</v>
      </c>
      <c r="F97" s="119">
        <f>IFERROR(E97/E100,0)</f>
        <v>0</v>
      </c>
      <c r="G97" s="159">
        <f>G80+G82+G83+G84+G86+G87+G88+G90+G91+G92+G93+G94+G95+G96</f>
        <v>0</v>
      </c>
      <c r="H97" s="151">
        <f>H80+H82+H83+H84+H86+H87+H88+H90+H91+H92+H93+H94+H95+H96</f>
        <v>0</v>
      </c>
      <c r="I97" s="133"/>
      <c r="J97" s="12"/>
      <c r="K97" s="9"/>
      <c r="L97" s="12"/>
      <c r="M97" s="12"/>
    </row>
    <row r="98" spans="1:13" s="2" customFormat="1" ht="6.75" customHeight="1" x14ac:dyDescent="0.25">
      <c r="A98" s="1"/>
      <c r="B98" s="35"/>
      <c r="C98" s="25"/>
      <c r="D98" s="25"/>
      <c r="E98" s="48"/>
      <c r="F98" s="48"/>
      <c r="G98" s="48"/>
      <c r="H98" s="48"/>
      <c r="I98" s="38"/>
      <c r="J98" s="3"/>
      <c r="K98" s="22"/>
      <c r="L98" s="3"/>
      <c r="M98" s="4"/>
    </row>
    <row r="99" spans="1:13" ht="6.75" customHeight="1" x14ac:dyDescent="0.2">
      <c r="B99" s="35"/>
      <c r="C99" s="25"/>
      <c r="D99" s="25"/>
      <c r="E99" s="37"/>
      <c r="F99" s="37"/>
      <c r="G99" s="37"/>
      <c r="H99" s="37"/>
      <c r="J99" s="12"/>
      <c r="L99" s="12"/>
      <c r="M99" s="38"/>
    </row>
    <row r="100" spans="1:13" s="2" customFormat="1" ht="15" x14ac:dyDescent="0.2">
      <c r="A100" s="1"/>
      <c r="B100" s="49" t="s">
        <v>30</v>
      </c>
      <c r="C100" s="26"/>
      <c r="D100" s="26"/>
      <c r="E100" s="122">
        <f>E25+E38+E55+E75+E97</f>
        <v>0</v>
      </c>
      <c r="F100" s="34">
        <f>IFERROR(E100/E100,0)</f>
        <v>0</v>
      </c>
      <c r="G100" s="123">
        <f>G25+G38+G55+G75+G97</f>
        <v>0</v>
      </c>
      <c r="H100" s="122">
        <f>H25+H38+H55+H75+H97</f>
        <v>0</v>
      </c>
      <c r="I100" s="133"/>
      <c r="J100" s="12"/>
      <c r="K100" s="22"/>
      <c r="L100" s="12"/>
      <c r="M100" s="12"/>
    </row>
    <row r="101" spans="1:13" s="22" customFormat="1" ht="6.75" customHeight="1" x14ac:dyDescent="0.25">
      <c r="A101" s="50"/>
      <c r="B101" s="51"/>
      <c r="C101" s="25"/>
      <c r="D101" s="25"/>
      <c r="E101" s="12"/>
      <c r="F101" s="52"/>
      <c r="G101" s="12"/>
      <c r="H101" s="12"/>
      <c r="I101" s="12"/>
      <c r="J101" s="12"/>
      <c r="L101" s="12"/>
      <c r="M101" s="12"/>
    </row>
    <row r="102" spans="1:13" s="22" customFormat="1" ht="15" x14ac:dyDescent="0.25">
      <c r="A102" s="50"/>
      <c r="B102" s="330" t="s">
        <v>31</v>
      </c>
      <c r="C102" s="331"/>
      <c r="D102" s="331"/>
      <c r="E102" s="331"/>
      <c r="F102" s="331"/>
      <c r="G102" s="331"/>
      <c r="H102" s="331"/>
      <c r="I102" s="331"/>
      <c r="K102" s="3"/>
      <c r="L102" s="3"/>
    </row>
    <row r="103" spans="1:13" s="22" customFormat="1" ht="15" x14ac:dyDescent="0.25">
      <c r="A103" s="50"/>
      <c r="B103" s="219"/>
      <c r="C103" s="256" t="s">
        <v>1</v>
      </c>
      <c r="D103" s="257"/>
      <c r="E103" s="258"/>
      <c r="F103" s="238"/>
      <c r="G103" s="259" t="s">
        <v>169</v>
      </c>
      <c r="H103" s="261" t="s">
        <v>3</v>
      </c>
      <c r="I103" s="274" t="s">
        <v>196</v>
      </c>
      <c r="J103" s="3"/>
      <c r="L103" s="3"/>
      <c r="M103" s="3"/>
    </row>
    <row r="104" spans="1:13" ht="15" x14ac:dyDescent="0.25">
      <c r="B104" s="53"/>
      <c r="C104" s="54" t="s">
        <v>32</v>
      </c>
      <c r="D104" s="54" t="s">
        <v>33</v>
      </c>
      <c r="E104" s="55" t="s">
        <v>34</v>
      </c>
      <c r="F104" s="157"/>
      <c r="G104" s="260"/>
      <c r="H104" s="262"/>
      <c r="I104" s="275"/>
      <c r="K104" s="9"/>
    </row>
    <row r="105" spans="1:13" ht="15" x14ac:dyDescent="0.25">
      <c r="B105" s="329" t="s">
        <v>35</v>
      </c>
      <c r="C105" s="220"/>
      <c r="D105" s="220"/>
      <c r="E105" s="220"/>
      <c r="F105" s="220"/>
      <c r="G105" s="220"/>
      <c r="H105" s="220"/>
      <c r="I105" s="221"/>
      <c r="J105" s="11"/>
      <c r="K105" s="9"/>
      <c r="L105" s="11"/>
      <c r="M105" s="6"/>
    </row>
    <row r="106" spans="1:13" ht="30" customHeight="1" x14ac:dyDescent="0.2">
      <c r="B106" s="24" t="s">
        <v>36</v>
      </c>
      <c r="C106" s="148"/>
      <c r="D106" s="148"/>
      <c r="E106" s="149">
        <f>+C106+D106</f>
        <v>0</v>
      </c>
      <c r="F106" s="157"/>
      <c r="G106" s="150"/>
      <c r="H106" s="148"/>
      <c r="I106" s="134"/>
      <c r="J106" s="11"/>
      <c r="K106" s="9"/>
      <c r="L106" s="11"/>
      <c r="M106" s="6"/>
    </row>
    <row r="107" spans="1:13" ht="29.25" customHeight="1" x14ac:dyDescent="0.2">
      <c r="B107" s="27" t="s">
        <v>37</v>
      </c>
      <c r="C107" s="148"/>
      <c r="D107" s="148"/>
      <c r="E107" s="149">
        <f>+C107+D107</f>
        <v>0</v>
      </c>
      <c r="F107" s="157"/>
      <c r="G107" s="150"/>
      <c r="H107" s="148"/>
      <c r="I107" s="134"/>
      <c r="J107" s="11"/>
      <c r="K107" s="9"/>
      <c r="L107" s="11"/>
      <c r="M107" s="6"/>
    </row>
    <row r="108" spans="1:13" ht="30" x14ac:dyDescent="0.2">
      <c r="B108" s="43" t="s">
        <v>38</v>
      </c>
      <c r="C108" s="234"/>
      <c r="D108" s="31"/>
      <c r="E108" s="31"/>
      <c r="F108" s="236"/>
      <c r="G108" s="236"/>
      <c r="H108" s="236"/>
      <c r="I108" s="237"/>
      <c r="J108" s="11"/>
      <c r="K108" s="9"/>
      <c r="L108" s="11"/>
      <c r="M108" s="6"/>
    </row>
    <row r="109" spans="1:13" x14ac:dyDescent="0.2">
      <c r="B109" s="106"/>
      <c r="C109" s="148"/>
      <c r="D109" s="148"/>
      <c r="E109" s="149">
        <f t="shared" ref="E109:E115" si="0">+C109+D109</f>
        <v>0</v>
      </c>
      <c r="F109" s="157"/>
      <c r="G109" s="150"/>
      <c r="H109" s="148"/>
      <c r="I109" s="134"/>
      <c r="J109" s="11"/>
      <c r="K109" s="9"/>
      <c r="L109" s="11"/>
      <c r="M109" s="6"/>
    </row>
    <row r="110" spans="1:13" x14ac:dyDescent="0.2">
      <c r="B110" s="106"/>
      <c r="C110" s="148"/>
      <c r="D110" s="148"/>
      <c r="E110" s="149">
        <f t="shared" si="0"/>
        <v>0</v>
      </c>
      <c r="F110" s="157"/>
      <c r="G110" s="150"/>
      <c r="H110" s="148"/>
      <c r="I110" s="134"/>
      <c r="J110" s="11"/>
      <c r="K110" s="9"/>
      <c r="L110" s="11"/>
      <c r="M110" s="6"/>
    </row>
    <row r="111" spans="1:13" x14ac:dyDescent="0.2">
      <c r="B111" s="106"/>
      <c r="C111" s="148"/>
      <c r="D111" s="148"/>
      <c r="E111" s="149">
        <f t="shared" si="0"/>
        <v>0</v>
      </c>
      <c r="F111" s="157"/>
      <c r="G111" s="150"/>
      <c r="H111" s="148"/>
      <c r="I111" s="134"/>
      <c r="J111" s="11"/>
      <c r="K111" s="9"/>
      <c r="L111" s="11"/>
      <c r="M111" s="6"/>
    </row>
    <row r="112" spans="1:13" x14ac:dyDescent="0.2">
      <c r="B112" s="106"/>
      <c r="C112" s="148"/>
      <c r="D112" s="148"/>
      <c r="E112" s="149">
        <f t="shared" si="0"/>
        <v>0</v>
      </c>
      <c r="F112" s="157"/>
      <c r="G112" s="150"/>
      <c r="H112" s="148"/>
      <c r="I112" s="134"/>
      <c r="J112" s="11"/>
      <c r="K112" s="9"/>
      <c r="L112" s="11"/>
      <c r="M112" s="6"/>
    </row>
    <row r="113" spans="1:13" x14ac:dyDescent="0.2">
      <c r="B113" s="106"/>
      <c r="C113" s="148"/>
      <c r="D113" s="148"/>
      <c r="E113" s="149">
        <f t="shared" si="0"/>
        <v>0</v>
      </c>
      <c r="F113" s="157"/>
      <c r="G113" s="150"/>
      <c r="H113" s="148"/>
      <c r="I113" s="134"/>
      <c r="J113" s="11"/>
      <c r="K113" s="9"/>
      <c r="L113" s="11"/>
      <c r="M113" s="6"/>
    </row>
    <row r="114" spans="1:13" x14ac:dyDescent="0.2">
      <c r="B114" s="106"/>
      <c r="C114" s="148"/>
      <c r="D114" s="148"/>
      <c r="E114" s="149">
        <f t="shared" si="0"/>
        <v>0</v>
      </c>
      <c r="F114" s="157"/>
      <c r="G114" s="150"/>
      <c r="H114" s="148"/>
      <c r="I114" s="134"/>
      <c r="J114" s="11"/>
      <c r="K114" s="9"/>
      <c r="L114" s="11"/>
      <c r="M114" s="6"/>
    </row>
    <row r="115" spans="1:13" x14ac:dyDescent="0.2">
      <c r="A115" s="6"/>
      <c r="B115" s="155"/>
      <c r="C115" s="148"/>
      <c r="D115" s="148"/>
      <c r="E115" s="149">
        <f t="shared" si="0"/>
        <v>0</v>
      </c>
      <c r="F115" s="157"/>
      <c r="G115" s="150"/>
      <c r="H115" s="148"/>
      <c r="I115" s="134"/>
      <c r="J115" s="11"/>
      <c r="K115" s="9"/>
      <c r="L115" s="11"/>
      <c r="M115" s="6"/>
    </row>
    <row r="116" spans="1:13" ht="15" x14ac:dyDescent="0.2">
      <c r="A116" s="6"/>
      <c r="B116" s="43" t="s">
        <v>39</v>
      </c>
      <c r="C116" s="234"/>
      <c r="D116" s="31"/>
      <c r="E116" s="31"/>
      <c r="F116" s="236"/>
      <c r="G116" s="236"/>
      <c r="H116" s="236"/>
      <c r="I116" s="237"/>
      <c r="J116" s="11"/>
      <c r="K116" s="9"/>
      <c r="L116" s="11"/>
      <c r="M116" s="6"/>
    </row>
    <row r="117" spans="1:13" x14ac:dyDescent="0.2">
      <c r="A117" s="6"/>
      <c r="B117" s="106"/>
      <c r="C117" s="148"/>
      <c r="D117" s="148"/>
      <c r="E117" s="149">
        <f>+C117+D117</f>
        <v>0</v>
      </c>
      <c r="F117" s="157"/>
      <c r="G117" s="150"/>
      <c r="H117" s="148"/>
      <c r="I117" s="134"/>
      <c r="J117" s="11"/>
      <c r="K117" s="9"/>
      <c r="L117" s="11"/>
      <c r="M117" s="6"/>
    </row>
    <row r="118" spans="1:13" x14ac:dyDescent="0.2">
      <c r="A118" s="6"/>
      <c r="B118" s="106"/>
      <c r="C118" s="148"/>
      <c r="D118" s="148"/>
      <c r="E118" s="149">
        <f>+C118+D118</f>
        <v>0</v>
      </c>
      <c r="F118" s="157"/>
      <c r="G118" s="150"/>
      <c r="H118" s="148"/>
      <c r="I118" s="134"/>
      <c r="J118" s="11"/>
      <c r="K118" s="9"/>
      <c r="L118" s="11"/>
      <c r="M118" s="6"/>
    </row>
    <row r="119" spans="1:13" x14ac:dyDescent="0.2">
      <c r="A119" s="6"/>
      <c r="B119" s="156"/>
      <c r="C119" s="148"/>
      <c r="D119" s="148"/>
      <c r="E119" s="149">
        <f>+C119+D119</f>
        <v>0</v>
      </c>
      <c r="F119" s="157"/>
      <c r="G119" s="150"/>
      <c r="H119" s="148"/>
      <c r="I119" s="134"/>
      <c r="J119" s="11"/>
      <c r="K119" s="9"/>
      <c r="L119" s="11"/>
      <c r="M119" s="6"/>
    </row>
    <row r="120" spans="1:13" ht="15" customHeight="1" x14ac:dyDescent="0.25">
      <c r="A120" s="6"/>
      <c r="B120" s="56" t="s">
        <v>173</v>
      </c>
      <c r="C120" s="151">
        <f>+SUM(C106:C107,C109:C115,C117:C119)</f>
        <v>0</v>
      </c>
      <c r="D120" s="151">
        <f t="shared" ref="D120:H120" si="1">+SUM(D106:D107,D109:D115,D117:D119)</f>
        <v>0</v>
      </c>
      <c r="E120" s="149">
        <f t="shared" si="1"/>
        <v>0</v>
      </c>
      <c r="F120" s="157"/>
      <c r="G120" s="149">
        <f t="shared" si="1"/>
        <v>0</v>
      </c>
      <c r="H120" s="151">
        <f t="shared" si="1"/>
        <v>0</v>
      </c>
      <c r="I120" s="135"/>
      <c r="J120" s="11"/>
      <c r="K120" s="9"/>
      <c r="L120" s="11"/>
      <c r="M120" s="6"/>
    </row>
    <row r="121" spans="1:13" ht="7.15" customHeight="1" x14ac:dyDescent="0.2">
      <c r="A121" s="6"/>
      <c r="B121" s="35"/>
      <c r="C121" s="36"/>
      <c r="D121" s="48"/>
      <c r="E121" s="48"/>
      <c r="F121" s="48"/>
      <c r="G121" s="48"/>
      <c r="H121" s="36"/>
      <c r="I121" s="12"/>
      <c r="K121" s="9"/>
    </row>
    <row r="122" spans="1:13" ht="15" x14ac:dyDescent="0.2">
      <c r="A122" s="6"/>
      <c r="B122" s="56" t="s">
        <v>172</v>
      </c>
      <c r="C122" s="148"/>
      <c r="D122" s="148"/>
      <c r="E122" s="149">
        <f>+C122+D122</f>
        <v>0</v>
      </c>
      <c r="F122" s="157"/>
      <c r="G122" s="150"/>
      <c r="H122" s="148"/>
      <c r="I122" s="134"/>
      <c r="K122" s="9"/>
    </row>
    <row r="123" spans="1:13" ht="6.75" customHeight="1" x14ac:dyDescent="0.2">
      <c r="A123" s="6"/>
      <c r="B123" s="35"/>
      <c r="C123" s="36"/>
      <c r="D123" s="48"/>
      <c r="E123" s="48"/>
      <c r="F123" s="48"/>
      <c r="G123" s="48"/>
      <c r="I123" s="12"/>
      <c r="K123" s="9"/>
    </row>
    <row r="124" spans="1:13" ht="15" customHeight="1" x14ac:dyDescent="0.25">
      <c r="A124" s="6"/>
      <c r="B124" s="332" t="s">
        <v>40</v>
      </c>
      <c r="C124" s="333"/>
      <c r="D124" s="333"/>
      <c r="E124" s="333"/>
      <c r="F124" s="220"/>
      <c r="G124" s="220"/>
      <c r="H124" s="220"/>
      <c r="I124" s="221"/>
      <c r="K124" s="113"/>
      <c r="M124" s="6"/>
    </row>
    <row r="125" spans="1:13" x14ac:dyDescent="0.2">
      <c r="A125" s="6"/>
      <c r="B125" s="58" t="s">
        <v>41</v>
      </c>
      <c r="C125" s="148"/>
      <c r="D125" s="148"/>
      <c r="E125" s="149">
        <f>+C125+D125</f>
        <v>0</v>
      </c>
      <c r="F125" s="157"/>
      <c r="G125" s="150"/>
      <c r="H125" s="148"/>
      <c r="I125" s="134"/>
      <c r="J125" s="11"/>
      <c r="K125" s="9"/>
      <c r="L125" s="11"/>
      <c r="M125" s="6"/>
    </row>
    <row r="126" spans="1:13" x14ac:dyDescent="0.2">
      <c r="A126" s="6"/>
      <c r="B126" s="59" t="s">
        <v>42</v>
      </c>
      <c r="C126" s="148"/>
      <c r="D126" s="148"/>
      <c r="E126" s="149">
        <f>+C126+D126</f>
        <v>0</v>
      </c>
      <c r="F126" s="157"/>
      <c r="G126" s="150"/>
      <c r="H126" s="148"/>
      <c r="I126" s="134"/>
      <c r="J126" s="11"/>
      <c r="K126" s="9"/>
      <c r="L126" s="11"/>
      <c r="M126" s="6"/>
    </row>
    <row r="127" spans="1:13" x14ac:dyDescent="0.2">
      <c r="A127" s="6"/>
      <c r="B127" s="60" t="s">
        <v>43</v>
      </c>
      <c r="C127" s="148"/>
      <c r="D127" s="148"/>
      <c r="E127" s="149">
        <f>+C127+D127</f>
        <v>0</v>
      </c>
      <c r="F127" s="157"/>
      <c r="G127" s="150"/>
      <c r="H127" s="148"/>
      <c r="I127" s="134"/>
      <c r="J127" s="11"/>
      <c r="K127" s="9"/>
      <c r="L127" s="11"/>
      <c r="M127" s="6"/>
    </row>
    <row r="128" spans="1:13" ht="15" x14ac:dyDescent="0.2">
      <c r="A128" s="6"/>
      <c r="B128" s="43" t="s">
        <v>123</v>
      </c>
      <c r="C128" s="234"/>
      <c r="D128" s="31"/>
      <c r="E128" s="31"/>
      <c r="F128" s="236"/>
      <c r="G128" s="236"/>
      <c r="H128" s="236"/>
      <c r="I128" s="237"/>
      <c r="J128" s="11"/>
      <c r="K128" s="9"/>
      <c r="L128" s="11"/>
      <c r="M128" s="6"/>
    </row>
    <row r="129" spans="1:13" ht="15" x14ac:dyDescent="0.25">
      <c r="A129" s="6"/>
      <c r="B129" s="152"/>
      <c r="C129" s="148"/>
      <c r="D129" s="148"/>
      <c r="E129" s="149">
        <f>+C129+D129</f>
        <v>0</v>
      </c>
      <c r="F129" s="157"/>
      <c r="G129" s="150"/>
      <c r="H129" s="148"/>
      <c r="I129" s="134"/>
      <c r="J129" s="11"/>
      <c r="K129" s="9"/>
      <c r="L129" s="11"/>
      <c r="M129" s="6"/>
    </row>
    <row r="130" spans="1:13" ht="15" x14ac:dyDescent="0.25">
      <c r="A130" s="6"/>
      <c r="B130" s="61" t="s">
        <v>174</v>
      </c>
      <c r="C130" s="151">
        <f>+C125+C126+C127+C129</f>
        <v>0</v>
      </c>
      <c r="D130" s="151">
        <f>+D125+D126+D127+D129</f>
        <v>0</v>
      </c>
      <c r="E130" s="149">
        <f t="shared" ref="E130" si="2">+E125+E126+E127+E129</f>
        <v>0</v>
      </c>
      <c r="F130" s="157"/>
      <c r="G130" s="149">
        <f>+G125+G126+G127+G129</f>
        <v>0</v>
      </c>
      <c r="H130" s="151">
        <f t="shared" ref="H130" si="3">+H125+H126+H127+H129</f>
        <v>0</v>
      </c>
      <c r="I130" s="134"/>
      <c r="K130" s="113"/>
      <c r="L130" s="11"/>
      <c r="M130" s="6"/>
    </row>
    <row r="131" spans="1:13" ht="6.75" customHeight="1" x14ac:dyDescent="0.25">
      <c r="A131" s="6"/>
      <c r="B131" s="53"/>
      <c r="C131" s="62"/>
      <c r="D131" s="48"/>
      <c r="E131" s="48"/>
      <c r="F131" s="48"/>
      <c r="G131" s="48"/>
      <c r="H131" s="6"/>
      <c r="I131" s="136"/>
      <c r="J131" s="11"/>
      <c r="K131" s="9"/>
      <c r="L131" s="11"/>
      <c r="M131" s="6"/>
    </row>
    <row r="132" spans="1:13" ht="15" x14ac:dyDescent="0.25">
      <c r="A132" s="6"/>
      <c r="B132" s="329" t="s">
        <v>44</v>
      </c>
      <c r="C132" s="220"/>
      <c r="D132" s="220"/>
      <c r="E132" s="220"/>
      <c r="F132" s="220"/>
      <c r="G132" s="220"/>
      <c r="H132" s="220"/>
      <c r="I132" s="221"/>
      <c r="K132" s="9"/>
    </row>
    <row r="133" spans="1:13" x14ac:dyDescent="0.2">
      <c r="A133" s="6"/>
      <c r="B133" s="63" t="s">
        <v>45</v>
      </c>
      <c r="C133" s="148"/>
      <c r="D133" s="148"/>
      <c r="E133" s="149">
        <f>+C133+D133</f>
        <v>0</v>
      </c>
      <c r="F133" s="157"/>
      <c r="G133" s="150"/>
      <c r="H133" s="148"/>
      <c r="I133" s="106"/>
      <c r="K133" s="9"/>
      <c r="M133" s="6"/>
    </row>
    <row r="134" spans="1:13" ht="28.9" customHeight="1" x14ac:dyDescent="0.2">
      <c r="A134" s="6"/>
      <c r="B134" s="63" t="s">
        <v>46</v>
      </c>
      <c r="C134" s="30"/>
      <c r="D134" s="30"/>
      <c r="E134" s="30"/>
      <c r="F134" s="157"/>
      <c r="G134" s="150"/>
      <c r="H134" s="148"/>
      <c r="I134" s="106"/>
      <c r="K134" s="9"/>
      <c r="M134" s="6"/>
    </row>
    <row r="135" spans="1:13" ht="30" x14ac:dyDescent="0.2">
      <c r="A135" s="6"/>
      <c r="B135" s="30" t="s">
        <v>125</v>
      </c>
      <c r="C135" s="234"/>
      <c r="D135" s="31"/>
      <c r="E135" s="31"/>
      <c r="F135" s="236"/>
      <c r="G135" s="236"/>
      <c r="H135" s="236"/>
      <c r="I135" s="237"/>
      <c r="K135" s="9"/>
      <c r="M135" s="64"/>
    </row>
    <row r="136" spans="1:13" x14ac:dyDescent="0.2">
      <c r="A136" s="6"/>
      <c r="B136" s="108"/>
      <c r="C136" s="148"/>
      <c r="D136" s="148"/>
      <c r="E136" s="149">
        <f>+C136+D136</f>
        <v>0</v>
      </c>
      <c r="F136" s="157"/>
      <c r="G136" s="150"/>
      <c r="H136" s="148"/>
      <c r="I136" s="106"/>
      <c r="K136" s="9"/>
      <c r="M136" s="64"/>
    </row>
    <row r="137" spans="1:13" x14ac:dyDescent="0.2">
      <c r="A137" s="6"/>
      <c r="B137" s="108"/>
      <c r="C137" s="148"/>
      <c r="D137" s="148"/>
      <c r="E137" s="149">
        <f>+C137+D137</f>
        <v>0</v>
      </c>
      <c r="F137" s="157"/>
      <c r="G137" s="150"/>
      <c r="H137" s="148"/>
      <c r="I137" s="106"/>
      <c r="K137" s="9"/>
      <c r="M137" s="64"/>
    </row>
    <row r="138" spans="1:13" ht="15" x14ac:dyDescent="0.2">
      <c r="A138" s="6"/>
      <c r="B138" s="43" t="s">
        <v>47</v>
      </c>
      <c r="C138" s="234"/>
      <c r="D138" s="31"/>
      <c r="E138" s="31"/>
      <c r="F138" s="236"/>
      <c r="G138" s="236"/>
      <c r="H138" s="236"/>
      <c r="I138" s="237"/>
      <c r="K138" s="9"/>
      <c r="M138" s="64"/>
    </row>
    <row r="139" spans="1:13" x14ac:dyDescent="0.2">
      <c r="A139" s="6"/>
      <c r="B139" s="108"/>
      <c r="C139" s="148"/>
      <c r="D139" s="148"/>
      <c r="E139" s="149">
        <f>+C139+D139</f>
        <v>0</v>
      </c>
      <c r="F139" s="157"/>
      <c r="G139" s="150"/>
      <c r="H139" s="148"/>
      <c r="I139" s="106"/>
      <c r="K139" s="9"/>
      <c r="M139" s="64"/>
    </row>
    <row r="140" spans="1:13" x14ac:dyDescent="0.2">
      <c r="A140" s="6"/>
      <c r="B140" s="108"/>
      <c r="C140" s="148"/>
      <c r="D140" s="148"/>
      <c r="E140" s="149">
        <f>+C140+D140</f>
        <v>0</v>
      </c>
      <c r="F140" s="157"/>
      <c r="G140" s="150"/>
      <c r="H140" s="148"/>
      <c r="I140" s="106"/>
      <c r="K140" s="9"/>
      <c r="M140" s="64"/>
    </row>
    <row r="141" spans="1:13" x14ac:dyDescent="0.2">
      <c r="A141" s="6"/>
      <c r="B141" s="108"/>
      <c r="C141" s="148"/>
      <c r="D141" s="148"/>
      <c r="E141" s="149">
        <f>+C141+D141</f>
        <v>0</v>
      </c>
      <c r="F141" s="157"/>
      <c r="G141" s="150"/>
      <c r="H141" s="148"/>
      <c r="I141" s="106"/>
      <c r="K141" s="9"/>
      <c r="M141" s="64"/>
    </row>
    <row r="142" spans="1:13" ht="15" x14ac:dyDescent="0.2">
      <c r="A142" s="6"/>
      <c r="B142" s="43" t="s">
        <v>52</v>
      </c>
      <c r="C142" s="234"/>
      <c r="D142" s="31"/>
      <c r="E142" s="31"/>
      <c r="F142" s="236"/>
      <c r="G142" s="236"/>
      <c r="H142" s="236"/>
      <c r="I142" s="237"/>
      <c r="K142" s="9"/>
      <c r="M142" s="64"/>
    </row>
    <row r="143" spans="1:13" x14ac:dyDescent="0.2">
      <c r="A143" s="6"/>
      <c r="B143" s="108"/>
      <c r="C143" s="148"/>
      <c r="D143" s="148"/>
      <c r="E143" s="149">
        <f>+C143+D143</f>
        <v>0</v>
      </c>
      <c r="F143" s="157"/>
      <c r="G143" s="150"/>
      <c r="H143" s="148"/>
      <c r="I143" s="106"/>
      <c r="K143" s="9"/>
      <c r="M143" s="64"/>
    </row>
    <row r="144" spans="1:13" x14ac:dyDescent="0.2">
      <c r="A144" s="6"/>
      <c r="B144" s="108"/>
      <c r="C144" s="148"/>
      <c r="D144" s="148"/>
      <c r="E144" s="149">
        <f>+C144+D144</f>
        <v>0</v>
      </c>
      <c r="F144" s="157"/>
      <c r="G144" s="150"/>
      <c r="H144" s="148"/>
      <c r="I144" s="106"/>
      <c r="K144" s="9"/>
      <c r="M144" s="64"/>
    </row>
    <row r="145" spans="1:13" x14ac:dyDescent="0.2">
      <c r="A145" s="6"/>
      <c r="B145" s="108"/>
      <c r="C145" s="148"/>
      <c r="D145" s="148"/>
      <c r="E145" s="149">
        <f>+C145+D145</f>
        <v>0</v>
      </c>
      <c r="F145" s="157"/>
      <c r="G145" s="150"/>
      <c r="H145" s="148"/>
      <c r="I145" s="106"/>
      <c r="K145" s="9"/>
      <c r="M145" s="64"/>
    </row>
    <row r="146" spans="1:13" ht="15" x14ac:dyDescent="0.2">
      <c r="A146" s="6"/>
      <c r="B146" s="43" t="s">
        <v>48</v>
      </c>
      <c r="C146" s="234"/>
      <c r="D146" s="31"/>
      <c r="E146" s="31"/>
      <c r="F146" s="236"/>
      <c r="G146" s="236"/>
      <c r="H146" s="236"/>
      <c r="I146" s="237"/>
      <c r="K146" s="9"/>
      <c r="M146" s="6"/>
    </row>
    <row r="147" spans="1:13" x14ac:dyDescent="0.2">
      <c r="A147" s="6"/>
      <c r="B147" s="108"/>
      <c r="C147" s="148"/>
      <c r="D147" s="148"/>
      <c r="E147" s="149">
        <f>+C147+D147</f>
        <v>0</v>
      </c>
      <c r="F147" s="157"/>
      <c r="G147" s="150"/>
      <c r="H147" s="148"/>
      <c r="I147" s="106"/>
      <c r="K147" s="9"/>
      <c r="M147" s="6"/>
    </row>
    <row r="148" spans="1:13" x14ac:dyDescent="0.2">
      <c r="A148" s="6"/>
      <c r="B148" s="108"/>
      <c r="C148" s="148"/>
      <c r="D148" s="148"/>
      <c r="E148" s="149">
        <f>+C148+D148</f>
        <v>0</v>
      </c>
      <c r="F148" s="157"/>
      <c r="G148" s="150"/>
      <c r="H148" s="148"/>
      <c r="I148" s="106"/>
      <c r="K148" s="9"/>
      <c r="M148" s="6"/>
    </row>
    <row r="149" spans="1:13" x14ac:dyDescent="0.2">
      <c r="A149" s="6"/>
      <c r="B149" s="108"/>
      <c r="C149" s="148"/>
      <c r="D149" s="148"/>
      <c r="E149" s="149">
        <f>+C149+D149</f>
        <v>0</v>
      </c>
      <c r="F149" s="157"/>
      <c r="G149" s="150"/>
      <c r="H149" s="148"/>
      <c r="I149" s="106"/>
      <c r="K149" s="9"/>
      <c r="M149" s="6"/>
    </row>
    <row r="150" spans="1:13" ht="15" x14ac:dyDescent="0.2">
      <c r="A150" s="6"/>
      <c r="B150" s="43" t="s">
        <v>124</v>
      </c>
      <c r="C150" s="234"/>
      <c r="D150" s="31"/>
      <c r="E150" s="31"/>
      <c r="F150" s="236"/>
      <c r="G150" s="236"/>
      <c r="H150" s="236"/>
      <c r="I150" s="237"/>
      <c r="K150" s="9"/>
      <c r="M150" s="6"/>
    </row>
    <row r="151" spans="1:13" x14ac:dyDescent="0.2">
      <c r="A151" s="6"/>
      <c r="B151" s="108"/>
      <c r="C151" s="148"/>
      <c r="D151" s="148"/>
      <c r="E151" s="149">
        <f>+C151+D151</f>
        <v>0</v>
      </c>
      <c r="F151" s="157"/>
      <c r="G151" s="150"/>
      <c r="H151" s="148"/>
      <c r="I151" s="106"/>
      <c r="K151" s="9"/>
      <c r="M151" s="6"/>
    </row>
    <row r="152" spans="1:13" x14ac:dyDescent="0.2">
      <c r="A152" s="6"/>
      <c r="B152" s="108"/>
      <c r="C152" s="148"/>
      <c r="D152" s="148"/>
      <c r="E152" s="149">
        <f>+C152+D152</f>
        <v>0</v>
      </c>
      <c r="F152" s="157"/>
      <c r="G152" s="150"/>
      <c r="H152" s="148"/>
      <c r="I152" s="106"/>
      <c r="K152" s="9"/>
      <c r="M152" s="6"/>
    </row>
    <row r="153" spans="1:13" ht="15" x14ac:dyDescent="0.2">
      <c r="A153" s="6"/>
      <c r="B153" s="65" t="s">
        <v>175</v>
      </c>
      <c r="C153" s="151">
        <f>C133+C134+C136+C137+C139+C140+C141+C143+C144+C145+C147+C148+C149+C151+C152</f>
        <v>0</v>
      </c>
      <c r="D153" s="151">
        <f>D133+D134+D136+D137+D139+D140+D141+D143+D144+D145+D147+D148+D149+D151+D152</f>
        <v>0</v>
      </c>
      <c r="E153" s="149">
        <f>SUM(E133:E152)</f>
        <v>0</v>
      </c>
      <c r="F153" s="157"/>
      <c r="G153" s="149">
        <f>G133+G134+G136+G137+G139+G140+G141+G143+G144+G145+G147+G148+G149+G151+G152</f>
        <v>0</v>
      </c>
      <c r="H153" s="151">
        <f>H133+H134+H136+H137+H139+H140+H141+H143+H144+H145+H147+H148+H149+H151+H152</f>
        <v>0</v>
      </c>
      <c r="I153" s="106"/>
      <c r="K153" s="9"/>
      <c r="M153" s="6"/>
    </row>
    <row r="154" spans="1:13" ht="6.75" customHeight="1" x14ac:dyDescent="0.25">
      <c r="A154" s="6"/>
      <c r="B154" s="53"/>
      <c r="C154" s="62"/>
      <c r="D154" s="48"/>
      <c r="E154" s="66"/>
      <c r="F154" s="66"/>
      <c r="G154" s="66"/>
      <c r="K154" s="9"/>
      <c r="M154" s="6"/>
    </row>
    <row r="155" spans="1:13" ht="15" x14ac:dyDescent="0.25">
      <c r="B155" s="334" t="s">
        <v>170</v>
      </c>
      <c r="C155" s="232"/>
      <c r="D155" s="232"/>
      <c r="E155" s="232"/>
      <c r="F155" s="232"/>
      <c r="G155" s="232"/>
      <c r="H155" s="232"/>
      <c r="I155" s="233"/>
      <c r="K155" s="9"/>
    </row>
    <row r="156" spans="1:13" x14ac:dyDescent="0.2">
      <c r="B156" s="28" t="s">
        <v>49</v>
      </c>
      <c r="C156" s="148"/>
      <c r="D156" s="148"/>
      <c r="E156" s="149">
        <f>+C156+D156</f>
        <v>0</v>
      </c>
      <c r="F156" s="157"/>
      <c r="G156" s="150"/>
      <c r="H156" s="148"/>
      <c r="I156" s="47"/>
      <c r="K156" s="9"/>
    </row>
    <row r="157" spans="1:13" x14ac:dyDescent="0.2">
      <c r="B157" s="28" t="s">
        <v>50</v>
      </c>
      <c r="C157" s="148"/>
      <c r="D157" s="148"/>
      <c r="E157" s="149">
        <f>+C157+D157</f>
        <v>0</v>
      </c>
      <c r="F157" s="157"/>
      <c r="G157" s="150"/>
      <c r="H157" s="148"/>
      <c r="I157" s="106"/>
      <c r="K157" s="9"/>
    </row>
    <row r="158" spans="1:13" ht="15" x14ac:dyDescent="0.2">
      <c r="A158" s="6"/>
      <c r="B158" s="30" t="s">
        <v>176</v>
      </c>
      <c r="C158" s="234"/>
      <c r="D158" s="31"/>
      <c r="E158" s="31"/>
      <c r="F158" s="236"/>
      <c r="G158" s="236"/>
      <c r="H158" s="236"/>
      <c r="I158" s="237"/>
      <c r="K158" s="9"/>
      <c r="M158" s="6"/>
    </row>
    <row r="159" spans="1:13" x14ac:dyDescent="0.2">
      <c r="B159" s="108"/>
      <c r="C159" s="148"/>
      <c r="D159" s="148"/>
      <c r="E159" s="149">
        <f>+C159+D159</f>
        <v>0</v>
      </c>
      <c r="F159" s="157"/>
      <c r="G159" s="150"/>
      <c r="H159" s="148"/>
      <c r="I159" s="106"/>
      <c r="K159" s="9"/>
    </row>
    <row r="160" spans="1:13" x14ac:dyDescent="0.2">
      <c r="B160" s="108"/>
      <c r="C160" s="148"/>
      <c r="D160" s="148"/>
      <c r="E160" s="149">
        <f>+C160+D160</f>
        <v>0</v>
      </c>
      <c r="F160" s="157"/>
      <c r="G160" s="150"/>
      <c r="H160" s="148"/>
      <c r="I160" s="106"/>
      <c r="K160" s="9"/>
    </row>
    <row r="161" spans="1:13" x14ac:dyDescent="0.2">
      <c r="B161" s="109"/>
      <c r="C161" s="148"/>
      <c r="D161" s="148"/>
      <c r="E161" s="149">
        <f>+C161+D161</f>
        <v>0</v>
      </c>
      <c r="F161" s="157"/>
      <c r="G161" s="150"/>
      <c r="H161" s="148"/>
      <c r="I161" s="106"/>
      <c r="K161" s="9"/>
    </row>
    <row r="162" spans="1:13" ht="15" x14ac:dyDescent="0.2">
      <c r="B162" s="65" t="s">
        <v>171</v>
      </c>
      <c r="C162" s="151">
        <f>C156+C157+C159+C160+C161</f>
        <v>0</v>
      </c>
      <c r="D162" s="151">
        <f t="shared" ref="D162:H162" si="4">D156+D157+D159+D160+D161</f>
        <v>0</v>
      </c>
      <c r="E162" s="149">
        <f t="shared" si="4"/>
        <v>0</v>
      </c>
      <c r="F162" s="157"/>
      <c r="G162" s="149">
        <f t="shared" si="4"/>
        <v>0</v>
      </c>
      <c r="H162" s="151">
        <f t="shared" si="4"/>
        <v>0</v>
      </c>
      <c r="I162" s="106"/>
      <c r="K162" s="9"/>
    </row>
    <row r="163" spans="1:13" ht="6.75" customHeight="1" x14ac:dyDescent="0.2">
      <c r="C163" s="66"/>
      <c r="D163" s="48"/>
      <c r="E163" s="48"/>
      <c r="F163" s="48"/>
      <c r="G163" s="48"/>
    </row>
    <row r="164" spans="1:13" ht="29.25" x14ac:dyDescent="0.25">
      <c r="B164" s="67" t="s">
        <v>177</v>
      </c>
      <c r="C164" s="125">
        <f>SUM(C120,C122,C130,C153,C162)</f>
        <v>0</v>
      </c>
      <c r="D164" s="125">
        <f t="shared" ref="D164:H164" si="5">SUM(D120,D122,D130,D153,D162)</f>
        <v>0</v>
      </c>
      <c r="E164" s="124">
        <f t="shared" si="5"/>
        <v>0</v>
      </c>
      <c r="F164" s="157"/>
      <c r="G164" s="124">
        <f t="shared" si="5"/>
        <v>0</v>
      </c>
      <c r="H164" s="125">
        <f t="shared" si="5"/>
        <v>0</v>
      </c>
      <c r="I164" s="106"/>
    </row>
    <row r="165" spans="1:13" ht="11.45" customHeight="1" x14ac:dyDescent="0.2">
      <c r="C165" s="66"/>
      <c r="D165" s="48"/>
      <c r="E165" s="48"/>
      <c r="F165" s="48"/>
      <c r="G165" s="48"/>
    </row>
    <row r="166" spans="1:13" ht="15" x14ac:dyDescent="0.25">
      <c r="B166" s="335" t="s">
        <v>30</v>
      </c>
      <c r="C166" s="68"/>
      <c r="D166" s="68"/>
      <c r="E166" s="124">
        <f>E100</f>
        <v>0</v>
      </c>
      <c r="F166" s="157"/>
      <c r="G166" s="124">
        <f>G100</f>
        <v>0</v>
      </c>
      <c r="H166" s="125">
        <f>H100</f>
        <v>0</v>
      </c>
      <c r="I166" s="106"/>
    </row>
    <row r="167" spans="1:13" ht="30" x14ac:dyDescent="0.2">
      <c r="B167" s="126" t="s">
        <v>126</v>
      </c>
      <c r="C167" s="68"/>
      <c r="D167" s="68"/>
      <c r="E167" s="119">
        <f>IFERROR(E133/E166,0)</f>
        <v>0</v>
      </c>
      <c r="F167" s="157"/>
      <c r="G167" s="119">
        <f>IFERROR(G133/G166,0)</f>
        <v>0</v>
      </c>
      <c r="H167" s="119">
        <f>IFERROR(H133/H166,0)</f>
        <v>0</v>
      </c>
      <c r="I167" s="106"/>
      <c r="J167" s="12"/>
      <c r="M167" s="38"/>
    </row>
    <row r="168" spans="1:13" ht="6.75" customHeight="1" x14ac:dyDescent="0.2"/>
    <row r="169" spans="1:13" ht="31.5" customHeight="1" x14ac:dyDescent="0.2">
      <c r="A169" s="69"/>
      <c r="B169" s="255" t="s">
        <v>138</v>
      </c>
      <c r="C169" s="255"/>
      <c r="D169" s="255"/>
      <c r="E169" s="255"/>
      <c r="F169" s="255"/>
      <c r="G169" s="255"/>
      <c r="H169" s="255"/>
      <c r="I169" s="255"/>
      <c r="J169" s="11"/>
      <c r="L169" s="11"/>
      <c r="M169" s="6"/>
    </row>
    <row r="170" spans="1:13" x14ac:dyDescent="0.2">
      <c r="B170" s="68"/>
      <c r="C170" s="68"/>
      <c r="D170" s="68"/>
      <c r="E170" s="68"/>
      <c r="F170" s="68"/>
      <c r="G170" s="68"/>
      <c r="H170" s="68"/>
      <c r="I170" s="68"/>
    </row>
    <row r="172" spans="1:13" x14ac:dyDescent="0.2">
      <c r="A172" s="69"/>
      <c r="I172" s="136"/>
      <c r="J172" s="11"/>
      <c r="L172" s="11"/>
      <c r="M172" s="6"/>
    </row>
    <row r="174" spans="1:13" ht="15" x14ac:dyDescent="0.2">
      <c r="A174" s="70"/>
      <c r="B174" s="10"/>
    </row>
    <row r="175" spans="1:13" x14ac:dyDescent="0.2">
      <c r="B175" s="10"/>
    </row>
    <row r="177" spans="1:13" x14ac:dyDescent="0.2">
      <c r="B177" s="10"/>
    </row>
    <row r="180" spans="1:13" x14ac:dyDescent="0.2">
      <c r="B180" s="10"/>
    </row>
    <row r="181" spans="1:13" x14ac:dyDescent="0.2">
      <c r="B181" s="10"/>
    </row>
    <row r="182" spans="1:13" x14ac:dyDescent="0.2">
      <c r="B182" s="10"/>
    </row>
    <row r="184" spans="1:13" x14ac:dyDescent="0.2">
      <c r="A184" s="69"/>
      <c r="B184" s="6"/>
      <c r="C184" s="6"/>
      <c r="D184" s="6"/>
      <c r="E184" s="6"/>
      <c r="F184" s="6"/>
      <c r="G184" s="6"/>
      <c r="H184" s="6"/>
      <c r="I184" s="136"/>
      <c r="J184" s="11"/>
      <c r="L184" s="11"/>
      <c r="M184" s="6"/>
    </row>
  </sheetData>
  <sheetProtection password="A899" sheet="1" objects="1" scenarios="1" formatRows="0"/>
  <mergeCells count="16">
    <mergeCell ref="C77:I78"/>
    <mergeCell ref="B2:I2"/>
    <mergeCell ref="B10:B11"/>
    <mergeCell ref="I10:I11"/>
    <mergeCell ref="F10:F11"/>
    <mergeCell ref="B14:I14"/>
    <mergeCell ref="B77:B79"/>
    <mergeCell ref="C79:I79"/>
    <mergeCell ref="B6:I8"/>
    <mergeCell ref="B102:I102"/>
    <mergeCell ref="I103:I104"/>
    <mergeCell ref="B169:I169"/>
    <mergeCell ref="C103:E103"/>
    <mergeCell ref="G103:G104"/>
    <mergeCell ref="H103:H104"/>
    <mergeCell ref="B124:E124"/>
  </mergeCells>
  <pageMargins left="0.7" right="0.7" top="0.75" bottom="0.75" header="0.3" footer="0.3"/>
  <pageSetup paperSize="5" scale="79" fitToHeight="0" orientation="landscape" r:id="rId1"/>
  <headerFooter>
    <oddFooter>&amp;L&amp;"-,Bold"Conseil des arts du Canada Confidentiel&amp;C&amp;D&amp;RPage &amp;P</oddFooter>
  </headerFooter>
  <rowBreaks count="1" manualBreakCount="1">
    <brk id="10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Sheet1!$A$4:$A$6</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87"/>
  <sheetViews>
    <sheetView showGridLines="0" zoomScaleNormal="100" workbookViewId="0">
      <selection activeCell="B1" sqref="B1"/>
    </sheetView>
  </sheetViews>
  <sheetFormatPr defaultColWidth="9.140625" defaultRowHeight="14.25" x14ac:dyDescent="0.2"/>
  <cols>
    <col min="1" max="1" width="2.85546875" style="105" customWidth="1"/>
    <col min="2" max="2" width="28.5703125" style="105" customWidth="1"/>
    <col min="3" max="7" width="16.5703125" style="105" customWidth="1"/>
    <col min="8" max="8" width="18.42578125" style="105" customWidth="1"/>
    <col min="9" max="9" width="27.140625" style="105" customWidth="1"/>
    <col min="10" max="10" width="2" style="105" customWidth="1"/>
    <col min="11" max="11" width="15.140625" style="105" customWidth="1"/>
    <col min="12" max="16384" width="9.140625" style="105"/>
  </cols>
  <sheetData>
    <row r="1" spans="2:11" x14ac:dyDescent="0.2">
      <c r="B1" s="146" t="s">
        <v>189</v>
      </c>
    </row>
    <row r="2" spans="2:11" ht="15" customHeight="1" x14ac:dyDescent="0.2">
      <c r="B2" s="283" t="s">
        <v>128</v>
      </c>
      <c r="C2" s="283"/>
      <c r="D2" s="283"/>
      <c r="E2" s="283"/>
      <c r="F2" s="283"/>
      <c r="G2" s="283"/>
      <c r="H2" s="283"/>
      <c r="I2" s="283"/>
      <c r="J2" s="160"/>
      <c r="K2" s="137"/>
    </row>
    <row r="3" spans="2:11" ht="9" customHeight="1" x14ac:dyDescent="0.2">
      <c r="B3" s="137"/>
      <c r="C3" s="137"/>
      <c r="D3" s="137"/>
      <c r="E3" s="137"/>
      <c r="F3" s="137"/>
      <c r="G3" s="137"/>
      <c r="H3" s="137"/>
      <c r="I3" s="137"/>
      <c r="J3" s="137"/>
      <c r="K3" s="137"/>
    </row>
    <row r="4" spans="2:11" ht="15.75" customHeight="1" x14ac:dyDescent="0.2">
      <c r="B4" s="284" t="s">
        <v>81</v>
      </c>
      <c r="C4" s="284"/>
      <c r="D4" s="284"/>
      <c r="E4" s="284"/>
      <c r="F4" s="284"/>
      <c r="G4" s="284"/>
      <c r="H4" s="284"/>
      <c r="I4" s="284"/>
      <c r="J4" s="137"/>
      <c r="K4" s="137"/>
    </row>
    <row r="5" spans="2:11" ht="9" customHeight="1" x14ac:dyDescent="0.2">
      <c r="H5" s="139"/>
      <c r="I5" s="139"/>
      <c r="J5" s="137"/>
      <c r="K5" s="137"/>
    </row>
    <row r="6" spans="2:11" ht="30" x14ac:dyDescent="0.2">
      <c r="B6" s="88" t="s">
        <v>82</v>
      </c>
      <c r="C6" s="88" t="s">
        <v>83</v>
      </c>
      <c r="D6" s="88" t="s">
        <v>84</v>
      </c>
      <c r="E6" s="88"/>
      <c r="F6" s="88"/>
      <c r="G6" s="88" t="s">
        <v>34</v>
      </c>
      <c r="H6" s="285" t="s">
        <v>85</v>
      </c>
      <c r="I6" s="286"/>
      <c r="J6" s="137"/>
      <c r="K6" s="137"/>
    </row>
    <row r="7" spans="2:11" x14ac:dyDescent="0.2">
      <c r="B7" s="138"/>
      <c r="C7" s="161"/>
      <c r="D7" s="162"/>
      <c r="E7" s="163"/>
      <c r="F7" s="163"/>
      <c r="G7" s="164">
        <f>+D7*C7</f>
        <v>0</v>
      </c>
      <c r="H7" s="281"/>
      <c r="I7" s="282"/>
      <c r="J7" s="137"/>
      <c r="K7" s="137"/>
    </row>
    <row r="8" spans="2:11" x14ac:dyDescent="0.2">
      <c r="B8" s="138"/>
      <c r="C8" s="161"/>
      <c r="D8" s="162"/>
      <c r="E8" s="163"/>
      <c r="F8" s="163"/>
      <c r="G8" s="164">
        <f>+D8*C8</f>
        <v>0</v>
      </c>
      <c r="H8" s="281"/>
      <c r="I8" s="282"/>
      <c r="J8" s="137"/>
      <c r="K8" s="137"/>
    </row>
    <row r="9" spans="2:11" x14ac:dyDescent="0.2">
      <c r="B9" s="138"/>
      <c r="C9" s="161"/>
      <c r="D9" s="162"/>
      <c r="E9" s="163"/>
      <c r="F9" s="163"/>
      <c r="G9" s="164">
        <f>+D9*C9</f>
        <v>0</v>
      </c>
      <c r="H9" s="281"/>
      <c r="I9" s="282"/>
      <c r="J9" s="137"/>
      <c r="K9" s="137"/>
    </row>
    <row r="10" spans="2:11" x14ac:dyDescent="0.2">
      <c r="B10" s="138"/>
      <c r="C10" s="161"/>
      <c r="D10" s="162"/>
      <c r="E10" s="163"/>
      <c r="F10" s="163"/>
      <c r="G10" s="164">
        <f t="shared" ref="G10:G16" si="0">+D10*C10</f>
        <v>0</v>
      </c>
      <c r="H10" s="281"/>
      <c r="I10" s="282"/>
      <c r="J10" s="137"/>
      <c r="K10" s="137"/>
    </row>
    <row r="11" spans="2:11" x14ac:dyDescent="0.2">
      <c r="B11" s="138"/>
      <c r="C11" s="161"/>
      <c r="D11" s="162"/>
      <c r="E11" s="163"/>
      <c r="F11" s="163"/>
      <c r="G11" s="164">
        <f t="shared" si="0"/>
        <v>0</v>
      </c>
      <c r="H11" s="281"/>
      <c r="I11" s="282"/>
      <c r="J11" s="137"/>
      <c r="K11" s="137"/>
    </row>
    <row r="12" spans="2:11" x14ac:dyDescent="0.2">
      <c r="B12" s="138"/>
      <c r="C12" s="161"/>
      <c r="D12" s="162"/>
      <c r="E12" s="163"/>
      <c r="F12" s="163"/>
      <c r="G12" s="164">
        <f t="shared" si="0"/>
        <v>0</v>
      </c>
      <c r="H12" s="281"/>
      <c r="I12" s="282"/>
      <c r="J12" s="137"/>
      <c r="K12" s="137"/>
    </row>
    <row r="13" spans="2:11" x14ac:dyDescent="0.2">
      <c r="B13" s="138"/>
      <c r="C13" s="161"/>
      <c r="D13" s="162"/>
      <c r="E13" s="163"/>
      <c r="F13" s="163"/>
      <c r="G13" s="164">
        <f t="shared" si="0"/>
        <v>0</v>
      </c>
      <c r="H13" s="281"/>
      <c r="I13" s="282"/>
      <c r="J13" s="137"/>
      <c r="K13" s="137"/>
    </row>
    <row r="14" spans="2:11" x14ac:dyDescent="0.2">
      <c r="B14" s="138"/>
      <c r="C14" s="161"/>
      <c r="D14" s="162"/>
      <c r="E14" s="163"/>
      <c r="F14" s="163"/>
      <c r="G14" s="164">
        <f t="shared" si="0"/>
        <v>0</v>
      </c>
      <c r="H14" s="281"/>
      <c r="I14" s="282"/>
      <c r="J14" s="137"/>
      <c r="K14" s="137"/>
    </row>
    <row r="15" spans="2:11" x14ac:dyDescent="0.2">
      <c r="B15" s="138"/>
      <c r="C15" s="161"/>
      <c r="D15" s="162"/>
      <c r="E15" s="163"/>
      <c r="F15" s="163"/>
      <c r="G15" s="164">
        <f t="shared" si="0"/>
        <v>0</v>
      </c>
      <c r="H15" s="281"/>
      <c r="I15" s="282"/>
      <c r="J15" s="137"/>
      <c r="K15" s="137"/>
    </row>
    <row r="16" spans="2:11" x14ac:dyDescent="0.2">
      <c r="B16" s="138"/>
      <c r="C16" s="161"/>
      <c r="D16" s="162"/>
      <c r="E16" s="163"/>
      <c r="F16" s="163"/>
      <c r="G16" s="164">
        <f t="shared" si="0"/>
        <v>0</v>
      </c>
      <c r="H16" s="281"/>
      <c r="I16" s="282"/>
      <c r="J16" s="137"/>
      <c r="K16" s="137"/>
    </row>
    <row r="17" spans="2:11" ht="45" x14ac:dyDescent="0.2">
      <c r="B17" s="88" t="s">
        <v>86</v>
      </c>
      <c r="C17" s="88" t="s">
        <v>87</v>
      </c>
      <c r="D17" s="88" t="s">
        <v>88</v>
      </c>
      <c r="E17" s="88"/>
      <c r="F17" s="88"/>
      <c r="G17" s="88" t="s">
        <v>89</v>
      </c>
      <c r="H17" s="285" t="s">
        <v>85</v>
      </c>
      <c r="I17" s="286"/>
      <c r="J17" s="137"/>
      <c r="K17" s="137"/>
    </row>
    <row r="18" spans="2:11" ht="14.25" customHeight="1" x14ac:dyDescent="0.2">
      <c r="B18" s="138"/>
      <c r="C18" s="127"/>
      <c r="D18" s="162"/>
      <c r="E18" s="165"/>
      <c r="F18" s="165"/>
      <c r="G18" s="164">
        <f>+D18*C18</f>
        <v>0</v>
      </c>
      <c r="H18" s="281"/>
      <c r="I18" s="282"/>
      <c r="J18" s="137"/>
      <c r="K18" s="137"/>
    </row>
    <row r="19" spans="2:11" x14ac:dyDescent="0.2">
      <c r="B19" s="138"/>
      <c r="C19" s="127"/>
      <c r="D19" s="162"/>
      <c r="E19" s="163"/>
      <c r="F19" s="163"/>
      <c r="G19" s="164">
        <f>+D19*C19</f>
        <v>0</v>
      </c>
      <c r="H19" s="281"/>
      <c r="I19" s="282"/>
      <c r="J19" s="137"/>
      <c r="K19" s="137"/>
    </row>
    <row r="20" spans="2:11" ht="16.5" customHeight="1" x14ac:dyDescent="0.25">
      <c r="B20" s="138"/>
      <c r="C20" s="127"/>
      <c r="D20" s="162"/>
      <c r="E20" s="163"/>
      <c r="F20" s="163"/>
      <c r="G20" s="164">
        <f>+D20*C20</f>
        <v>0</v>
      </c>
      <c r="H20" s="281"/>
      <c r="I20" s="282"/>
      <c r="J20" s="166"/>
      <c r="K20" s="167"/>
    </row>
    <row r="21" spans="2:11" x14ac:dyDescent="0.2">
      <c r="B21" s="138"/>
      <c r="C21" s="127"/>
      <c r="D21" s="162"/>
      <c r="E21" s="163"/>
      <c r="F21" s="163"/>
      <c r="G21" s="164">
        <f>+D21*C21</f>
        <v>0</v>
      </c>
      <c r="H21" s="281"/>
      <c r="I21" s="282"/>
      <c r="J21" s="137"/>
      <c r="K21" s="137"/>
    </row>
    <row r="22" spans="2:11" x14ac:dyDescent="0.2">
      <c r="B22" s="138"/>
      <c r="C22" s="127"/>
      <c r="D22" s="162"/>
      <c r="E22" s="163"/>
      <c r="F22" s="163"/>
      <c r="G22" s="164">
        <f>+D22*C22</f>
        <v>0</v>
      </c>
      <c r="H22" s="281"/>
      <c r="I22" s="282"/>
      <c r="J22" s="137"/>
      <c r="K22" s="137"/>
    </row>
    <row r="23" spans="2:11" ht="30" x14ac:dyDescent="0.2">
      <c r="B23" s="88" t="s">
        <v>90</v>
      </c>
      <c r="C23" s="88" t="s">
        <v>91</v>
      </c>
      <c r="D23" s="88" t="s">
        <v>92</v>
      </c>
      <c r="E23" s="88" t="s">
        <v>93</v>
      </c>
      <c r="F23" s="88" t="s">
        <v>94</v>
      </c>
      <c r="G23" s="88" t="s">
        <v>34</v>
      </c>
      <c r="H23" s="285" t="s">
        <v>85</v>
      </c>
      <c r="I23" s="286"/>
      <c r="J23" s="137"/>
      <c r="K23" s="137"/>
    </row>
    <row r="24" spans="2:11" x14ac:dyDescent="0.2">
      <c r="B24" s="138"/>
      <c r="C24" s="162"/>
      <c r="D24" s="162"/>
      <c r="E24" s="162"/>
      <c r="F24" s="162"/>
      <c r="G24" s="164">
        <f>+SUM(C24:F24)</f>
        <v>0</v>
      </c>
      <c r="H24" s="281"/>
      <c r="I24" s="282"/>
      <c r="J24" s="137"/>
      <c r="K24" s="137"/>
    </row>
    <row r="25" spans="2:11" x14ac:dyDescent="0.2">
      <c r="B25" s="138"/>
      <c r="C25" s="162"/>
      <c r="D25" s="162"/>
      <c r="E25" s="162"/>
      <c r="F25" s="162"/>
      <c r="G25" s="164">
        <f>+SUM(C25:F25)</f>
        <v>0</v>
      </c>
      <c r="H25" s="281"/>
      <c r="I25" s="282"/>
      <c r="J25" s="137"/>
      <c r="K25" s="137"/>
    </row>
    <row r="26" spans="2:11" x14ac:dyDescent="0.2">
      <c r="B26" s="138"/>
      <c r="C26" s="162"/>
      <c r="D26" s="162"/>
      <c r="E26" s="162"/>
      <c r="F26" s="162"/>
      <c r="G26" s="164">
        <f>+SUM(C26:F26)</f>
        <v>0</v>
      </c>
      <c r="H26" s="281"/>
      <c r="I26" s="282"/>
      <c r="J26" s="168"/>
      <c r="K26" s="137"/>
    </row>
    <row r="27" spans="2:11" x14ac:dyDescent="0.2">
      <c r="B27" s="138"/>
      <c r="C27" s="162"/>
      <c r="D27" s="162"/>
      <c r="E27" s="162"/>
      <c r="F27" s="162"/>
      <c r="G27" s="164">
        <f>+SUM(C27:F27)</f>
        <v>0</v>
      </c>
      <c r="H27" s="281"/>
      <c r="I27" s="282"/>
      <c r="J27" s="137"/>
      <c r="K27" s="137"/>
    </row>
    <row r="28" spans="2:11" x14ac:dyDescent="0.2">
      <c r="B28" s="138"/>
      <c r="C28" s="162"/>
      <c r="D28" s="162"/>
      <c r="E28" s="162"/>
      <c r="F28" s="162"/>
      <c r="G28" s="164">
        <f>+SUM(C28:F28)</f>
        <v>0</v>
      </c>
      <c r="H28" s="281"/>
      <c r="I28" s="282"/>
      <c r="J28" s="137"/>
      <c r="K28" s="137"/>
    </row>
    <row r="29" spans="2:11" ht="15" x14ac:dyDescent="0.2">
      <c r="B29" s="287" t="s">
        <v>130</v>
      </c>
      <c r="C29" s="288"/>
      <c r="D29" s="288"/>
      <c r="E29" s="288"/>
      <c r="F29" s="288"/>
      <c r="G29" s="164">
        <f>+SUM(G24:G28,G18:G22,G7:G16)</f>
        <v>0</v>
      </c>
      <c r="H29" s="289"/>
      <c r="I29" s="282"/>
      <c r="J29" s="137"/>
      <c r="K29" s="137"/>
    </row>
    <row r="30" spans="2:11" ht="9" customHeight="1" x14ac:dyDescent="0.2">
      <c r="B30" s="139"/>
      <c r="C30" s="139"/>
      <c r="D30" s="139"/>
      <c r="E30" s="139"/>
      <c r="F30" s="139"/>
      <c r="G30" s="139"/>
      <c r="H30" s="139"/>
      <c r="I30" s="139"/>
      <c r="J30" s="137"/>
      <c r="K30" s="137"/>
    </row>
    <row r="31" spans="2:11" ht="15.75" customHeight="1" x14ac:dyDescent="0.2">
      <c r="B31" s="284" t="s">
        <v>95</v>
      </c>
      <c r="C31" s="284"/>
      <c r="D31" s="284"/>
      <c r="E31" s="284"/>
      <c r="F31" s="284"/>
      <c r="G31" s="284"/>
      <c r="H31" s="284"/>
      <c r="I31" s="284"/>
      <c r="J31" s="137"/>
      <c r="K31" s="137"/>
    </row>
    <row r="32" spans="2:11" ht="9" customHeight="1" x14ac:dyDescent="0.2">
      <c r="H32" s="139"/>
      <c r="I32" s="139"/>
      <c r="J32" s="137"/>
      <c r="K32" s="137"/>
    </row>
    <row r="33" spans="2:27" ht="45" x14ac:dyDescent="0.2">
      <c r="B33" s="88" t="s">
        <v>96</v>
      </c>
      <c r="C33" s="88" t="s">
        <v>97</v>
      </c>
      <c r="D33" s="88" t="s">
        <v>98</v>
      </c>
      <c r="E33" s="88" t="s">
        <v>94</v>
      </c>
      <c r="F33" s="88"/>
      <c r="G33" s="88" t="s">
        <v>34</v>
      </c>
      <c r="H33" s="285" t="s">
        <v>85</v>
      </c>
      <c r="I33" s="286"/>
      <c r="J33" s="137"/>
      <c r="K33" s="137"/>
    </row>
    <row r="34" spans="2:27" x14ac:dyDescent="0.2">
      <c r="B34" s="140"/>
      <c r="C34" s="162"/>
      <c r="D34" s="162"/>
      <c r="E34" s="162"/>
      <c r="F34" s="165"/>
      <c r="G34" s="164">
        <f t="shared" ref="G34:G38" si="1">+C34+D34+E34</f>
        <v>0</v>
      </c>
      <c r="H34" s="281"/>
      <c r="I34" s="282"/>
      <c r="J34" s="137"/>
      <c r="K34" s="137"/>
    </row>
    <row r="35" spans="2:27" x14ac:dyDescent="0.2">
      <c r="B35" s="140"/>
      <c r="C35" s="162"/>
      <c r="D35" s="162"/>
      <c r="E35" s="162"/>
      <c r="F35" s="163"/>
      <c r="G35" s="164">
        <f t="shared" si="1"/>
        <v>0</v>
      </c>
      <c r="H35" s="281"/>
      <c r="I35" s="282"/>
      <c r="J35" s="137"/>
      <c r="K35" s="137"/>
    </row>
    <row r="36" spans="2:27" x14ac:dyDescent="0.2">
      <c r="B36" s="140"/>
      <c r="C36" s="162"/>
      <c r="D36" s="162"/>
      <c r="E36" s="162"/>
      <c r="F36" s="163"/>
      <c r="G36" s="164">
        <f t="shared" si="1"/>
        <v>0</v>
      </c>
      <c r="H36" s="281"/>
      <c r="I36" s="282"/>
      <c r="J36" s="137"/>
      <c r="K36" s="137"/>
    </row>
    <row r="37" spans="2:27" x14ac:dyDescent="0.2">
      <c r="B37" s="140"/>
      <c r="C37" s="162"/>
      <c r="D37" s="162"/>
      <c r="E37" s="162"/>
      <c r="F37" s="163"/>
      <c r="G37" s="164">
        <f t="shared" si="1"/>
        <v>0</v>
      </c>
      <c r="H37" s="281"/>
      <c r="I37" s="282"/>
      <c r="J37" s="137"/>
      <c r="K37" s="137"/>
    </row>
    <row r="38" spans="2:27" x14ac:dyDescent="0.2">
      <c r="B38" s="140"/>
      <c r="C38" s="162"/>
      <c r="D38" s="162"/>
      <c r="E38" s="162"/>
      <c r="F38" s="163"/>
      <c r="G38" s="164">
        <f t="shared" si="1"/>
        <v>0</v>
      </c>
      <c r="H38" s="281"/>
      <c r="I38" s="282"/>
      <c r="J38" s="137"/>
      <c r="K38" s="137"/>
    </row>
    <row r="39" spans="2:27" ht="45" x14ac:dyDescent="0.2">
      <c r="B39" s="88" t="str">
        <f>B17</f>
        <v xml:space="preserve">Véhicules de particuliers : type du véhicule </v>
      </c>
      <c r="C39" s="88" t="str">
        <f t="shared" ref="C39:D39" si="2">C17</f>
        <v>Nombre de km</v>
      </c>
      <c r="D39" s="88" t="str">
        <f t="shared" si="2"/>
        <v>Taux d'indemnité par kilomètre</v>
      </c>
      <c r="E39" s="88"/>
      <c r="F39" s="88"/>
      <c r="G39" s="88" t="s">
        <v>34</v>
      </c>
      <c r="H39" s="285" t="s">
        <v>85</v>
      </c>
      <c r="I39" s="286"/>
      <c r="J39" s="137"/>
      <c r="K39" s="137"/>
    </row>
    <row r="40" spans="2:27" ht="15" x14ac:dyDescent="0.25">
      <c r="B40" s="138"/>
      <c r="C40" s="127"/>
      <c r="D40" s="162"/>
      <c r="E40" s="163"/>
      <c r="F40" s="163"/>
      <c r="G40" s="164">
        <f>+C40*D40</f>
        <v>0</v>
      </c>
      <c r="H40" s="281"/>
      <c r="I40" s="282"/>
      <c r="J40" s="141"/>
      <c r="K40" s="137"/>
    </row>
    <row r="41" spans="2:27" s="169" customFormat="1" ht="15" x14ac:dyDescent="0.25">
      <c r="B41" s="138"/>
      <c r="C41" s="127"/>
      <c r="D41" s="162"/>
      <c r="E41" s="163"/>
      <c r="F41" s="163"/>
      <c r="G41" s="164">
        <f>+C41*D41</f>
        <v>0</v>
      </c>
      <c r="H41" s="281"/>
      <c r="I41" s="282"/>
      <c r="J41" s="166"/>
      <c r="K41" s="167"/>
    </row>
    <row r="42" spans="2:27" ht="15" x14ac:dyDescent="0.25">
      <c r="B42" s="138"/>
      <c r="C42" s="127"/>
      <c r="D42" s="162"/>
      <c r="E42" s="163"/>
      <c r="F42" s="163"/>
      <c r="G42" s="164">
        <f>+C42*D42</f>
        <v>0</v>
      </c>
      <c r="H42" s="281"/>
      <c r="I42" s="282"/>
      <c r="J42" s="170"/>
      <c r="K42" s="137"/>
      <c r="Q42" s="90"/>
      <c r="R42" s="90"/>
      <c r="S42" s="90"/>
      <c r="T42" s="90"/>
      <c r="U42" s="171"/>
      <c r="V42" s="172"/>
      <c r="W42" s="91"/>
      <c r="X42" s="171"/>
      <c r="Y42" s="139"/>
      <c r="Z42" s="139"/>
      <c r="AA42" s="139"/>
    </row>
    <row r="43" spans="2:27" s="169" customFormat="1" x14ac:dyDescent="0.2">
      <c r="B43" s="138"/>
      <c r="C43" s="127"/>
      <c r="D43" s="162"/>
      <c r="E43" s="163"/>
      <c r="F43" s="163"/>
      <c r="G43" s="164">
        <f>+C43*D43</f>
        <v>0</v>
      </c>
      <c r="H43" s="281"/>
      <c r="I43" s="282"/>
      <c r="J43" s="137"/>
      <c r="K43" s="137"/>
    </row>
    <row r="44" spans="2:27" ht="15" x14ac:dyDescent="0.25">
      <c r="B44" s="138"/>
      <c r="C44" s="127"/>
      <c r="D44" s="162"/>
      <c r="E44" s="163"/>
      <c r="F44" s="163"/>
      <c r="G44" s="164">
        <f>+C44*D44</f>
        <v>0</v>
      </c>
      <c r="H44" s="281"/>
      <c r="I44" s="282"/>
      <c r="J44" s="170"/>
      <c r="K44" s="137"/>
      <c r="Q44" s="90"/>
      <c r="R44" s="90"/>
      <c r="S44" s="90"/>
      <c r="T44" s="90"/>
      <c r="U44" s="171"/>
      <c r="V44" s="172"/>
      <c r="W44" s="91"/>
      <c r="X44" s="171"/>
      <c r="Y44" s="139"/>
      <c r="Z44" s="139"/>
      <c r="AA44" s="139"/>
    </row>
    <row r="45" spans="2:27" ht="30" x14ac:dyDescent="0.2">
      <c r="B45" s="88" t="str">
        <f>B23</f>
        <v>Véhicules de location : type du véhicule</v>
      </c>
      <c r="C45" s="88" t="str">
        <f t="shared" ref="C45:G45" si="3">C23</f>
        <v>Coût de location</v>
      </c>
      <c r="D45" s="88" t="str">
        <f t="shared" si="3"/>
        <v>Carburant</v>
      </c>
      <c r="E45" s="88" t="str">
        <f t="shared" si="3"/>
        <v>Assurance</v>
      </c>
      <c r="F45" s="88" t="str">
        <f t="shared" si="3"/>
        <v>Autre</v>
      </c>
      <c r="G45" s="88" t="str">
        <f t="shared" si="3"/>
        <v>Total</v>
      </c>
      <c r="H45" s="285" t="s">
        <v>85</v>
      </c>
      <c r="I45" s="286"/>
      <c r="J45" s="137"/>
      <c r="K45" s="137"/>
      <c r="L45" s="137"/>
      <c r="M45" s="173"/>
      <c r="N45" s="173"/>
      <c r="O45" s="137"/>
      <c r="P45" s="137"/>
    </row>
    <row r="46" spans="2:27" x14ac:dyDescent="0.2">
      <c r="B46" s="138"/>
      <c r="C46" s="162"/>
      <c r="D46" s="162"/>
      <c r="E46" s="162"/>
      <c r="F46" s="162"/>
      <c r="G46" s="164">
        <f>+SUM(C46:F46)</f>
        <v>0</v>
      </c>
      <c r="H46" s="281"/>
      <c r="I46" s="282"/>
      <c r="J46" s="137"/>
      <c r="K46" s="173"/>
      <c r="L46" s="137"/>
      <c r="M46" s="173"/>
      <c r="N46" s="173"/>
      <c r="O46" s="137"/>
      <c r="P46" s="137"/>
    </row>
    <row r="47" spans="2:27" x14ac:dyDescent="0.2">
      <c r="B47" s="138"/>
      <c r="C47" s="162"/>
      <c r="D47" s="162"/>
      <c r="E47" s="162"/>
      <c r="F47" s="162"/>
      <c r="G47" s="164">
        <f t="shared" ref="G47:G48" si="4">+SUM(C47:F47)</f>
        <v>0</v>
      </c>
      <c r="H47" s="281"/>
      <c r="I47" s="282"/>
      <c r="J47" s="137"/>
      <c r="K47" s="137"/>
      <c r="L47" s="137"/>
    </row>
    <row r="48" spans="2:27" x14ac:dyDescent="0.2">
      <c r="B48" s="138"/>
      <c r="C48" s="162"/>
      <c r="D48" s="162"/>
      <c r="E48" s="162"/>
      <c r="F48" s="162"/>
      <c r="G48" s="164">
        <f t="shared" si="4"/>
        <v>0</v>
      </c>
      <c r="H48" s="281"/>
      <c r="I48" s="282"/>
      <c r="J48" s="137"/>
      <c r="K48" s="137"/>
      <c r="L48" s="137"/>
    </row>
    <row r="49" spans="2:12" x14ac:dyDescent="0.2">
      <c r="B49" s="138"/>
      <c r="C49" s="162"/>
      <c r="D49" s="162"/>
      <c r="E49" s="162"/>
      <c r="F49" s="162"/>
      <c r="G49" s="164">
        <f>+SUM(C49:F49)</f>
        <v>0</v>
      </c>
      <c r="H49" s="281"/>
      <c r="I49" s="282"/>
      <c r="J49" s="137"/>
      <c r="K49" s="137"/>
      <c r="L49" s="137"/>
    </row>
    <row r="50" spans="2:12" x14ac:dyDescent="0.2">
      <c r="B50" s="138"/>
      <c r="C50" s="162"/>
      <c r="D50" s="162"/>
      <c r="E50" s="162"/>
      <c r="F50" s="162"/>
      <c r="G50" s="164">
        <f>+SUM(C50:F50)</f>
        <v>0</v>
      </c>
      <c r="H50" s="281"/>
      <c r="I50" s="282"/>
      <c r="J50" s="174"/>
      <c r="K50" s="174"/>
      <c r="L50" s="137"/>
    </row>
    <row r="51" spans="2:12" ht="15" x14ac:dyDescent="0.2">
      <c r="B51" s="287" t="s">
        <v>129</v>
      </c>
      <c r="C51" s="288"/>
      <c r="D51" s="288"/>
      <c r="E51" s="288"/>
      <c r="F51" s="288"/>
      <c r="G51" s="164">
        <f>+SUM(G46:G50,G40:G44,G34:G38)</f>
        <v>0</v>
      </c>
      <c r="H51" s="289"/>
      <c r="I51" s="282"/>
      <c r="J51" s="174"/>
      <c r="K51" s="174"/>
      <c r="L51" s="137"/>
    </row>
    <row r="52" spans="2:12" ht="9" customHeight="1" x14ac:dyDescent="0.2">
      <c r="J52" s="137"/>
      <c r="K52" s="137"/>
    </row>
    <row r="53" spans="2:12" ht="9" customHeight="1" x14ac:dyDescent="0.25">
      <c r="B53" s="141"/>
      <c r="C53" s="141"/>
      <c r="D53" s="141"/>
      <c r="E53" s="141"/>
      <c r="F53" s="141"/>
      <c r="G53" s="141"/>
      <c r="H53" s="141"/>
      <c r="I53" s="141"/>
      <c r="J53" s="174"/>
      <c r="K53" s="92"/>
      <c r="L53" s="137"/>
    </row>
    <row r="54" spans="2:12" ht="15" customHeight="1" x14ac:dyDescent="0.2">
      <c r="B54" s="284" t="s">
        <v>99</v>
      </c>
      <c r="C54" s="284"/>
      <c r="D54" s="284"/>
      <c r="E54" s="284"/>
      <c r="F54" s="284"/>
      <c r="G54" s="284"/>
      <c r="H54" s="284"/>
      <c r="I54" s="284"/>
      <c r="J54" s="174"/>
      <c r="K54" s="137"/>
      <c r="L54" s="137"/>
    </row>
    <row r="55" spans="2:12" ht="57.75" x14ac:dyDescent="0.2">
      <c r="B55" s="88" t="s">
        <v>100</v>
      </c>
      <c r="C55" s="88" t="s">
        <v>83</v>
      </c>
      <c r="D55" s="88" t="s">
        <v>101</v>
      </c>
      <c r="E55" s="88"/>
      <c r="F55" s="88"/>
      <c r="G55" s="88" t="s">
        <v>102</v>
      </c>
      <c r="H55" s="285" t="s">
        <v>85</v>
      </c>
      <c r="I55" s="286"/>
      <c r="K55" s="137"/>
    </row>
    <row r="56" spans="2:12" x14ac:dyDescent="0.2">
      <c r="B56" s="93"/>
      <c r="C56" s="127"/>
      <c r="D56" s="127"/>
      <c r="E56" s="163"/>
      <c r="F56" s="163"/>
      <c r="G56" s="164">
        <f t="shared" ref="G56:G65" si="5">IFERROR(150*C56*D56,0)</f>
        <v>0</v>
      </c>
      <c r="H56" s="281"/>
      <c r="I56" s="282"/>
    </row>
    <row r="57" spans="2:12" x14ac:dyDescent="0.2">
      <c r="B57" s="93"/>
      <c r="C57" s="127"/>
      <c r="D57" s="127"/>
      <c r="E57" s="163"/>
      <c r="F57" s="163"/>
      <c r="G57" s="164">
        <f t="shared" si="5"/>
        <v>0</v>
      </c>
      <c r="H57" s="281"/>
      <c r="I57" s="282"/>
    </row>
    <row r="58" spans="2:12" x14ac:dyDescent="0.2">
      <c r="B58" s="93"/>
      <c r="C58" s="127"/>
      <c r="D58" s="127"/>
      <c r="E58" s="163"/>
      <c r="F58" s="163"/>
      <c r="G58" s="164">
        <f t="shared" si="5"/>
        <v>0</v>
      </c>
      <c r="H58" s="281"/>
      <c r="I58" s="282"/>
    </row>
    <row r="59" spans="2:12" x14ac:dyDescent="0.2">
      <c r="B59" s="93"/>
      <c r="C59" s="127"/>
      <c r="D59" s="127"/>
      <c r="E59" s="163"/>
      <c r="F59" s="163"/>
      <c r="G59" s="164">
        <f t="shared" si="5"/>
        <v>0</v>
      </c>
      <c r="H59" s="281"/>
      <c r="I59" s="282"/>
    </row>
    <row r="60" spans="2:12" x14ac:dyDescent="0.2">
      <c r="B60" s="93"/>
      <c r="C60" s="127"/>
      <c r="D60" s="127"/>
      <c r="E60" s="163"/>
      <c r="F60" s="163"/>
      <c r="G60" s="164">
        <f t="shared" si="5"/>
        <v>0</v>
      </c>
      <c r="H60" s="281"/>
      <c r="I60" s="282"/>
    </row>
    <row r="61" spans="2:12" x14ac:dyDescent="0.2">
      <c r="B61" s="93"/>
      <c r="C61" s="127"/>
      <c r="D61" s="127"/>
      <c r="E61" s="163"/>
      <c r="F61" s="163"/>
      <c r="G61" s="164">
        <f t="shared" si="5"/>
        <v>0</v>
      </c>
      <c r="H61" s="281"/>
      <c r="I61" s="282"/>
    </row>
    <row r="62" spans="2:12" x14ac:dyDescent="0.2">
      <c r="B62" s="93"/>
      <c r="C62" s="127"/>
      <c r="D62" s="127"/>
      <c r="E62" s="163"/>
      <c r="F62" s="163"/>
      <c r="G62" s="164">
        <f t="shared" si="5"/>
        <v>0</v>
      </c>
      <c r="H62" s="281"/>
      <c r="I62" s="282"/>
    </row>
    <row r="63" spans="2:12" x14ac:dyDescent="0.2">
      <c r="B63" s="93"/>
      <c r="C63" s="127"/>
      <c r="D63" s="127"/>
      <c r="E63" s="163"/>
      <c r="F63" s="163"/>
      <c r="G63" s="164">
        <f t="shared" si="5"/>
        <v>0</v>
      </c>
      <c r="H63" s="281"/>
      <c r="I63" s="282"/>
    </row>
    <row r="64" spans="2:12" x14ac:dyDescent="0.2">
      <c r="B64" s="93"/>
      <c r="C64" s="127"/>
      <c r="D64" s="127"/>
      <c r="E64" s="163"/>
      <c r="F64" s="163"/>
      <c r="G64" s="164">
        <f t="shared" si="5"/>
        <v>0</v>
      </c>
      <c r="H64" s="281"/>
      <c r="I64" s="282"/>
    </row>
    <row r="65" spans="2:11" x14ac:dyDescent="0.2">
      <c r="B65" s="93"/>
      <c r="C65" s="127"/>
      <c r="D65" s="127"/>
      <c r="E65" s="163"/>
      <c r="F65" s="163"/>
      <c r="G65" s="164">
        <f t="shared" si="5"/>
        <v>0</v>
      </c>
      <c r="H65" s="281"/>
      <c r="I65" s="282"/>
    </row>
    <row r="66" spans="2:11" ht="15.75" customHeight="1" x14ac:dyDescent="0.2">
      <c r="B66" s="287" t="s">
        <v>131</v>
      </c>
      <c r="C66" s="288"/>
      <c r="D66" s="288"/>
      <c r="E66" s="288"/>
      <c r="F66" s="288"/>
      <c r="G66" s="164">
        <f>SUM(G56:G65)</f>
        <v>0</v>
      </c>
      <c r="H66" s="289"/>
      <c r="I66" s="282"/>
      <c r="K66" s="137"/>
    </row>
    <row r="68" spans="2:11" ht="6.75" customHeight="1" x14ac:dyDescent="0.2"/>
    <row r="69" spans="2:11" ht="15" x14ac:dyDescent="0.2">
      <c r="B69" s="284" t="s">
        <v>103</v>
      </c>
      <c r="C69" s="284"/>
      <c r="D69" s="284"/>
      <c r="E69" s="284"/>
      <c r="F69" s="284"/>
      <c r="G69" s="284"/>
      <c r="H69" s="284"/>
      <c r="I69" s="284"/>
      <c r="K69" s="137"/>
    </row>
    <row r="70" spans="2:11" s="169" customFormat="1" ht="15" x14ac:dyDescent="0.2">
      <c r="B70" s="290" t="s">
        <v>139</v>
      </c>
      <c r="C70" s="290"/>
      <c r="D70" s="290"/>
      <c r="E70" s="290"/>
      <c r="F70" s="290"/>
      <c r="G70" s="290"/>
      <c r="H70" s="290"/>
      <c r="I70" s="290"/>
      <c r="K70" s="137"/>
    </row>
    <row r="71" spans="2:11" s="169" customFormat="1" ht="14.45" customHeight="1" x14ac:dyDescent="0.2">
      <c r="B71" s="291" t="s">
        <v>104</v>
      </c>
      <c r="C71" s="291"/>
      <c r="D71" s="291"/>
      <c r="E71" s="291"/>
      <c r="F71" s="291"/>
      <c r="G71" s="291"/>
      <c r="H71" s="291"/>
      <c r="I71" s="291"/>
      <c r="K71" s="137"/>
    </row>
    <row r="72" spans="2:11" s="169" customFormat="1" ht="15" x14ac:dyDescent="0.2">
      <c r="B72" s="94"/>
      <c r="C72" s="95"/>
      <c r="D72" s="95"/>
      <c r="E72" s="95"/>
      <c r="F72" s="95"/>
      <c r="G72" s="95"/>
      <c r="H72" s="95"/>
      <c r="I72" s="95"/>
      <c r="K72" s="137"/>
    </row>
    <row r="73" spans="2:11" ht="105" x14ac:dyDescent="0.2">
      <c r="B73" s="88" t="s">
        <v>132</v>
      </c>
      <c r="C73" s="88" t="s">
        <v>105</v>
      </c>
      <c r="D73" s="88" t="s">
        <v>106</v>
      </c>
      <c r="E73" s="88" t="s">
        <v>107</v>
      </c>
      <c r="F73" s="88" t="s">
        <v>108</v>
      </c>
      <c r="G73" s="88" t="s">
        <v>109</v>
      </c>
      <c r="H73" s="88" t="s">
        <v>110</v>
      </c>
      <c r="I73" s="88" t="s">
        <v>85</v>
      </c>
      <c r="J73" s="92"/>
      <c r="K73" s="137"/>
    </row>
    <row r="74" spans="2:11" x14ac:dyDescent="0.2">
      <c r="B74" s="93"/>
      <c r="C74" s="162"/>
      <c r="D74" s="96"/>
      <c r="E74" s="175"/>
      <c r="F74" s="162"/>
      <c r="G74" s="175"/>
      <c r="H74" s="162"/>
      <c r="I74" s="97"/>
      <c r="J74" s="174"/>
      <c r="K74" s="137"/>
    </row>
    <row r="75" spans="2:11" x14ac:dyDescent="0.2">
      <c r="B75" s="93"/>
      <c r="C75" s="162"/>
      <c r="D75" s="96"/>
      <c r="E75" s="175"/>
      <c r="F75" s="162"/>
      <c r="G75" s="175"/>
      <c r="H75" s="162"/>
      <c r="I75" s="97"/>
      <c r="J75" s="137"/>
      <c r="K75" s="137"/>
    </row>
    <row r="76" spans="2:11" x14ac:dyDescent="0.2">
      <c r="B76" s="93"/>
      <c r="C76" s="162"/>
      <c r="D76" s="96"/>
      <c r="E76" s="175"/>
      <c r="F76" s="162"/>
      <c r="G76" s="175"/>
      <c r="H76" s="162"/>
      <c r="I76" s="97"/>
      <c r="J76" s="137"/>
    </row>
    <row r="77" spans="2:11" x14ac:dyDescent="0.2">
      <c r="B77" s="93"/>
      <c r="C77" s="162"/>
      <c r="D77" s="96"/>
      <c r="E77" s="175"/>
      <c r="F77" s="162"/>
      <c r="G77" s="175"/>
      <c r="H77" s="162"/>
      <c r="I77" s="97"/>
      <c r="J77" s="137"/>
    </row>
    <row r="78" spans="2:11" x14ac:dyDescent="0.2">
      <c r="B78" s="93"/>
      <c r="C78" s="162"/>
      <c r="D78" s="96"/>
      <c r="E78" s="175"/>
      <c r="F78" s="162"/>
      <c r="G78" s="175"/>
      <c r="H78" s="162"/>
      <c r="I78" s="97"/>
      <c r="J78" s="137"/>
    </row>
    <row r="79" spans="2:11" x14ac:dyDescent="0.2">
      <c r="B79" s="93"/>
      <c r="C79" s="162"/>
      <c r="D79" s="96"/>
      <c r="E79" s="175"/>
      <c r="F79" s="162"/>
      <c r="G79" s="175"/>
      <c r="H79" s="162"/>
      <c r="I79" s="97"/>
      <c r="J79" s="137"/>
    </row>
    <row r="80" spans="2:11" x14ac:dyDescent="0.2">
      <c r="B80" s="93"/>
      <c r="C80" s="162"/>
      <c r="D80" s="96"/>
      <c r="E80" s="175"/>
      <c r="F80" s="162"/>
      <c r="G80" s="175"/>
      <c r="H80" s="162"/>
      <c r="I80" s="97"/>
      <c r="J80" s="137"/>
    </row>
    <row r="81" spans="2:11" x14ac:dyDescent="0.2">
      <c r="B81" s="93"/>
      <c r="C81" s="162"/>
      <c r="D81" s="96"/>
      <c r="E81" s="175"/>
      <c r="F81" s="162"/>
      <c r="G81" s="175"/>
      <c r="H81" s="162"/>
      <c r="I81" s="97"/>
      <c r="J81" s="137"/>
    </row>
    <row r="82" spans="2:11" x14ac:dyDescent="0.2">
      <c r="B82" s="93"/>
      <c r="C82" s="162"/>
      <c r="D82" s="96"/>
      <c r="E82" s="175"/>
      <c r="F82" s="162"/>
      <c r="G82" s="175"/>
      <c r="H82" s="162"/>
      <c r="I82" s="97"/>
      <c r="J82" s="137"/>
    </row>
    <row r="83" spans="2:11" x14ac:dyDescent="0.2">
      <c r="B83" s="93"/>
      <c r="C83" s="162"/>
      <c r="D83" s="96"/>
      <c r="E83" s="175"/>
      <c r="F83" s="162"/>
      <c r="G83" s="175"/>
      <c r="H83" s="162"/>
      <c r="I83" s="97"/>
      <c r="J83" s="137"/>
    </row>
    <row r="84" spans="2:11" ht="15" x14ac:dyDescent="0.2">
      <c r="B84" s="287" t="s">
        <v>111</v>
      </c>
      <c r="C84" s="288"/>
      <c r="D84" s="288"/>
      <c r="E84" s="144" t="s">
        <v>141</v>
      </c>
      <c r="F84" s="164">
        <f>SUM(F74:F83)</f>
        <v>0</v>
      </c>
      <c r="G84" s="144" t="s">
        <v>142</v>
      </c>
      <c r="H84" s="164">
        <f>SUM(H74:H83)</f>
        <v>0</v>
      </c>
      <c r="I84" s="97"/>
      <c r="J84" s="137"/>
      <c r="K84" s="137"/>
    </row>
    <row r="87" spans="2:11" x14ac:dyDescent="0.2">
      <c r="B87" s="98"/>
      <c r="D87" s="99"/>
      <c r="F87" s="99"/>
      <c r="H87" s="99"/>
      <c r="I87" s="99"/>
    </row>
  </sheetData>
  <sheetProtection password="A899" sheet="1" objects="1" scenarios="1" formatRows="0"/>
  <mergeCells count="66">
    <mergeCell ref="B84:D84"/>
    <mergeCell ref="H60:I60"/>
    <mergeCell ref="H61:I61"/>
    <mergeCell ref="H62:I62"/>
    <mergeCell ref="H63:I63"/>
    <mergeCell ref="H64:I64"/>
    <mergeCell ref="H65:I65"/>
    <mergeCell ref="B66:F66"/>
    <mergeCell ref="H66:I66"/>
    <mergeCell ref="B69:I69"/>
    <mergeCell ref="B70:I70"/>
    <mergeCell ref="B71:I71"/>
    <mergeCell ref="H39:I39"/>
    <mergeCell ref="H44:I44"/>
    <mergeCell ref="H45:I45"/>
    <mergeCell ref="H59:I59"/>
    <mergeCell ref="H47:I47"/>
    <mergeCell ref="H48:I48"/>
    <mergeCell ref="H49:I49"/>
    <mergeCell ref="H50:I50"/>
    <mergeCell ref="B54:I54"/>
    <mergeCell ref="H55:I55"/>
    <mergeCell ref="H56:I56"/>
    <mergeCell ref="H57:I57"/>
    <mergeCell ref="H58:I58"/>
    <mergeCell ref="B51:F51"/>
    <mergeCell ref="H51:I51"/>
    <mergeCell ref="H46:I46"/>
    <mergeCell ref="H34:I34"/>
    <mergeCell ref="H35:I35"/>
    <mergeCell ref="H36:I36"/>
    <mergeCell ref="H37:I37"/>
    <mergeCell ref="H38:I38"/>
    <mergeCell ref="H28:I28"/>
    <mergeCell ref="B29:F29"/>
    <mergeCell ref="H29:I29"/>
    <mergeCell ref="B31:I31"/>
    <mergeCell ref="H33:I33"/>
    <mergeCell ref="H41:I41"/>
    <mergeCell ref="H42:I42"/>
    <mergeCell ref="H43:I43"/>
    <mergeCell ref="H27:I27"/>
    <mergeCell ref="H16:I16"/>
    <mergeCell ref="H17:I17"/>
    <mergeCell ref="H18:I18"/>
    <mergeCell ref="H19:I19"/>
    <mergeCell ref="H20:I20"/>
    <mergeCell ref="H21:I21"/>
    <mergeCell ref="H22:I22"/>
    <mergeCell ref="H23:I23"/>
    <mergeCell ref="H24:I24"/>
    <mergeCell ref="H25:I25"/>
    <mergeCell ref="H26:I26"/>
    <mergeCell ref="H40:I40"/>
    <mergeCell ref="H15:I15"/>
    <mergeCell ref="B2:I2"/>
    <mergeCell ref="B4:I4"/>
    <mergeCell ref="H6:I6"/>
    <mergeCell ref="H7:I7"/>
    <mergeCell ref="H8:I8"/>
    <mergeCell ref="H9:I9"/>
    <mergeCell ref="H10:I10"/>
    <mergeCell ref="H11:I11"/>
    <mergeCell ref="H12:I12"/>
    <mergeCell ref="H13:I13"/>
    <mergeCell ref="H14:I14"/>
  </mergeCells>
  <printOptions horizontalCentered="1"/>
  <pageMargins left="0.7" right="0.7" top="0.75" bottom="0.75" header="0.3" footer="0.3"/>
  <pageSetup paperSize="5" scale="99" fitToHeight="0" orientation="landscape" r:id="rId1"/>
  <headerFooter>
    <oddFooter>&amp;L&amp;"-,Bold"Conseil des arts du Canada Confidentiel&amp;C&amp;D&amp;RPage &amp;P</oddFooter>
  </headerFooter>
  <rowBreaks count="3" manualBreakCount="3">
    <brk id="29" max="9" man="1"/>
    <brk id="52" max="9" man="1"/>
    <brk id="67"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zoomScale="90" zoomScaleNormal="90" workbookViewId="0">
      <selection activeCell="C1" sqref="C1"/>
    </sheetView>
  </sheetViews>
  <sheetFormatPr defaultColWidth="10.140625" defaultRowHeight="14.25" x14ac:dyDescent="0.2"/>
  <cols>
    <col min="1" max="1" width="1.42578125" style="71" customWidth="1"/>
    <col min="2" max="2" width="3.7109375" style="71" customWidth="1"/>
    <col min="3" max="3" width="15" style="71" customWidth="1"/>
    <col min="4" max="4" width="14.7109375" style="71" customWidth="1"/>
    <col min="5" max="5" width="13.140625" style="71" customWidth="1"/>
    <col min="6" max="6" width="24.85546875" style="71" customWidth="1"/>
    <col min="7" max="7" width="14.28515625" style="71" customWidth="1"/>
    <col min="8" max="8" width="17.28515625" style="71" customWidth="1"/>
    <col min="9" max="9" width="10.140625" style="71" customWidth="1"/>
    <col min="10" max="10" width="12.140625" style="71" customWidth="1"/>
    <col min="11" max="11" width="16.140625" style="71" customWidth="1"/>
    <col min="12" max="12" width="20.85546875" style="71" customWidth="1"/>
    <col min="13" max="13" width="18.7109375" style="71" customWidth="1"/>
    <col min="14" max="14" width="22.28515625" style="71" customWidth="1"/>
    <col min="15" max="16" width="13.85546875" style="71" customWidth="1"/>
    <col min="17" max="17" width="15.140625" style="71" customWidth="1"/>
    <col min="18" max="18" width="2" style="71" customWidth="1"/>
    <col min="19" max="257" width="10.140625" style="71"/>
    <col min="258" max="258" width="4" style="71" customWidth="1"/>
    <col min="259" max="259" width="12.28515625" style="71" customWidth="1"/>
    <col min="260" max="260" width="13.140625" style="71" customWidth="1"/>
    <col min="261" max="261" width="18" style="71" customWidth="1"/>
    <col min="262" max="262" width="10.140625" style="71" customWidth="1"/>
    <col min="263" max="263" width="6.85546875" style="71" customWidth="1"/>
    <col min="264" max="264" width="10.140625" style="71" customWidth="1"/>
    <col min="265" max="265" width="15.28515625" style="71" customWidth="1"/>
    <col min="266" max="266" width="11.42578125" style="71" customWidth="1"/>
    <col min="267" max="267" width="11.140625" style="71" customWidth="1"/>
    <col min="268" max="268" width="10.140625" style="71" customWidth="1"/>
    <col min="269" max="269" width="9.7109375" style="71" customWidth="1"/>
    <col min="270" max="270" width="10.140625" style="71" customWidth="1"/>
    <col min="271" max="271" width="11" style="71" customWidth="1"/>
    <col min="272" max="272" width="10.85546875" style="71" customWidth="1"/>
    <col min="273" max="273" width="11" style="71" customWidth="1"/>
    <col min="274" max="513" width="10.140625" style="71"/>
    <col min="514" max="514" width="4" style="71" customWidth="1"/>
    <col min="515" max="515" width="12.28515625" style="71" customWidth="1"/>
    <col min="516" max="516" width="13.140625" style="71" customWidth="1"/>
    <col min="517" max="517" width="18" style="71" customWidth="1"/>
    <col min="518" max="518" width="10.140625" style="71" customWidth="1"/>
    <col min="519" max="519" width="6.85546875" style="71" customWidth="1"/>
    <col min="520" max="520" width="10.140625" style="71" customWidth="1"/>
    <col min="521" max="521" width="15.28515625" style="71" customWidth="1"/>
    <col min="522" max="522" width="11.42578125" style="71" customWidth="1"/>
    <col min="523" max="523" width="11.140625" style="71" customWidth="1"/>
    <col min="524" max="524" width="10.140625" style="71" customWidth="1"/>
    <col min="525" max="525" width="9.7109375" style="71" customWidth="1"/>
    <col min="526" max="526" width="10.140625" style="71" customWidth="1"/>
    <col min="527" max="527" width="11" style="71" customWidth="1"/>
    <col min="528" max="528" width="10.85546875" style="71" customWidth="1"/>
    <col min="529" max="529" width="11" style="71" customWidth="1"/>
    <col min="530" max="769" width="10.140625" style="71"/>
    <col min="770" max="770" width="4" style="71" customWidth="1"/>
    <col min="771" max="771" width="12.28515625" style="71" customWidth="1"/>
    <col min="772" max="772" width="13.140625" style="71" customWidth="1"/>
    <col min="773" max="773" width="18" style="71" customWidth="1"/>
    <col min="774" max="774" width="10.140625" style="71" customWidth="1"/>
    <col min="775" max="775" width="6.85546875" style="71" customWidth="1"/>
    <col min="776" max="776" width="10.140625" style="71" customWidth="1"/>
    <col min="777" max="777" width="15.28515625" style="71" customWidth="1"/>
    <col min="778" max="778" width="11.42578125" style="71" customWidth="1"/>
    <col min="779" max="779" width="11.140625" style="71" customWidth="1"/>
    <col min="780" max="780" width="10.140625" style="71" customWidth="1"/>
    <col min="781" max="781" width="9.7109375" style="71" customWidth="1"/>
    <col min="782" max="782" width="10.140625" style="71" customWidth="1"/>
    <col min="783" max="783" width="11" style="71" customWidth="1"/>
    <col min="784" max="784" width="10.85546875" style="71" customWidth="1"/>
    <col min="785" max="785" width="11" style="71" customWidth="1"/>
    <col min="786" max="1025" width="10.140625" style="71"/>
    <col min="1026" max="1026" width="4" style="71" customWidth="1"/>
    <col min="1027" max="1027" width="12.28515625" style="71" customWidth="1"/>
    <col min="1028" max="1028" width="13.140625" style="71" customWidth="1"/>
    <col min="1029" max="1029" width="18" style="71" customWidth="1"/>
    <col min="1030" max="1030" width="10.140625" style="71" customWidth="1"/>
    <col min="1031" max="1031" width="6.85546875" style="71" customWidth="1"/>
    <col min="1032" max="1032" width="10.140625" style="71" customWidth="1"/>
    <col min="1033" max="1033" width="15.28515625" style="71" customWidth="1"/>
    <col min="1034" max="1034" width="11.42578125" style="71" customWidth="1"/>
    <col min="1035" max="1035" width="11.140625" style="71" customWidth="1"/>
    <col min="1036" max="1036" width="10.140625" style="71" customWidth="1"/>
    <col min="1037" max="1037" width="9.7109375" style="71" customWidth="1"/>
    <col min="1038" max="1038" width="10.140625" style="71" customWidth="1"/>
    <col min="1039" max="1039" width="11" style="71" customWidth="1"/>
    <col min="1040" max="1040" width="10.85546875" style="71" customWidth="1"/>
    <col min="1041" max="1041" width="11" style="71" customWidth="1"/>
    <col min="1042" max="1281" width="10.140625" style="71"/>
    <col min="1282" max="1282" width="4" style="71" customWidth="1"/>
    <col min="1283" max="1283" width="12.28515625" style="71" customWidth="1"/>
    <col min="1284" max="1284" width="13.140625" style="71" customWidth="1"/>
    <col min="1285" max="1285" width="18" style="71" customWidth="1"/>
    <col min="1286" max="1286" width="10.140625" style="71" customWidth="1"/>
    <col min="1287" max="1287" width="6.85546875" style="71" customWidth="1"/>
    <col min="1288" max="1288" width="10.140625" style="71" customWidth="1"/>
    <col min="1289" max="1289" width="15.28515625" style="71" customWidth="1"/>
    <col min="1290" max="1290" width="11.42578125" style="71" customWidth="1"/>
    <col min="1291" max="1291" width="11.140625" style="71" customWidth="1"/>
    <col min="1292" max="1292" width="10.140625" style="71" customWidth="1"/>
    <col min="1293" max="1293" width="9.7109375" style="71" customWidth="1"/>
    <col min="1294" max="1294" width="10.140625" style="71" customWidth="1"/>
    <col min="1295" max="1295" width="11" style="71" customWidth="1"/>
    <col min="1296" max="1296" width="10.85546875" style="71" customWidth="1"/>
    <col min="1297" max="1297" width="11" style="71" customWidth="1"/>
    <col min="1298" max="1537" width="10.140625" style="71"/>
    <col min="1538" max="1538" width="4" style="71" customWidth="1"/>
    <col min="1539" max="1539" width="12.28515625" style="71" customWidth="1"/>
    <col min="1540" max="1540" width="13.140625" style="71" customWidth="1"/>
    <col min="1541" max="1541" width="18" style="71" customWidth="1"/>
    <col min="1542" max="1542" width="10.140625" style="71" customWidth="1"/>
    <col min="1543" max="1543" width="6.85546875" style="71" customWidth="1"/>
    <col min="1544" max="1544" width="10.140625" style="71" customWidth="1"/>
    <col min="1545" max="1545" width="15.28515625" style="71" customWidth="1"/>
    <col min="1546" max="1546" width="11.42578125" style="71" customWidth="1"/>
    <col min="1547" max="1547" width="11.140625" style="71" customWidth="1"/>
    <col min="1548" max="1548" width="10.140625" style="71" customWidth="1"/>
    <col min="1549" max="1549" width="9.7109375" style="71" customWidth="1"/>
    <col min="1550" max="1550" width="10.140625" style="71" customWidth="1"/>
    <col min="1551" max="1551" width="11" style="71" customWidth="1"/>
    <col min="1552" max="1552" width="10.85546875" style="71" customWidth="1"/>
    <col min="1553" max="1553" width="11" style="71" customWidth="1"/>
    <col min="1554" max="1793" width="10.140625" style="71"/>
    <col min="1794" max="1794" width="4" style="71" customWidth="1"/>
    <col min="1795" max="1795" width="12.28515625" style="71" customWidth="1"/>
    <col min="1796" max="1796" width="13.140625" style="71" customWidth="1"/>
    <col min="1797" max="1797" width="18" style="71" customWidth="1"/>
    <col min="1798" max="1798" width="10.140625" style="71" customWidth="1"/>
    <col min="1799" max="1799" width="6.85546875" style="71" customWidth="1"/>
    <col min="1800" max="1800" width="10.140625" style="71" customWidth="1"/>
    <col min="1801" max="1801" width="15.28515625" style="71" customWidth="1"/>
    <col min="1802" max="1802" width="11.42578125" style="71" customWidth="1"/>
    <col min="1803" max="1803" width="11.140625" style="71" customWidth="1"/>
    <col min="1804" max="1804" width="10.140625" style="71" customWidth="1"/>
    <col min="1805" max="1805" width="9.7109375" style="71" customWidth="1"/>
    <col min="1806" max="1806" width="10.140625" style="71" customWidth="1"/>
    <col min="1807" max="1807" width="11" style="71" customWidth="1"/>
    <col min="1808" max="1808" width="10.85546875" style="71" customWidth="1"/>
    <col min="1809" max="1809" width="11" style="71" customWidth="1"/>
    <col min="1810" max="2049" width="10.140625" style="71"/>
    <col min="2050" max="2050" width="4" style="71" customWidth="1"/>
    <col min="2051" max="2051" width="12.28515625" style="71" customWidth="1"/>
    <col min="2052" max="2052" width="13.140625" style="71" customWidth="1"/>
    <col min="2053" max="2053" width="18" style="71" customWidth="1"/>
    <col min="2054" max="2054" width="10.140625" style="71" customWidth="1"/>
    <col min="2055" max="2055" width="6.85546875" style="71" customWidth="1"/>
    <col min="2056" max="2056" width="10.140625" style="71" customWidth="1"/>
    <col min="2057" max="2057" width="15.28515625" style="71" customWidth="1"/>
    <col min="2058" max="2058" width="11.42578125" style="71" customWidth="1"/>
    <col min="2059" max="2059" width="11.140625" style="71" customWidth="1"/>
    <col min="2060" max="2060" width="10.140625" style="71" customWidth="1"/>
    <col min="2061" max="2061" width="9.7109375" style="71" customWidth="1"/>
    <col min="2062" max="2062" width="10.140625" style="71" customWidth="1"/>
    <col min="2063" max="2063" width="11" style="71" customWidth="1"/>
    <col min="2064" max="2064" width="10.85546875" style="71" customWidth="1"/>
    <col min="2065" max="2065" width="11" style="71" customWidth="1"/>
    <col min="2066" max="2305" width="10.140625" style="71"/>
    <col min="2306" max="2306" width="4" style="71" customWidth="1"/>
    <col min="2307" max="2307" width="12.28515625" style="71" customWidth="1"/>
    <col min="2308" max="2308" width="13.140625" style="71" customWidth="1"/>
    <col min="2309" max="2309" width="18" style="71" customWidth="1"/>
    <col min="2310" max="2310" width="10.140625" style="71" customWidth="1"/>
    <col min="2311" max="2311" width="6.85546875" style="71" customWidth="1"/>
    <col min="2312" max="2312" width="10.140625" style="71" customWidth="1"/>
    <col min="2313" max="2313" width="15.28515625" style="71" customWidth="1"/>
    <col min="2314" max="2314" width="11.42578125" style="71" customWidth="1"/>
    <col min="2315" max="2315" width="11.140625" style="71" customWidth="1"/>
    <col min="2316" max="2316" width="10.140625" style="71" customWidth="1"/>
    <col min="2317" max="2317" width="9.7109375" style="71" customWidth="1"/>
    <col min="2318" max="2318" width="10.140625" style="71" customWidth="1"/>
    <col min="2319" max="2319" width="11" style="71" customWidth="1"/>
    <col min="2320" max="2320" width="10.85546875" style="71" customWidth="1"/>
    <col min="2321" max="2321" width="11" style="71" customWidth="1"/>
    <col min="2322" max="2561" width="10.140625" style="71"/>
    <col min="2562" max="2562" width="4" style="71" customWidth="1"/>
    <col min="2563" max="2563" width="12.28515625" style="71" customWidth="1"/>
    <col min="2564" max="2564" width="13.140625" style="71" customWidth="1"/>
    <col min="2565" max="2565" width="18" style="71" customWidth="1"/>
    <col min="2566" max="2566" width="10.140625" style="71" customWidth="1"/>
    <col min="2567" max="2567" width="6.85546875" style="71" customWidth="1"/>
    <col min="2568" max="2568" width="10.140625" style="71" customWidth="1"/>
    <col min="2569" max="2569" width="15.28515625" style="71" customWidth="1"/>
    <col min="2570" max="2570" width="11.42578125" style="71" customWidth="1"/>
    <col min="2571" max="2571" width="11.140625" style="71" customWidth="1"/>
    <col min="2572" max="2572" width="10.140625" style="71" customWidth="1"/>
    <col min="2573" max="2573" width="9.7109375" style="71" customWidth="1"/>
    <col min="2574" max="2574" width="10.140625" style="71" customWidth="1"/>
    <col min="2575" max="2575" width="11" style="71" customWidth="1"/>
    <col min="2576" max="2576" width="10.85546875" style="71" customWidth="1"/>
    <col min="2577" max="2577" width="11" style="71" customWidth="1"/>
    <col min="2578" max="2817" width="10.140625" style="71"/>
    <col min="2818" max="2818" width="4" style="71" customWidth="1"/>
    <col min="2819" max="2819" width="12.28515625" style="71" customWidth="1"/>
    <col min="2820" max="2820" width="13.140625" style="71" customWidth="1"/>
    <col min="2821" max="2821" width="18" style="71" customWidth="1"/>
    <col min="2822" max="2822" width="10.140625" style="71" customWidth="1"/>
    <col min="2823" max="2823" width="6.85546875" style="71" customWidth="1"/>
    <col min="2824" max="2824" width="10.140625" style="71" customWidth="1"/>
    <col min="2825" max="2825" width="15.28515625" style="71" customWidth="1"/>
    <col min="2826" max="2826" width="11.42578125" style="71" customWidth="1"/>
    <col min="2827" max="2827" width="11.140625" style="71" customWidth="1"/>
    <col min="2828" max="2828" width="10.140625" style="71" customWidth="1"/>
    <col min="2829" max="2829" width="9.7109375" style="71" customWidth="1"/>
    <col min="2830" max="2830" width="10.140625" style="71" customWidth="1"/>
    <col min="2831" max="2831" width="11" style="71" customWidth="1"/>
    <col min="2832" max="2832" width="10.85546875" style="71" customWidth="1"/>
    <col min="2833" max="2833" width="11" style="71" customWidth="1"/>
    <col min="2834" max="3073" width="10.140625" style="71"/>
    <col min="3074" max="3074" width="4" style="71" customWidth="1"/>
    <col min="3075" max="3075" width="12.28515625" style="71" customWidth="1"/>
    <col min="3076" max="3076" width="13.140625" style="71" customWidth="1"/>
    <col min="3077" max="3077" width="18" style="71" customWidth="1"/>
    <col min="3078" max="3078" width="10.140625" style="71" customWidth="1"/>
    <col min="3079" max="3079" width="6.85546875" style="71" customWidth="1"/>
    <col min="3080" max="3080" width="10.140625" style="71" customWidth="1"/>
    <col min="3081" max="3081" width="15.28515625" style="71" customWidth="1"/>
    <col min="3082" max="3082" width="11.42578125" style="71" customWidth="1"/>
    <col min="3083" max="3083" width="11.140625" style="71" customWidth="1"/>
    <col min="3084" max="3084" width="10.140625" style="71" customWidth="1"/>
    <col min="3085" max="3085" width="9.7109375" style="71" customWidth="1"/>
    <col min="3086" max="3086" width="10.140625" style="71" customWidth="1"/>
    <col min="3087" max="3087" width="11" style="71" customWidth="1"/>
    <col min="3088" max="3088" width="10.85546875" style="71" customWidth="1"/>
    <col min="3089" max="3089" width="11" style="71" customWidth="1"/>
    <col min="3090" max="3329" width="10.140625" style="71"/>
    <col min="3330" max="3330" width="4" style="71" customWidth="1"/>
    <col min="3331" max="3331" width="12.28515625" style="71" customWidth="1"/>
    <col min="3332" max="3332" width="13.140625" style="71" customWidth="1"/>
    <col min="3333" max="3333" width="18" style="71" customWidth="1"/>
    <col min="3334" max="3334" width="10.140625" style="71" customWidth="1"/>
    <col min="3335" max="3335" width="6.85546875" style="71" customWidth="1"/>
    <col min="3336" max="3336" width="10.140625" style="71" customWidth="1"/>
    <col min="3337" max="3337" width="15.28515625" style="71" customWidth="1"/>
    <col min="3338" max="3338" width="11.42578125" style="71" customWidth="1"/>
    <col min="3339" max="3339" width="11.140625" style="71" customWidth="1"/>
    <col min="3340" max="3340" width="10.140625" style="71" customWidth="1"/>
    <col min="3341" max="3341" width="9.7109375" style="71" customWidth="1"/>
    <col min="3342" max="3342" width="10.140625" style="71" customWidth="1"/>
    <col min="3343" max="3343" width="11" style="71" customWidth="1"/>
    <col min="3344" max="3344" width="10.85546875" style="71" customWidth="1"/>
    <col min="3345" max="3345" width="11" style="71" customWidth="1"/>
    <col min="3346" max="3585" width="10.140625" style="71"/>
    <col min="3586" max="3586" width="4" style="71" customWidth="1"/>
    <col min="3587" max="3587" width="12.28515625" style="71" customWidth="1"/>
    <col min="3588" max="3588" width="13.140625" style="71" customWidth="1"/>
    <col min="3589" max="3589" width="18" style="71" customWidth="1"/>
    <col min="3590" max="3590" width="10.140625" style="71" customWidth="1"/>
    <col min="3591" max="3591" width="6.85546875" style="71" customWidth="1"/>
    <col min="3592" max="3592" width="10.140625" style="71" customWidth="1"/>
    <col min="3593" max="3593" width="15.28515625" style="71" customWidth="1"/>
    <col min="3594" max="3594" width="11.42578125" style="71" customWidth="1"/>
    <col min="3595" max="3595" width="11.140625" style="71" customWidth="1"/>
    <col min="3596" max="3596" width="10.140625" style="71" customWidth="1"/>
    <col min="3597" max="3597" width="9.7109375" style="71" customWidth="1"/>
    <col min="3598" max="3598" width="10.140625" style="71" customWidth="1"/>
    <col min="3599" max="3599" width="11" style="71" customWidth="1"/>
    <col min="3600" max="3600" width="10.85546875" style="71" customWidth="1"/>
    <col min="3601" max="3601" width="11" style="71" customWidth="1"/>
    <col min="3602" max="3841" width="10.140625" style="71"/>
    <col min="3842" max="3842" width="4" style="71" customWidth="1"/>
    <col min="3843" max="3843" width="12.28515625" style="71" customWidth="1"/>
    <col min="3844" max="3844" width="13.140625" style="71" customWidth="1"/>
    <col min="3845" max="3845" width="18" style="71" customWidth="1"/>
    <col min="3846" max="3846" width="10.140625" style="71" customWidth="1"/>
    <col min="3847" max="3847" width="6.85546875" style="71" customWidth="1"/>
    <col min="3848" max="3848" width="10.140625" style="71" customWidth="1"/>
    <col min="3849" max="3849" width="15.28515625" style="71" customWidth="1"/>
    <col min="3850" max="3850" width="11.42578125" style="71" customWidth="1"/>
    <col min="3851" max="3851" width="11.140625" style="71" customWidth="1"/>
    <col min="3852" max="3852" width="10.140625" style="71" customWidth="1"/>
    <col min="3853" max="3853" width="9.7109375" style="71" customWidth="1"/>
    <col min="3854" max="3854" width="10.140625" style="71" customWidth="1"/>
    <col min="3855" max="3855" width="11" style="71" customWidth="1"/>
    <col min="3856" max="3856" width="10.85546875" style="71" customWidth="1"/>
    <col min="3857" max="3857" width="11" style="71" customWidth="1"/>
    <col min="3858" max="4097" width="10.140625" style="71"/>
    <col min="4098" max="4098" width="4" style="71" customWidth="1"/>
    <col min="4099" max="4099" width="12.28515625" style="71" customWidth="1"/>
    <col min="4100" max="4100" width="13.140625" style="71" customWidth="1"/>
    <col min="4101" max="4101" width="18" style="71" customWidth="1"/>
    <col min="4102" max="4102" width="10.140625" style="71" customWidth="1"/>
    <col min="4103" max="4103" width="6.85546875" style="71" customWidth="1"/>
    <col min="4104" max="4104" width="10.140625" style="71" customWidth="1"/>
    <col min="4105" max="4105" width="15.28515625" style="71" customWidth="1"/>
    <col min="4106" max="4106" width="11.42578125" style="71" customWidth="1"/>
    <col min="4107" max="4107" width="11.140625" style="71" customWidth="1"/>
    <col min="4108" max="4108" width="10.140625" style="71" customWidth="1"/>
    <col min="4109" max="4109" width="9.7109375" style="71" customWidth="1"/>
    <col min="4110" max="4110" width="10.140625" style="71" customWidth="1"/>
    <col min="4111" max="4111" width="11" style="71" customWidth="1"/>
    <col min="4112" max="4112" width="10.85546875" style="71" customWidth="1"/>
    <col min="4113" max="4113" width="11" style="71" customWidth="1"/>
    <col min="4114" max="4353" width="10.140625" style="71"/>
    <col min="4354" max="4354" width="4" style="71" customWidth="1"/>
    <col min="4355" max="4355" width="12.28515625" style="71" customWidth="1"/>
    <col min="4356" max="4356" width="13.140625" style="71" customWidth="1"/>
    <col min="4357" max="4357" width="18" style="71" customWidth="1"/>
    <col min="4358" max="4358" width="10.140625" style="71" customWidth="1"/>
    <col min="4359" max="4359" width="6.85546875" style="71" customWidth="1"/>
    <col min="4360" max="4360" width="10.140625" style="71" customWidth="1"/>
    <col min="4361" max="4361" width="15.28515625" style="71" customWidth="1"/>
    <col min="4362" max="4362" width="11.42578125" style="71" customWidth="1"/>
    <col min="4363" max="4363" width="11.140625" style="71" customWidth="1"/>
    <col min="4364" max="4364" width="10.140625" style="71" customWidth="1"/>
    <col min="4365" max="4365" width="9.7109375" style="71" customWidth="1"/>
    <col min="4366" max="4366" width="10.140625" style="71" customWidth="1"/>
    <col min="4367" max="4367" width="11" style="71" customWidth="1"/>
    <col min="4368" max="4368" width="10.85546875" style="71" customWidth="1"/>
    <col min="4369" max="4369" width="11" style="71" customWidth="1"/>
    <col min="4370" max="4609" width="10.140625" style="71"/>
    <col min="4610" max="4610" width="4" style="71" customWidth="1"/>
    <col min="4611" max="4611" width="12.28515625" style="71" customWidth="1"/>
    <col min="4612" max="4612" width="13.140625" style="71" customWidth="1"/>
    <col min="4613" max="4613" width="18" style="71" customWidth="1"/>
    <col min="4614" max="4614" width="10.140625" style="71" customWidth="1"/>
    <col min="4615" max="4615" width="6.85546875" style="71" customWidth="1"/>
    <col min="4616" max="4616" width="10.140625" style="71" customWidth="1"/>
    <col min="4617" max="4617" width="15.28515625" style="71" customWidth="1"/>
    <col min="4618" max="4618" width="11.42578125" style="71" customWidth="1"/>
    <col min="4619" max="4619" width="11.140625" style="71" customWidth="1"/>
    <col min="4620" max="4620" width="10.140625" style="71" customWidth="1"/>
    <col min="4621" max="4621" width="9.7109375" style="71" customWidth="1"/>
    <col min="4622" max="4622" width="10.140625" style="71" customWidth="1"/>
    <col min="4623" max="4623" width="11" style="71" customWidth="1"/>
    <col min="4624" max="4624" width="10.85546875" style="71" customWidth="1"/>
    <col min="4625" max="4625" width="11" style="71" customWidth="1"/>
    <col min="4626" max="4865" width="10.140625" style="71"/>
    <col min="4866" max="4866" width="4" style="71" customWidth="1"/>
    <col min="4867" max="4867" width="12.28515625" style="71" customWidth="1"/>
    <col min="4868" max="4868" width="13.140625" style="71" customWidth="1"/>
    <col min="4869" max="4869" width="18" style="71" customWidth="1"/>
    <col min="4870" max="4870" width="10.140625" style="71" customWidth="1"/>
    <col min="4871" max="4871" width="6.85546875" style="71" customWidth="1"/>
    <col min="4872" max="4872" width="10.140625" style="71" customWidth="1"/>
    <col min="4873" max="4873" width="15.28515625" style="71" customWidth="1"/>
    <col min="4874" max="4874" width="11.42578125" style="71" customWidth="1"/>
    <col min="4875" max="4875" width="11.140625" style="71" customWidth="1"/>
    <col min="4876" max="4876" width="10.140625" style="71" customWidth="1"/>
    <col min="4877" max="4877" width="9.7109375" style="71" customWidth="1"/>
    <col min="4878" max="4878" width="10.140625" style="71" customWidth="1"/>
    <col min="4879" max="4879" width="11" style="71" customWidth="1"/>
    <col min="4880" max="4880" width="10.85546875" style="71" customWidth="1"/>
    <col min="4881" max="4881" width="11" style="71" customWidth="1"/>
    <col min="4882" max="5121" width="10.140625" style="71"/>
    <col min="5122" max="5122" width="4" style="71" customWidth="1"/>
    <col min="5123" max="5123" width="12.28515625" style="71" customWidth="1"/>
    <col min="5124" max="5124" width="13.140625" style="71" customWidth="1"/>
    <col min="5125" max="5125" width="18" style="71" customWidth="1"/>
    <col min="5126" max="5126" width="10.140625" style="71" customWidth="1"/>
    <col min="5127" max="5127" width="6.85546875" style="71" customWidth="1"/>
    <col min="5128" max="5128" width="10.140625" style="71" customWidth="1"/>
    <col min="5129" max="5129" width="15.28515625" style="71" customWidth="1"/>
    <col min="5130" max="5130" width="11.42578125" style="71" customWidth="1"/>
    <col min="5131" max="5131" width="11.140625" style="71" customWidth="1"/>
    <col min="5132" max="5132" width="10.140625" style="71" customWidth="1"/>
    <col min="5133" max="5133" width="9.7109375" style="71" customWidth="1"/>
    <col min="5134" max="5134" width="10.140625" style="71" customWidth="1"/>
    <col min="5135" max="5135" width="11" style="71" customWidth="1"/>
    <col min="5136" max="5136" width="10.85546875" style="71" customWidth="1"/>
    <col min="5137" max="5137" width="11" style="71" customWidth="1"/>
    <col min="5138" max="5377" width="10.140625" style="71"/>
    <col min="5378" max="5378" width="4" style="71" customWidth="1"/>
    <col min="5379" max="5379" width="12.28515625" style="71" customWidth="1"/>
    <col min="5380" max="5380" width="13.140625" style="71" customWidth="1"/>
    <col min="5381" max="5381" width="18" style="71" customWidth="1"/>
    <col min="5382" max="5382" width="10.140625" style="71" customWidth="1"/>
    <col min="5383" max="5383" width="6.85546875" style="71" customWidth="1"/>
    <col min="5384" max="5384" width="10.140625" style="71" customWidth="1"/>
    <col min="5385" max="5385" width="15.28515625" style="71" customWidth="1"/>
    <col min="5386" max="5386" width="11.42578125" style="71" customWidth="1"/>
    <col min="5387" max="5387" width="11.140625" style="71" customWidth="1"/>
    <col min="5388" max="5388" width="10.140625" style="71" customWidth="1"/>
    <col min="5389" max="5389" width="9.7109375" style="71" customWidth="1"/>
    <col min="5390" max="5390" width="10.140625" style="71" customWidth="1"/>
    <col min="5391" max="5391" width="11" style="71" customWidth="1"/>
    <col min="5392" max="5392" width="10.85546875" style="71" customWidth="1"/>
    <col min="5393" max="5393" width="11" style="71" customWidth="1"/>
    <col min="5394" max="5633" width="10.140625" style="71"/>
    <col min="5634" max="5634" width="4" style="71" customWidth="1"/>
    <col min="5635" max="5635" width="12.28515625" style="71" customWidth="1"/>
    <col min="5636" max="5636" width="13.140625" style="71" customWidth="1"/>
    <col min="5637" max="5637" width="18" style="71" customWidth="1"/>
    <col min="5638" max="5638" width="10.140625" style="71" customWidth="1"/>
    <col min="5639" max="5639" width="6.85546875" style="71" customWidth="1"/>
    <col min="5640" max="5640" width="10.140625" style="71" customWidth="1"/>
    <col min="5641" max="5641" width="15.28515625" style="71" customWidth="1"/>
    <col min="5642" max="5642" width="11.42578125" style="71" customWidth="1"/>
    <col min="5643" max="5643" width="11.140625" style="71" customWidth="1"/>
    <col min="5644" max="5644" width="10.140625" style="71" customWidth="1"/>
    <col min="5645" max="5645" width="9.7109375" style="71" customWidth="1"/>
    <col min="5646" max="5646" width="10.140625" style="71" customWidth="1"/>
    <col min="5647" max="5647" width="11" style="71" customWidth="1"/>
    <col min="5648" max="5648" width="10.85546875" style="71" customWidth="1"/>
    <col min="5649" max="5649" width="11" style="71" customWidth="1"/>
    <col min="5650" max="5889" width="10.140625" style="71"/>
    <col min="5890" max="5890" width="4" style="71" customWidth="1"/>
    <col min="5891" max="5891" width="12.28515625" style="71" customWidth="1"/>
    <col min="5892" max="5892" width="13.140625" style="71" customWidth="1"/>
    <col min="5893" max="5893" width="18" style="71" customWidth="1"/>
    <col min="5894" max="5894" width="10.140625" style="71" customWidth="1"/>
    <col min="5895" max="5895" width="6.85546875" style="71" customWidth="1"/>
    <col min="5896" max="5896" width="10.140625" style="71" customWidth="1"/>
    <col min="5897" max="5897" width="15.28515625" style="71" customWidth="1"/>
    <col min="5898" max="5898" width="11.42578125" style="71" customWidth="1"/>
    <col min="5899" max="5899" width="11.140625" style="71" customWidth="1"/>
    <col min="5900" max="5900" width="10.140625" style="71" customWidth="1"/>
    <col min="5901" max="5901" width="9.7109375" style="71" customWidth="1"/>
    <col min="5902" max="5902" width="10.140625" style="71" customWidth="1"/>
    <col min="5903" max="5903" width="11" style="71" customWidth="1"/>
    <col min="5904" max="5904" width="10.85546875" style="71" customWidth="1"/>
    <col min="5905" max="5905" width="11" style="71" customWidth="1"/>
    <col min="5906" max="6145" width="10.140625" style="71"/>
    <col min="6146" max="6146" width="4" style="71" customWidth="1"/>
    <col min="6147" max="6147" width="12.28515625" style="71" customWidth="1"/>
    <col min="6148" max="6148" width="13.140625" style="71" customWidth="1"/>
    <col min="6149" max="6149" width="18" style="71" customWidth="1"/>
    <col min="6150" max="6150" width="10.140625" style="71" customWidth="1"/>
    <col min="6151" max="6151" width="6.85546875" style="71" customWidth="1"/>
    <col min="6152" max="6152" width="10.140625" style="71" customWidth="1"/>
    <col min="6153" max="6153" width="15.28515625" style="71" customWidth="1"/>
    <col min="6154" max="6154" width="11.42578125" style="71" customWidth="1"/>
    <col min="6155" max="6155" width="11.140625" style="71" customWidth="1"/>
    <col min="6156" max="6156" width="10.140625" style="71" customWidth="1"/>
    <col min="6157" max="6157" width="9.7109375" style="71" customWidth="1"/>
    <col min="6158" max="6158" width="10.140625" style="71" customWidth="1"/>
    <col min="6159" max="6159" width="11" style="71" customWidth="1"/>
    <col min="6160" max="6160" width="10.85546875" style="71" customWidth="1"/>
    <col min="6161" max="6161" width="11" style="71" customWidth="1"/>
    <col min="6162" max="6401" width="10.140625" style="71"/>
    <col min="6402" max="6402" width="4" style="71" customWidth="1"/>
    <col min="6403" max="6403" width="12.28515625" style="71" customWidth="1"/>
    <col min="6404" max="6404" width="13.140625" style="71" customWidth="1"/>
    <col min="6405" max="6405" width="18" style="71" customWidth="1"/>
    <col min="6406" max="6406" width="10.140625" style="71" customWidth="1"/>
    <col min="6407" max="6407" width="6.85546875" style="71" customWidth="1"/>
    <col min="6408" max="6408" width="10.140625" style="71" customWidth="1"/>
    <col min="6409" max="6409" width="15.28515625" style="71" customWidth="1"/>
    <col min="6410" max="6410" width="11.42578125" style="71" customWidth="1"/>
    <col min="6411" max="6411" width="11.140625" style="71" customWidth="1"/>
    <col min="6412" max="6412" width="10.140625" style="71" customWidth="1"/>
    <col min="6413" max="6413" width="9.7109375" style="71" customWidth="1"/>
    <col min="6414" max="6414" width="10.140625" style="71" customWidth="1"/>
    <col min="6415" max="6415" width="11" style="71" customWidth="1"/>
    <col min="6416" max="6416" width="10.85546875" style="71" customWidth="1"/>
    <col min="6417" max="6417" width="11" style="71" customWidth="1"/>
    <col min="6418" max="6657" width="10.140625" style="71"/>
    <col min="6658" max="6658" width="4" style="71" customWidth="1"/>
    <col min="6659" max="6659" width="12.28515625" style="71" customWidth="1"/>
    <col min="6660" max="6660" width="13.140625" style="71" customWidth="1"/>
    <col min="6661" max="6661" width="18" style="71" customWidth="1"/>
    <col min="6662" max="6662" width="10.140625" style="71" customWidth="1"/>
    <col min="6663" max="6663" width="6.85546875" style="71" customWidth="1"/>
    <col min="6664" max="6664" width="10.140625" style="71" customWidth="1"/>
    <col min="6665" max="6665" width="15.28515625" style="71" customWidth="1"/>
    <col min="6666" max="6666" width="11.42578125" style="71" customWidth="1"/>
    <col min="6667" max="6667" width="11.140625" style="71" customWidth="1"/>
    <col min="6668" max="6668" width="10.140625" style="71" customWidth="1"/>
    <col min="6669" max="6669" width="9.7109375" style="71" customWidth="1"/>
    <col min="6670" max="6670" width="10.140625" style="71" customWidth="1"/>
    <col min="6671" max="6671" width="11" style="71" customWidth="1"/>
    <col min="6672" max="6672" width="10.85546875" style="71" customWidth="1"/>
    <col min="6673" max="6673" width="11" style="71" customWidth="1"/>
    <col min="6674" max="6913" width="10.140625" style="71"/>
    <col min="6914" max="6914" width="4" style="71" customWidth="1"/>
    <col min="6915" max="6915" width="12.28515625" style="71" customWidth="1"/>
    <col min="6916" max="6916" width="13.140625" style="71" customWidth="1"/>
    <col min="6917" max="6917" width="18" style="71" customWidth="1"/>
    <col min="6918" max="6918" width="10.140625" style="71" customWidth="1"/>
    <col min="6919" max="6919" width="6.85546875" style="71" customWidth="1"/>
    <col min="6920" max="6920" width="10.140625" style="71" customWidth="1"/>
    <col min="6921" max="6921" width="15.28515625" style="71" customWidth="1"/>
    <col min="6922" max="6922" width="11.42578125" style="71" customWidth="1"/>
    <col min="6923" max="6923" width="11.140625" style="71" customWidth="1"/>
    <col min="6924" max="6924" width="10.140625" style="71" customWidth="1"/>
    <col min="6925" max="6925" width="9.7109375" style="71" customWidth="1"/>
    <col min="6926" max="6926" width="10.140625" style="71" customWidth="1"/>
    <col min="6927" max="6927" width="11" style="71" customWidth="1"/>
    <col min="6928" max="6928" width="10.85546875" style="71" customWidth="1"/>
    <col min="6929" max="6929" width="11" style="71" customWidth="1"/>
    <col min="6930" max="7169" width="10.140625" style="71"/>
    <col min="7170" max="7170" width="4" style="71" customWidth="1"/>
    <col min="7171" max="7171" width="12.28515625" style="71" customWidth="1"/>
    <col min="7172" max="7172" width="13.140625" style="71" customWidth="1"/>
    <col min="7173" max="7173" width="18" style="71" customWidth="1"/>
    <col min="7174" max="7174" width="10.140625" style="71" customWidth="1"/>
    <col min="7175" max="7175" width="6.85546875" style="71" customWidth="1"/>
    <col min="7176" max="7176" width="10.140625" style="71" customWidth="1"/>
    <col min="7177" max="7177" width="15.28515625" style="71" customWidth="1"/>
    <col min="7178" max="7178" width="11.42578125" style="71" customWidth="1"/>
    <col min="7179" max="7179" width="11.140625" style="71" customWidth="1"/>
    <col min="7180" max="7180" width="10.140625" style="71" customWidth="1"/>
    <col min="7181" max="7181" width="9.7109375" style="71" customWidth="1"/>
    <col min="7182" max="7182" width="10.140625" style="71" customWidth="1"/>
    <col min="7183" max="7183" width="11" style="71" customWidth="1"/>
    <col min="7184" max="7184" width="10.85546875" style="71" customWidth="1"/>
    <col min="7185" max="7185" width="11" style="71" customWidth="1"/>
    <col min="7186" max="7425" width="10.140625" style="71"/>
    <col min="7426" max="7426" width="4" style="71" customWidth="1"/>
    <col min="7427" max="7427" width="12.28515625" style="71" customWidth="1"/>
    <col min="7428" max="7428" width="13.140625" style="71" customWidth="1"/>
    <col min="7429" max="7429" width="18" style="71" customWidth="1"/>
    <col min="7430" max="7430" width="10.140625" style="71" customWidth="1"/>
    <col min="7431" max="7431" width="6.85546875" style="71" customWidth="1"/>
    <col min="7432" max="7432" width="10.140625" style="71" customWidth="1"/>
    <col min="7433" max="7433" width="15.28515625" style="71" customWidth="1"/>
    <col min="7434" max="7434" width="11.42578125" style="71" customWidth="1"/>
    <col min="7435" max="7435" width="11.140625" style="71" customWidth="1"/>
    <col min="7436" max="7436" width="10.140625" style="71" customWidth="1"/>
    <col min="7437" max="7437" width="9.7109375" style="71" customWidth="1"/>
    <col min="7438" max="7438" width="10.140625" style="71" customWidth="1"/>
    <col min="7439" max="7439" width="11" style="71" customWidth="1"/>
    <col min="7440" max="7440" width="10.85546875" style="71" customWidth="1"/>
    <col min="7441" max="7441" width="11" style="71" customWidth="1"/>
    <col min="7442" max="7681" width="10.140625" style="71"/>
    <col min="7682" max="7682" width="4" style="71" customWidth="1"/>
    <col min="7683" max="7683" width="12.28515625" style="71" customWidth="1"/>
    <col min="7684" max="7684" width="13.140625" style="71" customWidth="1"/>
    <col min="7685" max="7685" width="18" style="71" customWidth="1"/>
    <col min="7686" max="7686" width="10.140625" style="71" customWidth="1"/>
    <col min="7687" max="7687" width="6.85546875" style="71" customWidth="1"/>
    <col min="7688" max="7688" width="10.140625" style="71" customWidth="1"/>
    <col min="7689" max="7689" width="15.28515625" style="71" customWidth="1"/>
    <col min="7690" max="7690" width="11.42578125" style="71" customWidth="1"/>
    <col min="7691" max="7691" width="11.140625" style="71" customWidth="1"/>
    <col min="7692" max="7692" width="10.140625" style="71" customWidth="1"/>
    <col min="7693" max="7693" width="9.7109375" style="71" customWidth="1"/>
    <col min="7694" max="7694" width="10.140625" style="71" customWidth="1"/>
    <col min="7695" max="7695" width="11" style="71" customWidth="1"/>
    <col min="7696" max="7696" width="10.85546875" style="71" customWidth="1"/>
    <col min="7697" max="7697" width="11" style="71" customWidth="1"/>
    <col min="7698" max="7937" width="10.140625" style="71"/>
    <col min="7938" max="7938" width="4" style="71" customWidth="1"/>
    <col min="7939" max="7939" width="12.28515625" style="71" customWidth="1"/>
    <col min="7940" max="7940" width="13.140625" style="71" customWidth="1"/>
    <col min="7941" max="7941" width="18" style="71" customWidth="1"/>
    <col min="7942" max="7942" width="10.140625" style="71" customWidth="1"/>
    <col min="7943" max="7943" width="6.85546875" style="71" customWidth="1"/>
    <col min="7944" max="7944" width="10.140625" style="71" customWidth="1"/>
    <col min="7945" max="7945" width="15.28515625" style="71" customWidth="1"/>
    <col min="7946" max="7946" width="11.42578125" style="71" customWidth="1"/>
    <col min="7947" max="7947" width="11.140625" style="71" customWidth="1"/>
    <col min="7948" max="7948" width="10.140625" style="71" customWidth="1"/>
    <col min="7949" max="7949" width="9.7109375" style="71" customWidth="1"/>
    <col min="7950" max="7950" width="10.140625" style="71" customWidth="1"/>
    <col min="7951" max="7951" width="11" style="71" customWidth="1"/>
    <col min="7952" max="7952" width="10.85546875" style="71" customWidth="1"/>
    <col min="7953" max="7953" width="11" style="71" customWidth="1"/>
    <col min="7954" max="8193" width="10.140625" style="71"/>
    <col min="8194" max="8194" width="4" style="71" customWidth="1"/>
    <col min="8195" max="8195" width="12.28515625" style="71" customWidth="1"/>
    <col min="8196" max="8196" width="13.140625" style="71" customWidth="1"/>
    <col min="8197" max="8197" width="18" style="71" customWidth="1"/>
    <col min="8198" max="8198" width="10.140625" style="71" customWidth="1"/>
    <col min="8199" max="8199" width="6.85546875" style="71" customWidth="1"/>
    <col min="8200" max="8200" width="10.140625" style="71" customWidth="1"/>
    <col min="8201" max="8201" width="15.28515625" style="71" customWidth="1"/>
    <col min="8202" max="8202" width="11.42578125" style="71" customWidth="1"/>
    <col min="8203" max="8203" width="11.140625" style="71" customWidth="1"/>
    <col min="8204" max="8204" width="10.140625" style="71" customWidth="1"/>
    <col min="8205" max="8205" width="9.7109375" style="71" customWidth="1"/>
    <col min="8206" max="8206" width="10.140625" style="71" customWidth="1"/>
    <col min="8207" max="8207" width="11" style="71" customWidth="1"/>
    <col min="8208" max="8208" width="10.85546875" style="71" customWidth="1"/>
    <col min="8209" max="8209" width="11" style="71" customWidth="1"/>
    <col min="8210" max="8449" width="10.140625" style="71"/>
    <col min="8450" max="8450" width="4" style="71" customWidth="1"/>
    <col min="8451" max="8451" width="12.28515625" style="71" customWidth="1"/>
    <col min="8452" max="8452" width="13.140625" style="71" customWidth="1"/>
    <col min="8453" max="8453" width="18" style="71" customWidth="1"/>
    <col min="8454" max="8454" width="10.140625" style="71" customWidth="1"/>
    <col min="8455" max="8455" width="6.85546875" style="71" customWidth="1"/>
    <col min="8456" max="8456" width="10.140625" style="71" customWidth="1"/>
    <col min="8457" max="8457" width="15.28515625" style="71" customWidth="1"/>
    <col min="8458" max="8458" width="11.42578125" style="71" customWidth="1"/>
    <col min="8459" max="8459" width="11.140625" style="71" customWidth="1"/>
    <col min="8460" max="8460" width="10.140625" style="71" customWidth="1"/>
    <col min="8461" max="8461" width="9.7109375" style="71" customWidth="1"/>
    <col min="8462" max="8462" width="10.140625" style="71" customWidth="1"/>
    <col min="8463" max="8463" width="11" style="71" customWidth="1"/>
    <col min="8464" max="8464" width="10.85546875" style="71" customWidth="1"/>
    <col min="8465" max="8465" width="11" style="71" customWidth="1"/>
    <col min="8466" max="8705" width="10.140625" style="71"/>
    <col min="8706" max="8706" width="4" style="71" customWidth="1"/>
    <col min="8707" max="8707" width="12.28515625" style="71" customWidth="1"/>
    <col min="8708" max="8708" width="13.140625" style="71" customWidth="1"/>
    <col min="8709" max="8709" width="18" style="71" customWidth="1"/>
    <col min="8710" max="8710" width="10.140625" style="71" customWidth="1"/>
    <col min="8711" max="8711" width="6.85546875" style="71" customWidth="1"/>
    <col min="8712" max="8712" width="10.140625" style="71" customWidth="1"/>
    <col min="8713" max="8713" width="15.28515625" style="71" customWidth="1"/>
    <col min="8714" max="8714" width="11.42578125" style="71" customWidth="1"/>
    <col min="8715" max="8715" width="11.140625" style="71" customWidth="1"/>
    <col min="8716" max="8716" width="10.140625" style="71" customWidth="1"/>
    <col min="8717" max="8717" width="9.7109375" style="71" customWidth="1"/>
    <col min="8718" max="8718" width="10.140625" style="71" customWidth="1"/>
    <col min="8719" max="8719" width="11" style="71" customWidth="1"/>
    <col min="8720" max="8720" width="10.85546875" style="71" customWidth="1"/>
    <col min="8721" max="8721" width="11" style="71" customWidth="1"/>
    <col min="8722" max="8961" width="10.140625" style="71"/>
    <col min="8962" max="8962" width="4" style="71" customWidth="1"/>
    <col min="8963" max="8963" width="12.28515625" style="71" customWidth="1"/>
    <col min="8964" max="8964" width="13.140625" style="71" customWidth="1"/>
    <col min="8965" max="8965" width="18" style="71" customWidth="1"/>
    <col min="8966" max="8966" width="10.140625" style="71" customWidth="1"/>
    <col min="8967" max="8967" width="6.85546875" style="71" customWidth="1"/>
    <col min="8968" max="8968" width="10.140625" style="71" customWidth="1"/>
    <col min="8969" max="8969" width="15.28515625" style="71" customWidth="1"/>
    <col min="8970" max="8970" width="11.42578125" style="71" customWidth="1"/>
    <col min="8971" max="8971" width="11.140625" style="71" customWidth="1"/>
    <col min="8972" max="8972" width="10.140625" style="71" customWidth="1"/>
    <col min="8973" max="8973" width="9.7109375" style="71" customWidth="1"/>
    <col min="8974" max="8974" width="10.140625" style="71" customWidth="1"/>
    <col min="8975" max="8975" width="11" style="71" customWidth="1"/>
    <col min="8976" max="8976" width="10.85546875" style="71" customWidth="1"/>
    <col min="8977" max="8977" width="11" style="71" customWidth="1"/>
    <col min="8978" max="9217" width="10.140625" style="71"/>
    <col min="9218" max="9218" width="4" style="71" customWidth="1"/>
    <col min="9219" max="9219" width="12.28515625" style="71" customWidth="1"/>
    <col min="9220" max="9220" width="13.140625" style="71" customWidth="1"/>
    <col min="9221" max="9221" width="18" style="71" customWidth="1"/>
    <col min="9222" max="9222" width="10.140625" style="71" customWidth="1"/>
    <col min="9223" max="9223" width="6.85546875" style="71" customWidth="1"/>
    <col min="9224" max="9224" width="10.140625" style="71" customWidth="1"/>
    <col min="9225" max="9225" width="15.28515625" style="71" customWidth="1"/>
    <col min="9226" max="9226" width="11.42578125" style="71" customWidth="1"/>
    <col min="9227" max="9227" width="11.140625" style="71" customWidth="1"/>
    <col min="9228" max="9228" width="10.140625" style="71" customWidth="1"/>
    <col min="9229" max="9229" width="9.7109375" style="71" customWidth="1"/>
    <col min="9230" max="9230" width="10.140625" style="71" customWidth="1"/>
    <col min="9231" max="9231" width="11" style="71" customWidth="1"/>
    <col min="9232" max="9232" width="10.85546875" style="71" customWidth="1"/>
    <col min="9233" max="9233" width="11" style="71" customWidth="1"/>
    <col min="9234" max="9473" width="10.140625" style="71"/>
    <col min="9474" max="9474" width="4" style="71" customWidth="1"/>
    <col min="9475" max="9475" width="12.28515625" style="71" customWidth="1"/>
    <col min="9476" max="9476" width="13.140625" style="71" customWidth="1"/>
    <col min="9477" max="9477" width="18" style="71" customWidth="1"/>
    <col min="9478" max="9478" width="10.140625" style="71" customWidth="1"/>
    <col min="9479" max="9479" width="6.85546875" style="71" customWidth="1"/>
    <col min="9480" max="9480" width="10.140625" style="71" customWidth="1"/>
    <col min="9481" max="9481" width="15.28515625" style="71" customWidth="1"/>
    <col min="9482" max="9482" width="11.42578125" style="71" customWidth="1"/>
    <col min="9483" max="9483" width="11.140625" style="71" customWidth="1"/>
    <col min="9484" max="9484" width="10.140625" style="71" customWidth="1"/>
    <col min="9485" max="9485" width="9.7109375" style="71" customWidth="1"/>
    <col min="9486" max="9486" width="10.140625" style="71" customWidth="1"/>
    <col min="9487" max="9487" width="11" style="71" customWidth="1"/>
    <col min="9488" max="9488" width="10.85546875" style="71" customWidth="1"/>
    <col min="9489" max="9489" width="11" style="71" customWidth="1"/>
    <col min="9490" max="9729" width="10.140625" style="71"/>
    <col min="9730" max="9730" width="4" style="71" customWidth="1"/>
    <col min="9731" max="9731" width="12.28515625" style="71" customWidth="1"/>
    <col min="9732" max="9732" width="13.140625" style="71" customWidth="1"/>
    <col min="9733" max="9733" width="18" style="71" customWidth="1"/>
    <col min="9734" max="9734" width="10.140625" style="71" customWidth="1"/>
    <col min="9735" max="9735" width="6.85546875" style="71" customWidth="1"/>
    <col min="9736" max="9736" width="10.140625" style="71" customWidth="1"/>
    <col min="9737" max="9737" width="15.28515625" style="71" customWidth="1"/>
    <col min="9738" max="9738" width="11.42578125" style="71" customWidth="1"/>
    <col min="9739" max="9739" width="11.140625" style="71" customWidth="1"/>
    <col min="9740" max="9740" width="10.140625" style="71" customWidth="1"/>
    <col min="9741" max="9741" width="9.7109375" style="71" customWidth="1"/>
    <col min="9742" max="9742" width="10.140625" style="71" customWidth="1"/>
    <col min="9743" max="9743" width="11" style="71" customWidth="1"/>
    <col min="9744" max="9744" width="10.85546875" style="71" customWidth="1"/>
    <col min="9745" max="9745" width="11" style="71" customWidth="1"/>
    <col min="9746" max="9985" width="10.140625" style="71"/>
    <col min="9986" max="9986" width="4" style="71" customWidth="1"/>
    <col min="9987" max="9987" width="12.28515625" style="71" customWidth="1"/>
    <col min="9988" max="9988" width="13.140625" style="71" customWidth="1"/>
    <col min="9989" max="9989" width="18" style="71" customWidth="1"/>
    <col min="9990" max="9990" width="10.140625" style="71" customWidth="1"/>
    <col min="9991" max="9991" width="6.85546875" style="71" customWidth="1"/>
    <col min="9992" max="9992" width="10.140625" style="71" customWidth="1"/>
    <col min="9993" max="9993" width="15.28515625" style="71" customWidth="1"/>
    <col min="9994" max="9994" width="11.42578125" style="71" customWidth="1"/>
    <col min="9995" max="9995" width="11.140625" style="71" customWidth="1"/>
    <col min="9996" max="9996" width="10.140625" style="71" customWidth="1"/>
    <col min="9997" max="9997" width="9.7109375" style="71" customWidth="1"/>
    <col min="9998" max="9998" width="10.140625" style="71" customWidth="1"/>
    <col min="9999" max="9999" width="11" style="71" customWidth="1"/>
    <col min="10000" max="10000" width="10.85546875" style="71" customWidth="1"/>
    <col min="10001" max="10001" width="11" style="71" customWidth="1"/>
    <col min="10002" max="10241" width="10.140625" style="71"/>
    <col min="10242" max="10242" width="4" style="71" customWidth="1"/>
    <col min="10243" max="10243" width="12.28515625" style="71" customWidth="1"/>
    <col min="10244" max="10244" width="13.140625" style="71" customWidth="1"/>
    <col min="10245" max="10245" width="18" style="71" customWidth="1"/>
    <col min="10246" max="10246" width="10.140625" style="71" customWidth="1"/>
    <col min="10247" max="10247" width="6.85546875" style="71" customWidth="1"/>
    <col min="10248" max="10248" width="10.140625" style="71" customWidth="1"/>
    <col min="10249" max="10249" width="15.28515625" style="71" customWidth="1"/>
    <col min="10250" max="10250" width="11.42578125" style="71" customWidth="1"/>
    <col min="10251" max="10251" width="11.140625" style="71" customWidth="1"/>
    <col min="10252" max="10252" width="10.140625" style="71" customWidth="1"/>
    <col min="10253" max="10253" width="9.7109375" style="71" customWidth="1"/>
    <col min="10254" max="10254" width="10.140625" style="71" customWidth="1"/>
    <col min="10255" max="10255" width="11" style="71" customWidth="1"/>
    <col min="10256" max="10256" width="10.85546875" style="71" customWidth="1"/>
    <col min="10257" max="10257" width="11" style="71" customWidth="1"/>
    <col min="10258" max="10497" width="10.140625" style="71"/>
    <col min="10498" max="10498" width="4" style="71" customWidth="1"/>
    <col min="10499" max="10499" width="12.28515625" style="71" customWidth="1"/>
    <col min="10500" max="10500" width="13.140625" style="71" customWidth="1"/>
    <col min="10501" max="10501" width="18" style="71" customWidth="1"/>
    <col min="10502" max="10502" width="10.140625" style="71" customWidth="1"/>
    <col min="10503" max="10503" width="6.85546875" style="71" customWidth="1"/>
    <col min="10504" max="10504" width="10.140625" style="71" customWidth="1"/>
    <col min="10505" max="10505" width="15.28515625" style="71" customWidth="1"/>
    <col min="10506" max="10506" width="11.42578125" style="71" customWidth="1"/>
    <col min="10507" max="10507" width="11.140625" style="71" customWidth="1"/>
    <col min="10508" max="10508" width="10.140625" style="71" customWidth="1"/>
    <col min="10509" max="10509" width="9.7109375" style="71" customWidth="1"/>
    <col min="10510" max="10510" width="10.140625" style="71" customWidth="1"/>
    <col min="10511" max="10511" width="11" style="71" customWidth="1"/>
    <col min="10512" max="10512" width="10.85546875" style="71" customWidth="1"/>
    <col min="10513" max="10513" width="11" style="71" customWidth="1"/>
    <col min="10514" max="10753" width="10.140625" style="71"/>
    <col min="10754" max="10754" width="4" style="71" customWidth="1"/>
    <col min="10755" max="10755" width="12.28515625" style="71" customWidth="1"/>
    <col min="10756" max="10756" width="13.140625" style="71" customWidth="1"/>
    <col min="10757" max="10757" width="18" style="71" customWidth="1"/>
    <col min="10758" max="10758" width="10.140625" style="71" customWidth="1"/>
    <col min="10759" max="10759" width="6.85546875" style="71" customWidth="1"/>
    <col min="10760" max="10760" width="10.140625" style="71" customWidth="1"/>
    <col min="10761" max="10761" width="15.28515625" style="71" customWidth="1"/>
    <col min="10762" max="10762" width="11.42578125" style="71" customWidth="1"/>
    <col min="10763" max="10763" width="11.140625" style="71" customWidth="1"/>
    <col min="10764" max="10764" width="10.140625" style="71" customWidth="1"/>
    <col min="10765" max="10765" width="9.7109375" style="71" customWidth="1"/>
    <col min="10766" max="10766" width="10.140625" style="71" customWidth="1"/>
    <col min="10767" max="10767" width="11" style="71" customWidth="1"/>
    <col min="10768" max="10768" width="10.85546875" style="71" customWidth="1"/>
    <col min="10769" max="10769" width="11" style="71" customWidth="1"/>
    <col min="10770" max="11009" width="10.140625" style="71"/>
    <col min="11010" max="11010" width="4" style="71" customWidth="1"/>
    <col min="11011" max="11011" width="12.28515625" style="71" customWidth="1"/>
    <col min="11012" max="11012" width="13.140625" style="71" customWidth="1"/>
    <col min="11013" max="11013" width="18" style="71" customWidth="1"/>
    <col min="11014" max="11014" width="10.140625" style="71" customWidth="1"/>
    <col min="11015" max="11015" width="6.85546875" style="71" customWidth="1"/>
    <col min="11016" max="11016" width="10.140625" style="71" customWidth="1"/>
    <col min="11017" max="11017" width="15.28515625" style="71" customWidth="1"/>
    <col min="11018" max="11018" width="11.42578125" style="71" customWidth="1"/>
    <col min="11019" max="11019" width="11.140625" style="71" customWidth="1"/>
    <col min="11020" max="11020" width="10.140625" style="71" customWidth="1"/>
    <col min="11021" max="11021" width="9.7109375" style="71" customWidth="1"/>
    <col min="11022" max="11022" width="10.140625" style="71" customWidth="1"/>
    <col min="11023" max="11023" width="11" style="71" customWidth="1"/>
    <col min="11024" max="11024" width="10.85546875" style="71" customWidth="1"/>
    <col min="11025" max="11025" width="11" style="71" customWidth="1"/>
    <col min="11026" max="11265" width="10.140625" style="71"/>
    <col min="11266" max="11266" width="4" style="71" customWidth="1"/>
    <col min="11267" max="11267" width="12.28515625" style="71" customWidth="1"/>
    <col min="11268" max="11268" width="13.140625" style="71" customWidth="1"/>
    <col min="11269" max="11269" width="18" style="71" customWidth="1"/>
    <col min="11270" max="11270" width="10.140625" style="71" customWidth="1"/>
    <col min="11271" max="11271" width="6.85546875" style="71" customWidth="1"/>
    <col min="11272" max="11272" width="10.140625" style="71" customWidth="1"/>
    <col min="11273" max="11273" width="15.28515625" style="71" customWidth="1"/>
    <col min="11274" max="11274" width="11.42578125" style="71" customWidth="1"/>
    <col min="11275" max="11275" width="11.140625" style="71" customWidth="1"/>
    <col min="11276" max="11276" width="10.140625" style="71" customWidth="1"/>
    <col min="11277" max="11277" width="9.7109375" style="71" customWidth="1"/>
    <col min="11278" max="11278" width="10.140625" style="71" customWidth="1"/>
    <col min="11279" max="11279" width="11" style="71" customWidth="1"/>
    <col min="11280" max="11280" width="10.85546875" style="71" customWidth="1"/>
    <col min="11281" max="11281" width="11" style="71" customWidth="1"/>
    <col min="11282" max="11521" width="10.140625" style="71"/>
    <col min="11522" max="11522" width="4" style="71" customWidth="1"/>
    <col min="11523" max="11523" width="12.28515625" style="71" customWidth="1"/>
    <col min="11524" max="11524" width="13.140625" style="71" customWidth="1"/>
    <col min="11525" max="11525" width="18" style="71" customWidth="1"/>
    <col min="11526" max="11526" width="10.140625" style="71" customWidth="1"/>
    <col min="11527" max="11527" width="6.85546875" style="71" customWidth="1"/>
    <col min="11528" max="11528" width="10.140625" style="71" customWidth="1"/>
    <col min="11529" max="11529" width="15.28515625" style="71" customWidth="1"/>
    <col min="11530" max="11530" width="11.42578125" style="71" customWidth="1"/>
    <col min="11531" max="11531" width="11.140625" style="71" customWidth="1"/>
    <col min="11532" max="11532" width="10.140625" style="71" customWidth="1"/>
    <col min="11533" max="11533" width="9.7109375" style="71" customWidth="1"/>
    <col min="11534" max="11534" width="10.140625" style="71" customWidth="1"/>
    <col min="11535" max="11535" width="11" style="71" customWidth="1"/>
    <col min="11536" max="11536" width="10.85546875" style="71" customWidth="1"/>
    <col min="11537" max="11537" width="11" style="71" customWidth="1"/>
    <col min="11538" max="11777" width="10.140625" style="71"/>
    <col min="11778" max="11778" width="4" style="71" customWidth="1"/>
    <col min="11779" max="11779" width="12.28515625" style="71" customWidth="1"/>
    <col min="11780" max="11780" width="13.140625" style="71" customWidth="1"/>
    <col min="11781" max="11781" width="18" style="71" customWidth="1"/>
    <col min="11782" max="11782" width="10.140625" style="71" customWidth="1"/>
    <col min="11783" max="11783" width="6.85546875" style="71" customWidth="1"/>
    <col min="11784" max="11784" width="10.140625" style="71" customWidth="1"/>
    <col min="11785" max="11785" width="15.28515625" style="71" customWidth="1"/>
    <col min="11786" max="11786" width="11.42578125" style="71" customWidth="1"/>
    <col min="11787" max="11787" width="11.140625" style="71" customWidth="1"/>
    <col min="11788" max="11788" width="10.140625" style="71" customWidth="1"/>
    <col min="11789" max="11789" width="9.7109375" style="71" customWidth="1"/>
    <col min="11790" max="11790" width="10.140625" style="71" customWidth="1"/>
    <col min="11791" max="11791" width="11" style="71" customWidth="1"/>
    <col min="11792" max="11792" width="10.85546875" style="71" customWidth="1"/>
    <col min="11793" max="11793" width="11" style="71" customWidth="1"/>
    <col min="11794" max="12033" width="10.140625" style="71"/>
    <col min="12034" max="12034" width="4" style="71" customWidth="1"/>
    <col min="12035" max="12035" width="12.28515625" style="71" customWidth="1"/>
    <col min="12036" max="12036" width="13.140625" style="71" customWidth="1"/>
    <col min="12037" max="12037" width="18" style="71" customWidth="1"/>
    <col min="12038" max="12038" width="10.140625" style="71" customWidth="1"/>
    <col min="12039" max="12039" width="6.85546875" style="71" customWidth="1"/>
    <col min="12040" max="12040" width="10.140625" style="71" customWidth="1"/>
    <col min="12041" max="12041" width="15.28515625" style="71" customWidth="1"/>
    <col min="12042" max="12042" width="11.42578125" style="71" customWidth="1"/>
    <col min="12043" max="12043" width="11.140625" style="71" customWidth="1"/>
    <col min="12044" max="12044" width="10.140625" style="71" customWidth="1"/>
    <col min="12045" max="12045" width="9.7109375" style="71" customWidth="1"/>
    <col min="12046" max="12046" width="10.140625" style="71" customWidth="1"/>
    <col min="12047" max="12047" width="11" style="71" customWidth="1"/>
    <col min="12048" max="12048" width="10.85546875" style="71" customWidth="1"/>
    <col min="12049" max="12049" width="11" style="71" customWidth="1"/>
    <col min="12050" max="12289" width="10.140625" style="71"/>
    <col min="12290" max="12290" width="4" style="71" customWidth="1"/>
    <col min="12291" max="12291" width="12.28515625" style="71" customWidth="1"/>
    <col min="12292" max="12292" width="13.140625" style="71" customWidth="1"/>
    <col min="12293" max="12293" width="18" style="71" customWidth="1"/>
    <col min="12294" max="12294" width="10.140625" style="71" customWidth="1"/>
    <col min="12295" max="12295" width="6.85546875" style="71" customWidth="1"/>
    <col min="12296" max="12296" width="10.140625" style="71" customWidth="1"/>
    <col min="12297" max="12297" width="15.28515625" style="71" customWidth="1"/>
    <col min="12298" max="12298" width="11.42578125" style="71" customWidth="1"/>
    <col min="12299" max="12299" width="11.140625" style="71" customWidth="1"/>
    <col min="12300" max="12300" width="10.140625" style="71" customWidth="1"/>
    <col min="12301" max="12301" width="9.7109375" style="71" customWidth="1"/>
    <col min="12302" max="12302" width="10.140625" style="71" customWidth="1"/>
    <col min="12303" max="12303" width="11" style="71" customWidth="1"/>
    <col min="12304" max="12304" width="10.85546875" style="71" customWidth="1"/>
    <col min="12305" max="12305" width="11" style="71" customWidth="1"/>
    <col min="12306" max="12545" width="10.140625" style="71"/>
    <col min="12546" max="12546" width="4" style="71" customWidth="1"/>
    <col min="12547" max="12547" width="12.28515625" style="71" customWidth="1"/>
    <col min="12548" max="12548" width="13.140625" style="71" customWidth="1"/>
    <col min="12549" max="12549" width="18" style="71" customWidth="1"/>
    <col min="12550" max="12550" width="10.140625" style="71" customWidth="1"/>
    <col min="12551" max="12551" width="6.85546875" style="71" customWidth="1"/>
    <col min="12552" max="12552" width="10.140625" style="71" customWidth="1"/>
    <col min="12553" max="12553" width="15.28515625" style="71" customWidth="1"/>
    <col min="12554" max="12554" width="11.42578125" style="71" customWidth="1"/>
    <col min="12555" max="12555" width="11.140625" style="71" customWidth="1"/>
    <col min="12556" max="12556" width="10.140625" style="71" customWidth="1"/>
    <col min="12557" max="12557" width="9.7109375" style="71" customWidth="1"/>
    <col min="12558" max="12558" width="10.140625" style="71" customWidth="1"/>
    <col min="12559" max="12559" width="11" style="71" customWidth="1"/>
    <col min="12560" max="12560" width="10.85546875" style="71" customWidth="1"/>
    <col min="12561" max="12561" width="11" style="71" customWidth="1"/>
    <col min="12562" max="12801" width="10.140625" style="71"/>
    <col min="12802" max="12802" width="4" style="71" customWidth="1"/>
    <col min="12803" max="12803" width="12.28515625" style="71" customWidth="1"/>
    <col min="12804" max="12804" width="13.140625" style="71" customWidth="1"/>
    <col min="12805" max="12805" width="18" style="71" customWidth="1"/>
    <col min="12806" max="12806" width="10.140625" style="71" customWidth="1"/>
    <col min="12807" max="12807" width="6.85546875" style="71" customWidth="1"/>
    <col min="12808" max="12808" width="10.140625" style="71" customWidth="1"/>
    <col min="12809" max="12809" width="15.28515625" style="71" customWidth="1"/>
    <col min="12810" max="12810" width="11.42578125" style="71" customWidth="1"/>
    <col min="12811" max="12811" width="11.140625" style="71" customWidth="1"/>
    <col min="12812" max="12812" width="10.140625" style="71" customWidth="1"/>
    <col min="12813" max="12813" width="9.7109375" style="71" customWidth="1"/>
    <col min="12814" max="12814" width="10.140625" style="71" customWidth="1"/>
    <col min="12815" max="12815" width="11" style="71" customWidth="1"/>
    <col min="12816" max="12816" width="10.85546875" style="71" customWidth="1"/>
    <col min="12817" max="12817" width="11" style="71" customWidth="1"/>
    <col min="12818" max="13057" width="10.140625" style="71"/>
    <col min="13058" max="13058" width="4" style="71" customWidth="1"/>
    <col min="13059" max="13059" width="12.28515625" style="71" customWidth="1"/>
    <col min="13060" max="13060" width="13.140625" style="71" customWidth="1"/>
    <col min="13061" max="13061" width="18" style="71" customWidth="1"/>
    <col min="13062" max="13062" width="10.140625" style="71" customWidth="1"/>
    <col min="13063" max="13063" width="6.85546875" style="71" customWidth="1"/>
    <col min="13064" max="13064" width="10.140625" style="71" customWidth="1"/>
    <col min="13065" max="13065" width="15.28515625" style="71" customWidth="1"/>
    <col min="13066" max="13066" width="11.42578125" style="71" customWidth="1"/>
    <col min="13067" max="13067" width="11.140625" style="71" customWidth="1"/>
    <col min="13068" max="13068" width="10.140625" style="71" customWidth="1"/>
    <col min="13069" max="13069" width="9.7109375" style="71" customWidth="1"/>
    <col min="13070" max="13070" width="10.140625" style="71" customWidth="1"/>
    <col min="13071" max="13071" width="11" style="71" customWidth="1"/>
    <col min="13072" max="13072" width="10.85546875" style="71" customWidth="1"/>
    <col min="13073" max="13073" width="11" style="71" customWidth="1"/>
    <col min="13074" max="13313" width="10.140625" style="71"/>
    <col min="13314" max="13314" width="4" style="71" customWidth="1"/>
    <col min="13315" max="13315" width="12.28515625" style="71" customWidth="1"/>
    <col min="13316" max="13316" width="13.140625" style="71" customWidth="1"/>
    <col min="13317" max="13317" width="18" style="71" customWidth="1"/>
    <col min="13318" max="13318" width="10.140625" style="71" customWidth="1"/>
    <col min="13319" max="13319" width="6.85546875" style="71" customWidth="1"/>
    <col min="13320" max="13320" width="10.140625" style="71" customWidth="1"/>
    <col min="13321" max="13321" width="15.28515625" style="71" customWidth="1"/>
    <col min="13322" max="13322" width="11.42578125" style="71" customWidth="1"/>
    <col min="13323" max="13323" width="11.140625" style="71" customWidth="1"/>
    <col min="13324" max="13324" width="10.140625" style="71" customWidth="1"/>
    <col min="13325" max="13325" width="9.7109375" style="71" customWidth="1"/>
    <col min="13326" max="13326" width="10.140625" style="71" customWidth="1"/>
    <col min="13327" max="13327" width="11" style="71" customWidth="1"/>
    <col min="13328" max="13328" width="10.85546875" style="71" customWidth="1"/>
    <col min="13329" max="13329" width="11" style="71" customWidth="1"/>
    <col min="13330" max="13569" width="10.140625" style="71"/>
    <col min="13570" max="13570" width="4" style="71" customWidth="1"/>
    <col min="13571" max="13571" width="12.28515625" style="71" customWidth="1"/>
    <col min="13572" max="13572" width="13.140625" style="71" customWidth="1"/>
    <col min="13573" max="13573" width="18" style="71" customWidth="1"/>
    <col min="13574" max="13574" width="10.140625" style="71" customWidth="1"/>
    <col min="13575" max="13575" width="6.85546875" style="71" customWidth="1"/>
    <col min="13576" max="13576" width="10.140625" style="71" customWidth="1"/>
    <col min="13577" max="13577" width="15.28515625" style="71" customWidth="1"/>
    <col min="13578" max="13578" width="11.42578125" style="71" customWidth="1"/>
    <col min="13579" max="13579" width="11.140625" style="71" customWidth="1"/>
    <col min="13580" max="13580" width="10.140625" style="71" customWidth="1"/>
    <col min="13581" max="13581" width="9.7109375" style="71" customWidth="1"/>
    <col min="13582" max="13582" width="10.140625" style="71" customWidth="1"/>
    <col min="13583" max="13583" width="11" style="71" customWidth="1"/>
    <col min="13584" max="13584" width="10.85546875" style="71" customWidth="1"/>
    <col min="13585" max="13585" width="11" style="71" customWidth="1"/>
    <col min="13586" max="13825" width="10.140625" style="71"/>
    <col min="13826" max="13826" width="4" style="71" customWidth="1"/>
    <col min="13827" max="13827" width="12.28515625" style="71" customWidth="1"/>
    <col min="13828" max="13828" width="13.140625" style="71" customWidth="1"/>
    <col min="13829" max="13829" width="18" style="71" customWidth="1"/>
    <col min="13830" max="13830" width="10.140625" style="71" customWidth="1"/>
    <col min="13831" max="13831" width="6.85546875" style="71" customWidth="1"/>
    <col min="13832" max="13832" width="10.140625" style="71" customWidth="1"/>
    <col min="13833" max="13833" width="15.28515625" style="71" customWidth="1"/>
    <col min="13834" max="13834" width="11.42578125" style="71" customWidth="1"/>
    <col min="13835" max="13835" width="11.140625" style="71" customWidth="1"/>
    <col min="13836" max="13836" width="10.140625" style="71" customWidth="1"/>
    <col min="13837" max="13837" width="9.7109375" style="71" customWidth="1"/>
    <col min="13838" max="13838" width="10.140625" style="71" customWidth="1"/>
    <col min="13839" max="13839" width="11" style="71" customWidth="1"/>
    <col min="13840" max="13840" width="10.85546875" style="71" customWidth="1"/>
    <col min="13841" max="13841" width="11" style="71" customWidth="1"/>
    <col min="13842" max="14081" width="10.140625" style="71"/>
    <col min="14082" max="14082" width="4" style="71" customWidth="1"/>
    <col min="14083" max="14083" width="12.28515625" style="71" customWidth="1"/>
    <col min="14084" max="14084" width="13.140625" style="71" customWidth="1"/>
    <col min="14085" max="14085" width="18" style="71" customWidth="1"/>
    <col min="14086" max="14086" width="10.140625" style="71" customWidth="1"/>
    <col min="14087" max="14087" width="6.85546875" style="71" customWidth="1"/>
    <col min="14088" max="14088" width="10.140625" style="71" customWidth="1"/>
    <col min="14089" max="14089" width="15.28515625" style="71" customWidth="1"/>
    <col min="14090" max="14090" width="11.42578125" style="71" customWidth="1"/>
    <col min="14091" max="14091" width="11.140625" style="71" customWidth="1"/>
    <col min="14092" max="14092" width="10.140625" style="71" customWidth="1"/>
    <col min="14093" max="14093" width="9.7109375" style="71" customWidth="1"/>
    <col min="14094" max="14094" width="10.140625" style="71" customWidth="1"/>
    <col min="14095" max="14095" width="11" style="71" customWidth="1"/>
    <col min="14096" max="14096" width="10.85546875" style="71" customWidth="1"/>
    <col min="14097" max="14097" width="11" style="71" customWidth="1"/>
    <col min="14098" max="14337" width="10.140625" style="71"/>
    <col min="14338" max="14338" width="4" style="71" customWidth="1"/>
    <col min="14339" max="14339" width="12.28515625" style="71" customWidth="1"/>
    <col min="14340" max="14340" width="13.140625" style="71" customWidth="1"/>
    <col min="14341" max="14341" width="18" style="71" customWidth="1"/>
    <col min="14342" max="14342" width="10.140625" style="71" customWidth="1"/>
    <col min="14343" max="14343" width="6.85546875" style="71" customWidth="1"/>
    <col min="14344" max="14344" width="10.140625" style="71" customWidth="1"/>
    <col min="14345" max="14345" width="15.28515625" style="71" customWidth="1"/>
    <col min="14346" max="14346" width="11.42578125" style="71" customWidth="1"/>
    <col min="14347" max="14347" width="11.140625" style="71" customWidth="1"/>
    <col min="14348" max="14348" width="10.140625" style="71" customWidth="1"/>
    <col min="14349" max="14349" width="9.7109375" style="71" customWidth="1"/>
    <col min="14350" max="14350" width="10.140625" style="71" customWidth="1"/>
    <col min="14351" max="14351" width="11" style="71" customWidth="1"/>
    <col min="14352" max="14352" width="10.85546875" style="71" customWidth="1"/>
    <col min="14353" max="14353" width="11" style="71" customWidth="1"/>
    <col min="14354" max="14593" width="10.140625" style="71"/>
    <col min="14594" max="14594" width="4" style="71" customWidth="1"/>
    <col min="14595" max="14595" width="12.28515625" style="71" customWidth="1"/>
    <col min="14596" max="14596" width="13.140625" style="71" customWidth="1"/>
    <col min="14597" max="14597" width="18" style="71" customWidth="1"/>
    <col min="14598" max="14598" width="10.140625" style="71" customWidth="1"/>
    <col min="14599" max="14599" width="6.85546875" style="71" customWidth="1"/>
    <col min="14600" max="14600" width="10.140625" style="71" customWidth="1"/>
    <col min="14601" max="14601" width="15.28515625" style="71" customWidth="1"/>
    <col min="14602" max="14602" width="11.42578125" style="71" customWidth="1"/>
    <col min="14603" max="14603" width="11.140625" style="71" customWidth="1"/>
    <col min="14604" max="14604" width="10.140625" style="71" customWidth="1"/>
    <col min="14605" max="14605" width="9.7109375" style="71" customWidth="1"/>
    <col min="14606" max="14606" width="10.140625" style="71" customWidth="1"/>
    <col min="14607" max="14607" width="11" style="71" customWidth="1"/>
    <col min="14608" max="14608" width="10.85546875" style="71" customWidth="1"/>
    <col min="14609" max="14609" width="11" style="71" customWidth="1"/>
    <col min="14610" max="14849" width="10.140625" style="71"/>
    <col min="14850" max="14850" width="4" style="71" customWidth="1"/>
    <col min="14851" max="14851" width="12.28515625" style="71" customWidth="1"/>
    <col min="14852" max="14852" width="13.140625" style="71" customWidth="1"/>
    <col min="14853" max="14853" width="18" style="71" customWidth="1"/>
    <col min="14854" max="14854" width="10.140625" style="71" customWidth="1"/>
    <col min="14855" max="14855" width="6.85546875" style="71" customWidth="1"/>
    <col min="14856" max="14856" width="10.140625" style="71" customWidth="1"/>
    <col min="14857" max="14857" width="15.28515625" style="71" customWidth="1"/>
    <col min="14858" max="14858" width="11.42578125" style="71" customWidth="1"/>
    <col min="14859" max="14859" width="11.140625" style="71" customWidth="1"/>
    <col min="14860" max="14860" width="10.140625" style="71" customWidth="1"/>
    <col min="14861" max="14861" width="9.7109375" style="71" customWidth="1"/>
    <col min="14862" max="14862" width="10.140625" style="71" customWidth="1"/>
    <col min="14863" max="14863" width="11" style="71" customWidth="1"/>
    <col min="14864" max="14864" width="10.85546875" style="71" customWidth="1"/>
    <col min="14865" max="14865" width="11" style="71" customWidth="1"/>
    <col min="14866" max="15105" width="10.140625" style="71"/>
    <col min="15106" max="15106" width="4" style="71" customWidth="1"/>
    <col min="15107" max="15107" width="12.28515625" style="71" customWidth="1"/>
    <col min="15108" max="15108" width="13.140625" style="71" customWidth="1"/>
    <col min="15109" max="15109" width="18" style="71" customWidth="1"/>
    <col min="15110" max="15110" width="10.140625" style="71" customWidth="1"/>
    <col min="15111" max="15111" width="6.85546875" style="71" customWidth="1"/>
    <col min="15112" max="15112" width="10.140625" style="71" customWidth="1"/>
    <col min="15113" max="15113" width="15.28515625" style="71" customWidth="1"/>
    <col min="15114" max="15114" width="11.42578125" style="71" customWidth="1"/>
    <col min="15115" max="15115" width="11.140625" style="71" customWidth="1"/>
    <col min="15116" max="15116" width="10.140625" style="71" customWidth="1"/>
    <col min="15117" max="15117" width="9.7109375" style="71" customWidth="1"/>
    <col min="15118" max="15118" width="10.140625" style="71" customWidth="1"/>
    <col min="15119" max="15119" width="11" style="71" customWidth="1"/>
    <col min="15120" max="15120" width="10.85546875" style="71" customWidth="1"/>
    <col min="15121" max="15121" width="11" style="71" customWidth="1"/>
    <col min="15122" max="15361" width="10.140625" style="71"/>
    <col min="15362" max="15362" width="4" style="71" customWidth="1"/>
    <col min="15363" max="15363" width="12.28515625" style="71" customWidth="1"/>
    <col min="15364" max="15364" width="13.140625" style="71" customWidth="1"/>
    <col min="15365" max="15365" width="18" style="71" customWidth="1"/>
    <col min="15366" max="15366" width="10.140625" style="71" customWidth="1"/>
    <col min="15367" max="15367" width="6.85546875" style="71" customWidth="1"/>
    <col min="15368" max="15368" width="10.140625" style="71" customWidth="1"/>
    <col min="15369" max="15369" width="15.28515625" style="71" customWidth="1"/>
    <col min="15370" max="15370" width="11.42578125" style="71" customWidth="1"/>
    <col min="15371" max="15371" width="11.140625" style="71" customWidth="1"/>
    <col min="15372" max="15372" width="10.140625" style="71" customWidth="1"/>
    <col min="15373" max="15373" width="9.7109375" style="71" customWidth="1"/>
    <col min="15374" max="15374" width="10.140625" style="71" customWidth="1"/>
    <col min="15375" max="15375" width="11" style="71" customWidth="1"/>
    <col min="15376" max="15376" width="10.85546875" style="71" customWidth="1"/>
    <col min="15377" max="15377" width="11" style="71" customWidth="1"/>
    <col min="15378" max="15617" width="10.140625" style="71"/>
    <col min="15618" max="15618" width="4" style="71" customWidth="1"/>
    <col min="15619" max="15619" width="12.28515625" style="71" customWidth="1"/>
    <col min="15620" max="15620" width="13.140625" style="71" customWidth="1"/>
    <col min="15621" max="15621" width="18" style="71" customWidth="1"/>
    <col min="15622" max="15622" width="10.140625" style="71" customWidth="1"/>
    <col min="15623" max="15623" width="6.85546875" style="71" customWidth="1"/>
    <col min="15624" max="15624" width="10.140625" style="71" customWidth="1"/>
    <col min="15625" max="15625" width="15.28515625" style="71" customWidth="1"/>
    <col min="15626" max="15626" width="11.42578125" style="71" customWidth="1"/>
    <col min="15627" max="15627" width="11.140625" style="71" customWidth="1"/>
    <col min="15628" max="15628" width="10.140625" style="71" customWidth="1"/>
    <col min="15629" max="15629" width="9.7109375" style="71" customWidth="1"/>
    <col min="15630" max="15630" width="10.140625" style="71" customWidth="1"/>
    <col min="15631" max="15631" width="11" style="71" customWidth="1"/>
    <col min="15632" max="15632" width="10.85546875" style="71" customWidth="1"/>
    <col min="15633" max="15633" width="11" style="71" customWidth="1"/>
    <col min="15634" max="15873" width="10.140625" style="71"/>
    <col min="15874" max="15874" width="4" style="71" customWidth="1"/>
    <col min="15875" max="15875" width="12.28515625" style="71" customWidth="1"/>
    <col min="15876" max="15876" width="13.140625" style="71" customWidth="1"/>
    <col min="15877" max="15877" width="18" style="71" customWidth="1"/>
    <col min="15878" max="15878" width="10.140625" style="71" customWidth="1"/>
    <col min="15879" max="15879" width="6.85546875" style="71" customWidth="1"/>
    <col min="15880" max="15880" width="10.140625" style="71" customWidth="1"/>
    <col min="15881" max="15881" width="15.28515625" style="71" customWidth="1"/>
    <col min="15882" max="15882" width="11.42578125" style="71" customWidth="1"/>
    <col min="15883" max="15883" width="11.140625" style="71" customWidth="1"/>
    <col min="15884" max="15884" width="10.140625" style="71" customWidth="1"/>
    <col min="15885" max="15885" width="9.7109375" style="71" customWidth="1"/>
    <col min="15886" max="15886" width="10.140625" style="71" customWidth="1"/>
    <col min="15887" max="15887" width="11" style="71" customWidth="1"/>
    <col min="15888" max="15888" width="10.85546875" style="71" customWidth="1"/>
    <col min="15889" max="15889" width="11" style="71" customWidth="1"/>
    <col min="15890" max="16129" width="10.140625" style="71"/>
    <col min="16130" max="16130" width="4" style="71" customWidth="1"/>
    <col min="16131" max="16131" width="12.28515625" style="71" customWidth="1"/>
    <col min="16132" max="16132" width="13.140625" style="71" customWidth="1"/>
    <col min="16133" max="16133" width="18" style="71" customWidth="1"/>
    <col min="16134" max="16134" width="10.140625" style="71" customWidth="1"/>
    <col min="16135" max="16135" width="6.85546875" style="71" customWidth="1"/>
    <col min="16136" max="16136" width="10.140625" style="71" customWidth="1"/>
    <col min="16137" max="16137" width="15.28515625" style="71" customWidth="1"/>
    <col min="16138" max="16138" width="11.42578125" style="71" customWidth="1"/>
    <col min="16139" max="16139" width="11.140625" style="71" customWidth="1"/>
    <col min="16140" max="16140" width="10.140625" style="71" customWidth="1"/>
    <col min="16141" max="16141" width="9.7109375" style="71" customWidth="1"/>
    <col min="16142" max="16142" width="10.140625" style="71" customWidth="1"/>
    <col min="16143" max="16143" width="11" style="71" customWidth="1"/>
    <col min="16144" max="16144" width="10.85546875" style="71" customWidth="1"/>
    <col min="16145" max="16145" width="11" style="71" customWidth="1"/>
    <col min="16146" max="16384" width="10.140625" style="71"/>
  </cols>
  <sheetData>
    <row r="1" spans="1:26" x14ac:dyDescent="0.2">
      <c r="C1" s="146" t="s">
        <v>189</v>
      </c>
      <c r="D1" s="176"/>
    </row>
    <row r="2" spans="1:26" s="177" customFormat="1" ht="15.75" x14ac:dyDescent="0.2">
      <c r="C2" s="283" t="s">
        <v>53</v>
      </c>
      <c r="D2" s="283"/>
      <c r="E2" s="283"/>
      <c r="F2" s="283"/>
      <c r="G2" s="283"/>
      <c r="H2" s="283"/>
      <c r="I2" s="283"/>
      <c r="J2" s="283"/>
      <c r="K2" s="283"/>
      <c r="L2" s="283"/>
      <c r="M2" s="283"/>
      <c r="N2" s="283"/>
      <c r="O2" s="283"/>
      <c r="P2" s="283"/>
      <c r="Q2" s="283"/>
      <c r="R2" s="178"/>
      <c r="S2" s="178"/>
      <c r="T2" s="179"/>
      <c r="U2" s="178"/>
      <c r="V2" s="178"/>
      <c r="W2" s="178"/>
      <c r="X2" s="178"/>
      <c r="Y2" s="180"/>
      <c r="Z2" s="178"/>
    </row>
    <row r="3" spans="1:26" s="181" customFormat="1" ht="6.75" customHeight="1" x14ac:dyDescent="0.25">
      <c r="A3" s="180"/>
      <c r="B3" s="180"/>
      <c r="C3" s="72"/>
      <c r="D3" s="72"/>
      <c r="E3" s="72"/>
      <c r="F3" s="72"/>
      <c r="G3" s="72"/>
      <c r="H3" s="72"/>
      <c r="I3" s="72"/>
      <c r="J3" s="72"/>
      <c r="K3" s="72"/>
      <c r="L3" s="72"/>
      <c r="M3" s="72"/>
      <c r="N3" s="72"/>
      <c r="O3" s="72"/>
      <c r="P3" s="72"/>
      <c r="Q3" s="72"/>
      <c r="R3" s="180"/>
      <c r="S3" s="180"/>
      <c r="T3" s="180"/>
      <c r="U3" s="180"/>
      <c r="V3" s="180"/>
      <c r="W3" s="180"/>
      <c r="X3" s="180"/>
      <c r="Y3" s="180"/>
      <c r="Z3" s="180"/>
    </row>
    <row r="4" spans="1:26" s="182" customFormat="1" ht="28.9" customHeight="1" x14ac:dyDescent="0.2">
      <c r="C4" s="143" t="s">
        <v>54</v>
      </c>
      <c r="D4" s="307"/>
      <c r="E4" s="308"/>
      <c r="F4" s="183" t="s">
        <v>55</v>
      </c>
      <c r="G4" s="307"/>
      <c r="H4" s="308"/>
      <c r="I4" s="309" t="s">
        <v>56</v>
      </c>
      <c r="J4" s="310"/>
      <c r="K4" s="311"/>
      <c r="L4" s="306"/>
      <c r="M4" s="184"/>
      <c r="N4" s="73"/>
      <c r="O4" s="73"/>
      <c r="P4" s="73"/>
      <c r="Q4" s="185"/>
      <c r="R4" s="186"/>
      <c r="S4" s="186"/>
      <c r="T4" s="186"/>
      <c r="U4" s="186"/>
      <c r="V4" s="186"/>
      <c r="W4" s="186"/>
      <c r="X4" s="186"/>
      <c r="Y4" s="187"/>
      <c r="Z4" s="186"/>
    </row>
    <row r="5" spans="1:26" ht="28.15" customHeight="1" x14ac:dyDescent="0.2">
      <c r="C5" s="145"/>
      <c r="D5" s="312" t="s">
        <v>57</v>
      </c>
      <c r="E5" s="313"/>
      <c r="F5" s="313"/>
      <c r="G5" s="313"/>
      <c r="H5" s="313"/>
      <c r="I5" s="313"/>
      <c r="J5" s="313"/>
      <c r="K5" s="314"/>
      <c r="L5" s="74" t="s">
        <v>58</v>
      </c>
      <c r="M5" s="188"/>
      <c r="N5" s="315"/>
      <c r="O5" s="315"/>
      <c r="P5" s="315"/>
      <c r="Q5" s="189"/>
      <c r="R5" s="179"/>
      <c r="S5" s="179"/>
      <c r="T5" s="179"/>
      <c r="U5" s="179"/>
      <c r="V5" s="179"/>
      <c r="W5" s="179"/>
      <c r="X5" s="179"/>
      <c r="Y5" s="173"/>
      <c r="Z5" s="179"/>
    </row>
    <row r="6" spans="1:26" ht="15" customHeight="1" x14ac:dyDescent="0.2">
      <c r="C6" s="75" t="s">
        <v>59</v>
      </c>
      <c r="D6" s="305"/>
      <c r="E6" s="305"/>
      <c r="F6" s="305"/>
      <c r="G6" s="305"/>
      <c r="H6" s="305"/>
      <c r="I6" s="305"/>
      <c r="J6" s="305"/>
      <c r="K6" s="306"/>
      <c r="L6" s="127"/>
      <c r="M6" s="188"/>
      <c r="N6" s="190"/>
      <c r="O6" s="190"/>
      <c r="P6" s="191"/>
      <c r="Q6" s="189"/>
      <c r="R6" s="176"/>
      <c r="S6" s="179"/>
      <c r="T6" s="179"/>
      <c r="U6" s="179"/>
      <c r="V6" s="179"/>
      <c r="W6" s="179"/>
      <c r="X6" s="179"/>
      <c r="Y6" s="173"/>
      <c r="Z6" s="179"/>
    </row>
    <row r="7" spans="1:26" x14ac:dyDescent="0.2">
      <c r="C7" s="75" t="s">
        <v>60</v>
      </c>
      <c r="D7" s="305"/>
      <c r="E7" s="305"/>
      <c r="F7" s="305"/>
      <c r="G7" s="305"/>
      <c r="H7" s="305"/>
      <c r="I7" s="305"/>
      <c r="J7" s="305"/>
      <c r="K7" s="306"/>
      <c r="L7" s="127"/>
      <c r="M7" s="188"/>
      <c r="N7" s="191"/>
      <c r="O7" s="191"/>
      <c r="P7" s="191"/>
      <c r="Q7" s="189"/>
      <c r="R7" s="179"/>
      <c r="S7" s="179"/>
      <c r="T7" s="179"/>
      <c r="U7" s="179"/>
      <c r="V7" s="179"/>
      <c r="W7" s="179"/>
      <c r="X7" s="179"/>
      <c r="Y7" s="173"/>
      <c r="Z7" s="179"/>
    </row>
    <row r="8" spans="1:26" x14ac:dyDescent="0.2">
      <c r="C8" s="75" t="s">
        <v>61</v>
      </c>
      <c r="D8" s="305"/>
      <c r="E8" s="305"/>
      <c r="F8" s="305"/>
      <c r="G8" s="305"/>
      <c r="H8" s="305"/>
      <c r="I8" s="305"/>
      <c r="J8" s="305"/>
      <c r="K8" s="306"/>
      <c r="L8" s="127"/>
      <c r="M8" s="188"/>
      <c r="N8" s="191"/>
      <c r="O8" s="191"/>
      <c r="P8" s="191"/>
      <c r="Q8" s="189"/>
      <c r="R8" s="179"/>
      <c r="S8" s="179"/>
      <c r="T8" s="179"/>
      <c r="U8" s="179"/>
      <c r="V8" s="179"/>
      <c r="W8" s="179"/>
      <c r="X8" s="179"/>
      <c r="Y8" s="173"/>
      <c r="Z8" s="179"/>
    </row>
    <row r="9" spans="1:26" x14ac:dyDescent="0.2">
      <c r="C9" s="75" t="s">
        <v>62</v>
      </c>
      <c r="D9" s="305"/>
      <c r="E9" s="305"/>
      <c r="F9" s="305"/>
      <c r="G9" s="305"/>
      <c r="H9" s="305"/>
      <c r="I9" s="305"/>
      <c r="J9" s="305"/>
      <c r="K9" s="306"/>
      <c r="L9" s="127"/>
      <c r="M9" s="188"/>
      <c r="N9" s="191"/>
      <c r="O9" s="191"/>
      <c r="P9" s="191"/>
      <c r="Q9" s="189"/>
      <c r="R9" s="179"/>
      <c r="S9" s="179"/>
      <c r="T9" s="179"/>
      <c r="U9" s="179"/>
      <c r="V9" s="179"/>
      <c r="W9" s="179"/>
      <c r="X9" s="179"/>
      <c r="Y9" s="173"/>
      <c r="Z9" s="179"/>
    </row>
    <row r="10" spans="1:26" x14ac:dyDescent="0.2">
      <c r="C10" s="75" t="s">
        <v>63</v>
      </c>
      <c r="D10" s="305"/>
      <c r="E10" s="305"/>
      <c r="F10" s="305"/>
      <c r="G10" s="305"/>
      <c r="H10" s="305"/>
      <c r="I10" s="305"/>
      <c r="J10" s="305"/>
      <c r="K10" s="306"/>
      <c r="L10" s="127"/>
      <c r="M10" s="188"/>
      <c r="N10" s="191"/>
      <c r="O10" s="191"/>
      <c r="P10" s="191"/>
      <c r="Q10" s="189"/>
      <c r="R10" s="179"/>
      <c r="S10" s="179"/>
      <c r="T10" s="179"/>
      <c r="U10" s="179"/>
      <c r="V10" s="179"/>
      <c r="W10" s="179"/>
      <c r="X10" s="179"/>
      <c r="Y10" s="173"/>
      <c r="Z10" s="179"/>
    </row>
    <row r="11" spans="1:26" x14ac:dyDescent="0.2">
      <c r="C11" s="75" t="s">
        <v>64</v>
      </c>
      <c r="D11" s="305"/>
      <c r="E11" s="305"/>
      <c r="F11" s="305"/>
      <c r="G11" s="305"/>
      <c r="H11" s="305"/>
      <c r="I11" s="305"/>
      <c r="J11" s="305"/>
      <c r="K11" s="306"/>
      <c r="L11" s="127"/>
      <c r="M11" s="188"/>
      <c r="N11" s="191"/>
      <c r="O11" s="191"/>
      <c r="P11" s="191"/>
      <c r="Q11" s="189"/>
      <c r="R11" s="179"/>
      <c r="S11" s="179"/>
      <c r="T11" s="179"/>
      <c r="U11" s="179"/>
      <c r="V11" s="179"/>
      <c r="W11" s="179"/>
      <c r="X11" s="179"/>
      <c r="Y11" s="173"/>
      <c r="Z11" s="179"/>
    </row>
    <row r="12" spans="1:26" ht="15" x14ac:dyDescent="0.25">
      <c r="C12" s="298" t="s">
        <v>65</v>
      </c>
      <c r="D12" s="299"/>
      <c r="E12" s="299"/>
      <c r="F12" s="299"/>
      <c r="G12" s="299"/>
      <c r="H12" s="299"/>
      <c r="I12" s="299"/>
      <c r="J12" s="299"/>
      <c r="K12" s="300"/>
      <c r="L12" s="129">
        <f>SUM(L6:L11)</f>
        <v>0</v>
      </c>
      <c r="M12" s="192"/>
      <c r="N12" s="191"/>
      <c r="O12" s="190"/>
      <c r="P12" s="191"/>
      <c r="Q12" s="189"/>
      <c r="R12" s="179"/>
      <c r="S12" s="179"/>
      <c r="T12" s="179"/>
      <c r="U12" s="179"/>
      <c r="V12" s="179"/>
      <c r="W12" s="179"/>
      <c r="X12" s="179"/>
      <c r="Y12" s="173"/>
      <c r="Z12" s="179"/>
    </row>
    <row r="13" spans="1:26" s="179" customFormat="1" ht="6.75" customHeight="1" x14ac:dyDescent="0.2">
      <c r="C13" s="76"/>
      <c r="D13" s="76"/>
      <c r="E13" s="193"/>
      <c r="F13" s="193"/>
      <c r="G13" s="193"/>
      <c r="H13" s="193"/>
      <c r="I13" s="193"/>
      <c r="J13" s="193"/>
      <c r="K13" s="193"/>
      <c r="L13" s="194"/>
      <c r="M13" s="194"/>
      <c r="N13" s="194"/>
      <c r="O13" s="194"/>
      <c r="P13" s="194"/>
      <c r="Q13" s="85"/>
      <c r="Y13" s="173"/>
    </row>
    <row r="14" spans="1:26" ht="16.149999999999999" customHeight="1" x14ac:dyDescent="0.2">
      <c r="C14" s="316" t="s">
        <v>66</v>
      </c>
      <c r="D14" s="317"/>
      <c r="E14" s="317"/>
      <c r="F14" s="317"/>
      <c r="G14" s="317"/>
      <c r="H14" s="317"/>
      <c r="I14" s="317"/>
      <c r="J14" s="317"/>
      <c r="K14" s="317"/>
      <c r="L14" s="317"/>
      <c r="M14" s="317"/>
      <c r="N14" s="317"/>
      <c r="O14" s="317"/>
      <c r="P14" s="317"/>
      <c r="Q14" s="318"/>
      <c r="R14" s="179"/>
      <c r="S14" s="179"/>
      <c r="T14" s="179"/>
      <c r="U14" s="179"/>
      <c r="V14" s="179"/>
      <c r="W14" s="179"/>
      <c r="X14" s="179"/>
      <c r="Y14" s="173"/>
      <c r="Z14" s="179"/>
    </row>
    <row r="15" spans="1:26" ht="15.75" customHeight="1" x14ac:dyDescent="0.2">
      <c r="C15" s="77" t="s">
        <v>187</v>
      </c>
      <c r="D15" s="195"/>
      <c r="E15" s="195"/>
      <c r="F15" s="195"/>
      <c r="G15" s="195"/>
      <c r="H15" s="195"/>
      <c r="I15" s="195"/>
      <c r="J15" s="195"/>
      <c r="K15" s="195"/>
      <c r="L15" s="195"/>
      <c r="M15" s="195"/>
      <c r="N15" s="195"/>
      <c r="O15" s="195"/>
      <c r="P15" s="195"/>
      <c r="Q15" s="196"/>
      <c r="R15" s="179"/>
      <c r="S15" s="179"/>
      <c r="T15" s="179"/>
      <c r="U15" s="179"/>
      <c r="V15" s="179"/>
      <c r="W15" s="179"/>
      <c r="X15" s="179"/>
      <c r="Y15" s="173"/>
      <c r="Z15" s="179"/>
    </row>
    <row r="16" spans="1:26" ht="46.5" customHeight="1" x14ac:dyDescent="0.2">
      <c r="C16" s="301" t="s">
        <v>136</v>
      </c>
      <c r="D16" s="301" t="s">
        <v>67</v>
      </c>
      <c r="E16" s="301" t="s">
        <v>140</v>
      </c>
      <c r="F16" s="303" t="s">
        <v>68</v>
      </c>
      <c r="G16" s="304"/>
      <c r="H16" s="74" t="s">
        <v>133</v>
      </c>
      <c r="I16" s="303" t="s">
        <v>69</v>
      </c>
      <c r="J16" s="304"/>
      <c r="K16" s="74" t="s">
        <v>70</v>
      </c>
      <c r="L16" s="301" t="s">
        <v>71</v>
      </c>
      <c r="M16" s="319" t="s">
        <v>72</v>
      </c>
      <c r="N16" s="74" t="s">
        <v>73</v>
      </c>
      <c r="O16" s="303" t="s">
        <v>74</v>
      </c>
      <c r="P16" s="304"/>
      <c r="Q16" s="301" t="s">
        <v>134</v>
      </c>
      <c r="R16" s="173"/>
      <c r="S16" s="179"/>
      <c r="T16" s="179"/>
      <c r="U16" s="179"/>
      <c r="V16" s="179"/>
      <c r="W16" s="179"/>
      <c r="X16" s="179"/>
    </row>
    <row r="17" spans="2:24" ht="98.45" customHeight="1" x14ac:dyDescent="0.2">
      <c r="C17" s="302"/>
      <c r="D17" s="302"/>
      <c r="E17" s="302"/>
      <c r="F17" s="294" t="s">
        <v>75</v>
      </c>
      <c r="G17" s="295"/>
      <c r="H17" s="78" t="s">
        <v>76</v>
      </c>
      <c r="I17" s="296" t="s">
        <v>77</v>
      </c>
      <c r="J17" s="297"/>
      <c r="K17" s="79" t="s">
        <v>78</v>
      </c>
      <c r="L17" s="302"/>
      <c r="M17" s="320"/>
      <c r="N17" s="80" t="s">
        <v>186</v>
      </c>
      <c r="O17" s="81" t="s">
        <v>79</v>
      </c>
      <c r="P17" s="82" t="s">
        <v>80</v>
      </c>
      <c r="Q17" s="302"/>
      <c r="R17" s="179"/>
      <c r="S17" s="179"/>
      <c r="T17" s="179"/>
      <c r="U17" s="179"/>
      <c r="V17" s="179"/>
      <c r="W17" s="179"/>
      <c r="X17" s="179"/>
    </row>
    <row r="18" spans="2:24" x14ac:dyDescent="0.2">
      <c r="B18" s="197">
        <v>1</v>
      </c>
      <c r="C18" s="83"/>
      <c r="D18" s="142"/>
      <c r="E18" s="142"/>
      <c r="F18" s="292"/>
      <c r="G18" s="293"/>
      <c r="H18" s="198"/>
      <c r="I18" s="292"/>
      <c r="J18" s="293"/>
      <c r="K18" s="199"/>
      <c r="L18" s="142"/>
      <c r="M18" s="130"/>
      <c r="N18" s="199"/>
      <c r="O18" s="162"/>
      <c r="P18" s="162"/>
      <c r="Q18" s="127"/>
      <c r="R18" s="179"/>
      <c r="S18" s="179"/>
      <c r="T18" s="179"/>
      <c r="U18" s="179"/>
      <c r="V18" s="179"/>
      <c r="W18" s="179"/>
      <c r="X18" s="179"/>
    </row>
    <row r="19" spans="2:24" x14ac:dyDescent="0.2">
      <c r="B19" s="197">
        <v>2</v>
      </c>
      <c r="C19" s="83"/>
      <c r="D19" s="200"/>
      <c r="E19" s="84"/>
      <c r="F19" s="292"/>
      <c r="G19" s="293"/>
      <c r="H19" s="199"/>
      <c r="I19" s="292"/>
      <c r="J19" s="293"/>
      <c r="K19" s="199"/>
      <c r="L19" s="142"/>
      <c r="M19" s="130"/>
      <c r="N19" s="199"/>
      <c r="O19" s="162"/>
      <c r="P19" s="162"/>
      <c r="Q19" s="127"/>
      <c r="R19" s="179"/>
      <c r="S19" s="179"/>
      <c r="T19" s="179"/>
      <c r="U19" s="179"/>
      <c r="V19" s="179"/>
      <c r="W19" s="179"/>
      <c r="X19" s="179"/>
    </row>
    <row r="20" spans="2:24" x14ac:dyDescent="0.2">
      <c r="B20" s="197">
        <v>3</v>
      </c>
      <c r="C20" s="83"/>
      <c r="D20" s="142"/>
      <c r="E20" s="142"/>
      <c r="F20" s="292"/>
      <c r="G20" s="293"/>
      <c r="H20" s="199"/>
      <c r="I20" s="292"/>
      <c r="J20" s="293"/>
      <c r="K20" s="199"/>
      <c r="L20" s="142"/>
      <c r="M20" s="130"/>
      <c r="N20" s="199"/>
      <c r="O20" s="162"/>
      <c r="P20" s="162"/>
      <c r="Q20" s="127"/>
      <c r="R20" s="179"/>
      <c r="S20" s="179"/>
      <c r="T20" s="179"/>
      <c r="U20" s="179"/>
      <c r="V20" s="179"/>
      <c r="W20" s="179"/>
      <c r="X20" s="179"/>
    </row>
    <row r="21" spans="2:24" x14ac:dyDescent="0.2">
      <c r="B21" s="197">
        <v>4</v>
      </c>
      <c r="C21" s="83"/>
      <c r="D21" s="142"/>
      <c r="E21" s="142"/>
      <c r="F21" s="292"/>
      <c r="G21" s="293"/>
      <c r="H21" s="199"/>
      <c r="I21" s="292"/>
      <c r="J21" s="293"/>
      <c r="K21" s="199"/>
      <c r="L21" s="142"/>
      <c r="M21" s="130"/>
      <c r="N21" s="199"/>
      <c r="O21" s="162"/>
      <c r="P21" s="162"/>
      <c r="Q21" s="127"/>
      <c r="R21" s="179"/>
      <c r="S21" s="179"/>
      <c r="T21" s="179"/>
      <c r="U21" s="179"/>
      <c r="V21" s="179"/>
      <c r="W21" s="179"/>
      <c r="X21" s="179"/>
    </row>
    <row r="22" spans="2:24" x14ac:dyDescent="0.2">
      <c r="B22" s="197">
        <v>5</v>
      </c>
      <c r="C22" s="83"/>
      <c r="D22" s="142"/>
      <c r="E22" s="142"/>
      <c r="F22" s="292"/>
      <c r="G22" s="293"/>
      <c r="H22" s="199"/>
      <c r="I22" s="292"/>
      <c r="J22" s="293"/>
      <c r="K22" s="199"/>
      <c r="L22" s="142"/>
      <c r="M22" s="130"/>
      <c r="N22" s="199"/>
      <c r="O22" s="162"/>
      <c r="P22" s="162"/>
      <c r="Q22" s="127"/>
      <c r="R22" s="179"/>
      <c r="S22" s="179"/>
      <c r="T22" s="179"/>
      <c r="U22" s="179"/>
      <c r="V22" s="179"/>
      <c r="W22" s="179"/>
      <c r="X22" s="179"/>
    </row>
    <row r="23" spans="2:24" x14ac:dyDescent="0.2">
      <c r="B23" s="197">
        <v>6</v>
      </c>
      <c r="C23" s="83"/>
      <c r="D23" s="142"/>
      <c r="E23" s="142"/>
      <c r="F23" s="292"/>
      <c r="G23" s="293"/>
      <c r="H23" s="199"/>
      <c r="I23" s="292"/>
      <c r="J23" s="293"/>
      <c r="K23" s="199"/>
      <c r="L23" s="142"/>
      <c r="M23" s="130"/>
      <c r="N23" s="199"/>
      <c r="O23" s="162"/>
      <c r="P23" s="162"/>
      <c r="Q23" s="127"/>
      <c r="R23" s="179"/>
      <c r="S23" s="179"/>
      <c r="T23" s="179"/>
      <c r="U23" s="179"/>
      <c r="V23" s="179"/>
      <c r="W23" s="179"/>
      <c r="X23" s="179"/>
    </row>
    <row r="24" spans="2:24" x14ac:dyDescent="0.2">
      <c r="B24" s="197">
        <v>7</v>
      </c>
      <c r="C24" s="83"/>
      <c r="D24" s="142"/>
      <c r="E24" s="142"/>
      <c r="F24" s="292"/>
      <c r="G24" s="293"/>
      <c r="H24" s="199"/>
      <c r="I24" s="292"/>
      <c r="J24" s="293"/>
      <c r="K24" s="199"/>
      <c r="L24" s="142"/>
      <c r="M24" s="130"/>
      <c r="N24" s="199"/>
      <c r="O24" s="162"/>
      <c r="P24" s="162"/>
      <c r="Q24" s="127"/>
    </row>
    <row r="25" spans="2:24" x14ac:dyDescent="0.2">
      <c r="B25" s="197">
        <v>8</v>
      </c>
      <c r="C25" s="83"/>
      <c r="D25" s="142"/>
      <c r="E25" s="142"/>
      <c r="F25" s="292"/>
      <c r="G25" s="293"/>
      <c r="H25" s="199"/>
      <c r="I25" s="292"/>
      <c r="J25" s="293"/>
      <c r="K25" s="199"/>
      <c r="L25" s="142"/>
      <c r="M25" s="130"/>
      <c r="N25" s="199"/>
      <c r="O25" s="162"/>
      <c r="P25" s="162"/>
      <c r="Q25" s="127"/>
      <c r="R25" s="176"/>
    </row>
    <row r="26" spans="2:24" x14ac:dyDescent="0.2">
      <c r="B26" s="197">
        <v>9</v>
      </c>
      <c r="C26" s="83"/>
      <c r="D26" s="142"/>
      <c r="E26" s="142"/>
      <c r="F26" s="292"/>
      <c r="G26" s="293"/>
      <c r="H26" s="199"/>
      <c r="I26" s="292"/>
      <c r="J26" s="293"/>
      <c r="K26" s="199"/>
      <c r="L26" s="142"/>
      <c r="M26" s="130"/>
      <c r="N26" s="199"/>
      <c r="O26" s="162"/>
      <c r="P26" s="162"/>
      <c r="Q26" s="127"/>
      <c r="R26" s="176"/>
    </row>
    <row r="27" spans="2:24" x14ac:dyDescent="0.2">
      <c r="B27" s="197">
        <v>10</v>
      </c>
      <c r="C27" s="83"/>
      <c r="D27" s="142"/>
      <c r="E27" s="142"/>
      <c r="F27" s="292"/>
      <c r="G27" s="293"/>
      <c r="H27" s="199"/>
      <c r="I27" s="292"/>
      <c r="J27" s="293"/>
      <c r="K27" s="199"/>
      <c r="L27" s="142"/>
      <c r="M27" s="130"/>
      <c r="N27" s="199"/>
      <c r="O27" s="162"/>
      <c r="P27" s="162"/>
      <c r="Q27" s="127"/>
    </row>
    <row r="28" spans="2:24" ht="15" x14ac:dyDescent="0.25">
      <c r="B28" s="197">
        <v>11</v>
      </c>
      <c r="C28" s="83"/>
      <c r="D28" s="142"/>
      <c r="E28" s="142"/>
      <c r="F28" s="292"/>
      <c r="G28" s="293"/>
      <c r="H28" s="199"/>
      <c r="I28" s="292"/>
      <c r="J28" s="293"/>
      <c r="K28" s="199"/>
      <c r="L28" s="142"/>
      <c r="M28" s="130"/>
      <c r="N28" s="199"/>
      <c r="O28" s="162"/>
      <c r="P28" s="162"/>
      <c r="Q28" s="127"/>
      <c r="R28" s="201"/>
    </row>
    <row r="29" spans="2:24" x14ac:dyDescent="0.2">
      <c r="B29" s="197">
        <v>12</v>
      </c>
      <c r="C29" s="83"/>
      <c r="D29" s="142"/>
      <c r="E29" s="142"/>
      <c r="F29" s="292"/>
      <c r="G29" s="293"/>
      <c r="H29" s="199"/>
      <c r="I29" s="292"/>
      <c r="J29" s="293"/>
      <c r="K29" s="199"/>
      <c r="L29" s="142"/>
      <c r="M29" s="130"/>
      <c r="N29" s="199"/>
      <c r="O29" s="162"/>
      <c r="P29" s="162"/>
      <c r="Q29" s="127"/>
      <c r="R29" s="202"/>
      <c r="S29" s="203"/>
      <c r="T29" s="203"/>
      <c r="U29" s="203"/>
      <c r="V29" s="203"/>
      <c r="W29" s="203"/>
    </row>
    <row r="30" spans="2:24" x14ac:dyDescent="0.2">
      <c r="B30" s="197">
        <v>13</v>
      </c>
      <c r="C30" s="83"/>
      <c r="D30" s="142"/>
      <c r="E30" s="142"/>
      <c r="F30" s="292"/>
      <c r="G30" s="293"/>
      <c r="H30" s="199"/>
      <c r="I30" s="292"/>
      <c r="J30" s="293"/>
      <c r="K30" s="199"/>
      <c r="L30" s="142"/>
      <c r="M30" s="130"/>
      <c r="N30" s="199"/>
      <c r="O30" s="162"/>
      <c r="P30" s="162"/>
      <c r="Q30" s="127"/>
      <c r="R30" s="202"/>
      <c r="S30" s="203"/>
      <c r="T30" s="203"/>
      <c r="U30" s="203"/>
      <c r="V30" s="203"/>
      <c r="W30" s="203"/>
    </row>
    <row r="31" spans="2:24" x14ac:dyDescent="0.2">
      <c r="B31" s="197">
        <v>14</v>
      </c>
      <c r="C31" s="83"/>
      <c r="D31" s="142"/>
      <c r="E31" s="142"/>
      <c r="F31" s="292"/>
      <c r="G31" s="293"/>
      <c r="H31" s="199"/>
      <c r="I31" s="292"/>
      <c r="J31" s="293"/>
      <c r="K31" s="199"/>
      <c r="L31" s="142"/>
      <c r="M31" s="130"/>
      <c r="N31" s="199"/>
      <c r="O31" s="162"/>
      <c r="P31" s="162"/>
      <c r="Q31" s="127"/>
      <c r="R31" s="202"/>
      <c r="S31" s="203"/>
      <c r="T31" s="203"/>
      <c r="U31" s="203"/>
      <c r="V31" s="203"/>
      <c r="W31" s="203"/>
    </row>
    <row r="32" spans="2:24" x14ac:dyDescent="0.2">
      <c r="B32" s="197">
        <v>15</v>
      </c>
      <c r="C32" s="83"/>
      <c r="D32" s="142"/>
      <c r="E32" s="142"/>
      <c r="F32" s="292"/>
      <c r="G32" s="293"/>
      <c r="H32" s="199"/>
      <c r="I32" s="292"/>
      <c r="J32" s="293"/>
      <c r="K32" s="199"/>
      <c r="L32" s="142"/>
      <c r="M32" s="130"/>
      <c r="N32" s="199"/>
      <c r="O32" s="162"/>
      <c r="P32" s="162"/>
      <c r="Q32" s="127"/>
      <c r="R32" s="202"/>
      <c r="S32" s="203"/>
      <c r="T32" s="203"/>
      <c r="U32" s="203"/>
      <c r="V32" s="203"/>
      <c r="W32" s="203"/>
    </row>
    <row r="33" spans="2:23" x14ac:dyDescent="0.2">
      <c r="B33" s="197">
        <v>16</v>
      </c>
      <c r="C33" s="83"/>
      <c r="D33" s="142"/>
      <c r="E33" s="142"/>
      <c r="F33" s="292"/>
      <c r="G33" s="293"/>
      <c r="H33" s="199"/>
      <c r="I33" s="292"/>
      <c r="J33" s="293"/>
      <c r="K33" s="199"/>
      <c r="L33" s="142"/>
      <c r="M33" s="130"/>
      <c r="N33" s="199"/>
      <c r="O33" s="162"/>
      <c r="P33" s="162"/>
      <c r="Q33" s="127"/>
      <c r="R33" s="202"/>
      <c r="S33" s="203"/>
      <c r="T33" s="203"/>
      <c r="U33" s="203"/>
      <c r="V33" s="203"/>
      <c r="W33" s="203"/>
    </row>
    <row r="34" spans="2:23" x14ac:dyDescent="0.2">
      <c r="B34" s="197">
        <v>17</v>
      </c>
      <c r="C34" s="83"/>
      <c r="D34" s="142"/>
      <c r="E34" s="142"/>
      <c r="F34" s="292"/>
      <c r="G34" s="293"/>
      <c r="H34" s="199"/>
      <c r="I34" s="292"/>
      <c r="J34" s="293"/>
      <c r="K34" s="199"/>
      <c r="L34" s="142"/>
      <c r="M34" s="130"/>
      <c r="N34" s="199"/>
      <c r="O34" s="162"/>
      <c r="P34" s="162"/>
      <c r="Q34" s="127"/>
      <c r="R34" s="202"/>
      <c r="S34" s="203"/>
      <c r="T34" s="203"/>
      <c r="U34" s="203"/>
      <c r="V34" s="203"/>
      <c r="W34" s="203"/>
    </row>
    <row r="35" spans="2:23" x14ac:dyDescent="0.2">
      <c r="B35" s="197">
        <v>18</v>
      </c>
      <c r="C35" s="83"/>
      <c r="D35" s="142"/>
      <c r="E35" s="142"/>
      <c r="F35" s="292"/>
      <c r="G35" s="293"/>
      <c r="H35" s="199"/>
      <c r="I35" s="292"/>
      <c r="J35" s="293"/>
      <c r="K35" s="199"/>
      <c r="L35" s="142"/>
      <c r="M35" s="130"/>
      <c r="N35" s="199"/>
      <c r="O35" s="162"/>
      <c r="P35" s="162"/>
      <c r="Q35" s="127"/>
      <c r="R35" s="202"/>
      <c r="S35" s="203"/>
      <c r="T35" s="203"/>
      <c r="U35" s="203"/>
      <c r="V35" s="203"/>
      <c r="W35" s="203"/>
    </row>
    <row r="36" spans="2:23" x14ac:dyDescent="0.2">
      <c r="B36" s="197">
        <v>19</v>
      </c>
      <c r="C36" s="83"/>
      <c r="D36" s="142"/>
      <c r="E36" s="142"/>
      <c r="F36" s="292"/>
      <c r="G36" s="293"/>
      <c r="H36" s="199"/>
      <c r="I36" s="292"/>
      <c r="J36" s="293"/>
      <c r="K36" s="199"/>
      <c r="L36" s="142"/>
      <c r="M36" s="130"/>
      <c r="N36" s="199"/>
      <c r="O36" s="162"/>
      <c r="P36" s="162"/>
      <c r="Q36" s="127"/>
      <c r="R36" s="202"/>
      <c r="S36" s="203"/>
      <c r="T36" s="203"/>
      <c r="U36" s="203"/>
      <c r="V36" s="203"/>
      <c r="W36" s="203"/>
    </row>
    <row r="37" spans="2:23" x14ac:dyDescent="0.2">
      <c r="B37" s="197">
        <v>20</v>
      </c>
      <c r="C37" s="83"/>
      <c r="D37" s="142"/>
      <c r="E37" s="142"/>
      <c r="F37" s="292"/>
      <c r="G37" s="293"/>
      <c r="H37" s="199"/>
      <c r="I37" s="292"/>
      <c r="J37" s="293"/>
      <c r="K37" s="199"/>
      <c r="L37" s="142"/>
      <c r="M37" s="130"/>
      <c r="N37" s="199"/>
      <c r="O37" s="162"/>
      <c r="P37" s="162"/>
      <c r="Q37" s="127"/>
      <c r="R37" s="202"/>
      <c r="S37" s="203"/>
      <c r="T37" s="203"/>
      <c r="U37" s="203"/>
      <c r="V37" s="203"/>
      <c r="W37" s="203"/>
    </row>
    <row r="38" spans="2:23" x14ac:dyDescent="0.2">
      <c r="B38" s="197">
        <v>21</v>
      </c>
      <c r="C38" s="83"/>
      <c r="D38" s="142"/>
      <c r="E38" s="142"/>
      <c r="F38" s="292"/>
      <c r="G38" s="293"/>
      <c r="H38" s="199"/>
      <c r="I38" s="292"/>
      <c r="J38" s="293"/>
      <c r="K38" s="199"/>
      <c r="L38" s="142"/>
      <c r="M38" s="130"/>
      <c r="N38" s="199"/>
      <c r="O38" s="162"/>
      <c r="P38" s="162"/>
      <c r="Q38" s="127"/>
      <c r="R38" s="202"/>
      <c r="S38" s="203"/>
      <c r="T38" s="203"/>
      <c r="U38" s="203"/>
      <c r="V38" s="203"/>
      <c r="W38" s="203"/>
    </row>
    <row r="39" spans="2:23" x14ac:dyDescent="0.2">
      <c r="B39" s="197">
        <v>22</v>
      </c>
      <c r="C39" s="83"/>
      <c r="D39" s="142"/>
      <c r="E39" s="142"/>
      <c r="F39" s="292"/>
      <c r="G39" s="293"/>
      <c r="H39" s="199"/>
      <c r="I39" s="292"/>
      <c r="J39" s="293"/>
      <c r="K39" s="199"/>
      <c r="L39" s="142"/>
      <c r="M39" s="130"/>
      <c r="N39" s="199"/>
      <c r="O39" s="162"/>
      <c r="P39" s="162"/>
      <c r="Q39" s="127"/>
      <c r="R39" s="202"/>
      <c r="S39" s="203"/>
      <c r="T39" s="203"/>
      <c r="U39" s="203"/>
      <c r="V39" s="203"/>
      <c r="W39" s="203"/>
    </row>
    <row r="40" spans="2:23" x14ac:dyDescent="0.2">
      <c r="B40" s="197">
        <v>23</v>
      </c>
      <c r="C40" s="83"/>
      <c r="D40" s="142"/>
      <c r="E40" s="142"/>
      <c r="F40" s="292"/>
      <c r="G40" s="293"/>
      <c r="H40" s="199"/>
      <c r="I40" s="292"/>
      <c r="J40" s="293"/>
      <c r="K40" s="199"/>
      <c r="L40" s="142"/>
      <c r="M40" s="130"/>
      <c r="N40" s="199"/>
      <c r="O40" s="162"/>
      <c r="P40" s="162"/>
      <c r="Q40" s="127"/>
      <c r="R40" s="202"/>
      <c r="S40" s="203"/>
      <c r="T40" s="203"/>
      <c r="U40" s="203"/>
      <c r="V40" s="203"/>
      <c r="W40" s="203"/>
    </row>
    <row r="41" spans="2:23" x14ac:dyDescent="0.2">
      <c r="B41" s="197">
        <v>24</v>
      </c>
      <c r="C41" s="83"/>
      <c r="D41" s="142"/>
      <c r="E41" s="142"/>
      <c r="F41" s="292"/>
      <c r="G41" s="293"/>
      <c r="H41" s="199"/>
      <c r="I41" s="292"/>
      <c r="J41" s="293"/>
      <c r="K41" s="199"/>
      <c r="L41" s="142"/>
      <c r="M41" s="130"/>
      <c r="N41" s="199"/>
      <c r="O41" s="162"/>
      <c r="P41" s="162"/>
      <c r="Q41" s="127"/>
      <c r="R41" s="202"/>
      <c r="S41" s="203"/>
      <c r="T41" s="203"/>
      <c r="U41" s="203"/>
      <c r="V41" s="203"/>
      <c r="W41" s="203"/>
    </row>
    <row r="42" spans="2:23" x14ac:dyDescent="0.2">
      <c r="B42" s="197">
        <v>25</v>
      </c>
      <c r="C42" s="83"/>
      <c r="D42" s="142"/>
      <c r="E42" s="142"/>
      <c r="F42" s="292"/>
      <c r="G42" s="293"/>
      <c r="H42" s="199"/>
      <c r="I42" s="292"/>
      <c r="J42" s="293"/>
      <c r="K42" s="199"/>
      <c r="L42" s="142"/>
      <c r="M42" s="130"/>
      <c r="N42" s="199"/>
      <c r="O42" s="162"/>
      <c r="P42" s="162"/>
      <c r="Q42" s="127"/>
      <c r="R42" s="202"/>
      <c r="S42" s="203"/>
      <c r="T42" s="203"/>
      <c r="U42" s="203"/>
      <c r="V42" s="203"/>
      <c r="W42" s="203"/>
    </row>
    <row r="43" spans="2:23" x14ac:dyDescent="0.2">
      <c r="B43" s="197">
        <v>26</v>
      </c>
      <c r="C43" s="83"/>
      <c r="D43" s="142"/>
      <c r="E43" s="142"/>
      <c r="F43" s="292"/>
      <c r="G43" s="293"/>
      <c r="H43" s="199"/>
      <c r="I43" s="292"/>
      <c r="J43" s="293"/>
      <c r="K43" s="199"/>
      <c r="L43" s="142"/>
      <c r="M43" s="130"/>
      <c r="N43" s="199"/>
      <c r="O43" s="162"/>
      <c r="P43" s="162"/>
      <c r="Q43" s="127"/>
      <c r="R43" s="202"/>
      <c r="S43" s="203"/>
      <c r="T43" s="203"/>
      <c r="U43" s="203"/>
      <c r="V43" s="203"/>
      <c r="W43" s="203"/>
    </row>
    <row r="44" spans="2:23" x14ac:dyDescent="0.2">
      <c r="B44" s="197">
        <v>27</v>
      </c>
      <c r="C44" s="83"/>
      <c r="D44" s="142"/>
      <c r="E44" s="142"/>
      <c r="F44" s="292"/>
      <c r="G44" s="293"/>
      <c r="H44" s="199"/>
      <c r="I44" s="292"/>
      <c r="J44" s="293"/>
      <c r="K44" s="199"/>
      <c r="L44" s="142"/>
      <c r="M44" s="130"/>
      <c r="N44" s="199"/>
      <c r="O44" s="162"/>
      <c r="P44" s="162"/>
      <c r="Q44" s="127"/>
      <c r="R44" s="202"/>
      <c r="S44" s="203"/>
      <c r="T44" s="203"/>
      <c r="U44" s="203"/>
      <c r="V44" s="203"/>
      <c r="W44" s="203"/>
    </row>
    <row r="45" spans="2:23" x14ac:dyDescent="0.2">
      <c r="B45" s="197">
        <v>28</v>
      </c>
      <c r="C45" s="83"/>
      <c r="D45" s="142"/>
      <c r="E45" s="142"/>
      <c r="F45" s="292"/>
      <c r="G45" s="293"/>
      <c r="H45" s="199"/>
      <c r="I45" s="292"/>
      <c r="J45" s="293"/>
      <c r="K45" s="199"/>
      <c r="L45" s="142"/>
      <c r="M45" s="130"/>
      <c r="N45" s="199"/>
      <c r="O45" s="162"/>
      <c r="P45" s="162"/>
      <c r="Q45" s="127"/>
      <c r="R45" s="202"/>
      <c r="S45" s="203"/>
      <c r="T45" s="203"/>
      <c r="U45" s="203"/>
      <c r="V45" s="203"/>
      <c r="W45" s="203"/>
    </row>
    <row r="46" spans="2:23" x14ac:dyDescent="0.2">
      <c r="B46" s="197">
        <v>29</v>
      </c>
      <c r="C46" s="83"/>
      <c r="D46" s="142"/>
      <c r="E46" s="142"/>
      <c r="F46" s="292"/>
      <c r="G46" s="293"/>
      <c r="H46" s="199"/>
      <c r="I46" s="292"/>
      <c r="J46" s="293"/>
      <c r="K46" s="199"/>
      <c r="L46" s="142"/>
      <c r="M46" s="130"/>
      <c r="N46" s="199"/>
      <c r="O46" s="162"/>
      <c r="P46" s="162"/>
      <c r="Q46" s="127"/>
      <c r="R46" s="202"/>
      <c r="S46" s="203"/>
      <c r="T46" s="203"/>
      <c r="U46" s="203"/>
      <c r="V46" s="203"/>
      <c r="W46" s="203"/>
    </row>
    <row r="47" spans="2:23" x14ac:dyDescent="0.2">
      <c r="B47" s="197">
        <v>30</v>
      </c>
      <c r="C47" s="83"/>
      <c r="D47" s="142"/>
      <c r="E47" s="142"/>
      <c r="F47" s="292"/>
      <c r="G47" s="293"/>
      <c r="H47" s="199"/>
      <c r="I47" s="292"/>
      <c r="J47" s="293"/>
      <c r="K47" s="199"/>
      <c r="L47" s="142"/>
      <c r="M47" s="130"/>
      <c r="N47" s="199"/>
      <c r="O47" s="162"/>
      <c r="P47" s="162"/>
      <c r="Q47" s="127"/>
      <c r="R47" s="202"/>
      <c r="S47" s="203"/>
      <c r="T47" s="203"/>
      <c r="U47" s="203"/>
      <c r="V47" s="203"/>
      <c r="W47" s="203"/>
    </row>
    <row r="48" spans="2:23" x14ac:dyDescent="0.2">
      <c r="B48" s="197">
        <v>31</v>
      </c>
      <c r="C48" s="83"/>
      <c r="D48" s="142"/>
      <c r="E48" s="142"/>
      <c r="F48" s="292"/>
      <c r="G48" s="293"/>
      <c r="H48" s="199"/>
      <c r="I48" s="292"/>
      <c r="J48" s="293"/>
      <c r="K48" s="199"/>
      <c r="L48" s="142"/>
      <c r="M48" s="130"/>
      <c r="N48" s="199"/>
      <c r="O48" s="162"/>
      <c r="P48" s="162"/>
      <c r="Q48" s="127"/>
      <c r="R48" s="202"/>
      <c r="S48" s="203"/>
      <c r="T48" s="203"/>
      <c r="U48" s="203"/>
      <c r="V48" s="203"/>
      <c r="W48" s="203"/>
    </row>
    <row r="49" spans="2:23" x14ac:dyDescent="0.2">
      <c r="B49" s="197">
        <v>32</v>
      </c>
      <c r="C49" s="83"/>
      <c r="D49" s="142"/>
      <c r="E49" s="142"/>
      <c r="F49" s="292"/>
      <c r="G49" s="293"/>
      <c r="H49" s="199"/>
      <c r="I49" s="292"/>
      <c r="J49" s="293"/>
      <c r="K49" s="199"/>
      <c r="L49" s="142"/>
      <c r="M49" s="130"/>
      <c r="N49" s="199"/>
      <c r="O49" s="162"/>
      <c r="P49" s="162"/>
      <c r="Q49" s="127"/>
      <c r="R49" s="202"/>
      <c r="S49" s="203"/>
      <c r="T49" s="203"/>
      <c r="U49" s="203"/>
      <c r="V49" s="203"/>
      <c r="W49" s="203"/>
    </row>
    <row r="50" spans="2:23" x14ac:dyDescent="0.2">
      <c r="B50" s="197">
        <v>33</v>
      </c>
      <c r="C50" s="83"/>
      <c r="D50" s="142"/>
      <c r="E50" s="142"/>
      <c r="F50" s="292"/>
      <c r="G50" s="293"/>
      <c r="H50" s="199"/>
      <c r="I50" s="292"/>
      <c r="J50" s="293"/>
      <c r="K50" s="199"/>
      <c r="L50" s="142"/>
      <c r="M50" s="130"/>
      <c r="N50" s="199"/>
      <c r="O50" s="162"/>
      <c r="P50" s="162"/>
      <c r="Q50" s="127"/>
      <c r="R50" s="202"/>
      <c r="S50" s="203"/>
      <c r="T50" s="203"/>
      <c r="U50" s="203"/>
      <c r="V50" s="203"/>
      <c r="W50" s="203"/>
    </row>
    <row r="51" spans="2:23" x14ac:dyDescent="0.2">
      <c r="B51" s="197">
        <v>34</v>
      </c>
      <c r="C51" s="83"/>
      <c r="D51" s="142"/>
      <c r="E51" s="142"/>
      <c r="F51" s="292"/>
      <c r="G51" s="293"/>
      <c r="H51" s="199"/>
      <c r="I51" s="292"/>
      <c r="J51" s="293"/>
      <c r="K51" s="199"/>
      <c r="L51" s="142"/>
      <c r="M51" s="130"/>
      <c r="N51" s="199"/>
      <c r="O51" s="162"/>
      <c r="P51" s="162"/>
      <c r="Q51" s="127"/>
      <c r="R51" s="202"/>
      <c r="S51" s="203"/>
      <c r="T51" s="203"/>
      <c r="U51" s="203"/>
      <c r="V51" s="203"/>
      <c r="W51" s="203"/>
    </row>
    <row r="52" spans="2:23" x14ac:dyDescent="0.2">
      <c r="B52" s="197">
        <v>35</v>
      </c>
      <c r="C52" s="83"/>
      <c r="D52" s="142"/>
      <c r="E52" s="142"/>
      <c r="F52" s="292"/>
      <c r="G52" s="293"/>
      <c r="H52" s="199"/>
      <c r="I52" s="292"/>
      <c r="J52" s="293"/>
      <c r="K52" s="199"/>
      <c r="L52" s="142"/>
      <c r="M52" s="130"/>
      <c r="N52" s="199"/>
      <c r="O52" s="162"/>
      <c r="P52" s="162"/>
      <c r="Q52" s="127"/>
      <c r="R52" s="202"/>
      <c r="S52" s="203"/>
      <c r="T52" s="203"/>
      <c r="U52" s="203"/>
      <c r="V52" s="203"/>
      <c r="W52" s="203"/>
    </row>
    <row r="53" spans="2:23" x14ac:dyDescent="0.2">
      <c r="B53" s="197">
        <v>36</v>
      </c>
      <c r="C53" s="83"/>
      <c r="D53" s="142"/>
      <c r="E53" s="142"/>
      <c r="F53" s="292"/>
      <c r="G53" s="293"/>
      <c r="H53" s="199"/>
      <c r="I53" s="292"/>
      <c r="J53" s="293"/>
      <c r="K53" s="199"/>
      <c r="L53" s="142"/>
      <c r="M53" s="130"/>
      <c r="N53" s="199"/>
      <c r="O53" s="162"/>
      <c r="P53" s="162"/>
      <c r="Q53" s="127"/>
      <c r="R53" s="202"/>
      <c r="S53" s="203"/>
      <c r="T53" s="203"/>
      <c r="U53" s="203"/>
      <c r="V53" s="203"/>
      <c r="W53" s="203"/>
    </row>
    <row r="54" spans="2:23" x14ac:dyDescent="0.2">
      <c r="B54" s="197">
        <v>37</v>
      </c>
      <c r="C54" s="83"/>
      <c r="D54" s="142"/>
      <c r="E54" s="142"/>
      <c r="F54" s="292"/>
      <c r="G54" s="293"/>
      <c r="H54" s="199"/>
      <c r="I54" s="292"/>
      <c r="J54" s="293"/>
      <c r="K54" s="199"/>
      <c r="L54" s="142"/>
      <c r="M54" s="130"/>
      <c r="N54" s="199"/>
      <c r="O54" s="162"/>
      <c r="P54" s="162"/>
      <c r="Q54" s="127"/>
      <c r="R54" s="202"/>
      <c r="S54" s="203"/>
      <c r="T54" s="203"/>
      <c r="U54" s="203"/>
      <c r="V54" s="203"/>
      <c r="W54" s="203"/>
    </row>
    <row r="55" spans="2:23" x14ac:dyDescent="0.2">
      <c r="B55" s="197">
        <v>38</v>
      </c>
      <c r="C55" s="83"/>
      <c r="D55" s="142"/>
      <c r="E55" s="142"/>
      <c r="F55" s="292"/>
      <c r="G55" s="293"/>
      <c r="H55" s="199"/>
      <c r="I55" s="292"/>
      <c r="J55" s="293"/>
      <c r="K55" s="199"/>
      <c r="L55" s="142"/>
      <c r="M55" s="130"/>
      <c r="N55" s="199"/>
      <c r="O55" s="162"/>
      <c r="P55" s="162"/>
      <c r="Q55" s="127"/>
      <c r="R55" s="202"/>
      <c r="S55" s="203"/>
      <c r="T55" s="203"/>
      <c r="U55" s="203"/>
      <c r="V55" s="203"/>
      <c r="W55" s="203"/>
    </row>
    <row r="56" spans="2:23" x14ac:dyDescent="0.2">
      <c r="B56" s="197">
        <v>39</v>
      </c>
      <c r="C56" s="83"/>
      <c r="D56" s="142"/>
      <c r="E56" s="142"/>
      <c r="F56" s="292"/>
      <c r="G56" s="293"/>
      <c r="H56" s="199"/>
      <c r="I56" s="292"/>
      <c r="J56" s="293"/>
      <c r="K56" s="199"/>
      <c r="L56" s="142"/>
      <c r="M56" s="130"/>
      <c r="N56" s="199"/>
      <c r="O56" s="162"/>
      <c r="P56" s="162"/>
      <c r="Q56" s="127"/>
      <c r="R56" s="202"/>
      <c r="S56" s="203"/>
      <c r="T56" s="203"/>
      <c r="U56" s="203"/>
      <c r="V56" s="203"/>
      <c r="W56" s="203"/>
    </row>
    <row r="57" spans="2:23" x14ac:dyDescent="0.2">
      <c r="B57" s="197">
        <v>40</v>
      </c>
      <c r="C57" s="83"/>
      <c r="D57" s="142"/>
      <c r="E57" s="142"/>
      <c r="F57" s="292"/>
      <c r="G57" s="293"/>
      <c r="H57" s="199"/>
      <c r="I57" s="292"/>
      <c r="J57" s="293"/>
      <c r="K57" s="199"/>
      <c r="L57" s="142"/>
      <c r="M57" s="130"/>
      <c r="N57" s="199"/>
      <c r="O57" s="162"/>
      <c r="P57" s="162"/>
      <c r="Q57" s="127"/>
      <c r="R57" s="202"/>
      <c r="S57" s="203"/>
      <c r="T57" s="203"/>
      <c r="U57" s="203"/>
      <c r="V57" s="203"/>
      <c r="W57" s="203"/>
    </row>
    <row r="58" spans="2:23" x14ac:dyDescent="0.2">
      <c r="B58" s="197">
        <v>41</v>
      </c>
      <c r="C58" s="83"/>
      <c r="D58" s="142"/>
      <c r="E58" s="142"/>
      <c r="F58" s="292"/>
      <c r="G58" s="293"/>
      <c r="H58" s="199"/>
      <c r="I58" s="292"/>
      <c r="J58" s="293"/>
      <c r="K58" s="199"/>
      <c r="L58" s="142"/>
      <c r="M58" s="130"/>
      <c r="N58" s="199"/>
      <c r="O58" s="162"/>
      <c r="P58" s="162"/>
      <c r="Q58" s="127"/>
      <c r="R58" s="202"/>
      <c r="S58" s="203"/>
      <c r="T58" s="203"/>
      <c r="U58" s="203"/>
      <c r="V58" s="203"/>
      <c r="W58" s="203"/>
    </row>
    <row r="59" spans="2:23" x14ac:dyDescent="0.2">
      <c r="B59" s="197">
        <v>42</v>
      </c>
      <c r="C59" s="83"/>
      <c r="D59" s="142"/>
      <c r="E59" s="142"/>
      <c r="F59" s="292"/>
      <c r="G59" s="293"/>
      <c r="H59" s="199"/>
      <c r="I59" s="292"/>
      <c r="J59" s="293"/>
      <c r="K59" s="199"/>
      <c r="L59" s="142"/>
      <c r="M59" s="130"/>
      <c r="N59" s="199"/>
      <c r="O59" s="162"/>
      <c r="P59" s="162"/>
      <c r="Q59" s="127"/>
      <c r="R59" s="202"/>
      <c r="S59" s="203"/>
      <c r="T59" s="203"/>
      <c r="U59" s="203"/>
      <c r="V59" s="203"/>
      <c r="W59" s="203"/>
    </row>
    <row r="60" spans="2:23" x14ac:dyDescent="0.2">
      <c r="B60" s="197">
        <v>43</v>
      </c>
      <c r="C60" s="83"/>
      <c r="D60" s="142"/>
      <c r="E60" s="142"/>
      <c r="F60" s="292"/>
      <c r="G60" s="293"/>
      <c r="H60" s="199"/>
      <c r="I60" s="292"/>
      <c r="J60" s="293"/>
      <c r="K60" s="199"/>
      <c r="L60" s="142"/>
      <c r="M60" s="130"/>
      <c r="N60" s="199"/>
      <c r="O60" s="162"/>
      <c r="P60" s="162"/>
      <c r="Q60" s="127"/>
      <c r="R60" s="202"/>
      <c r="S60" s="203"/>
      <c r="T60" s="203"/>
      <c r="U60" s="203"/>
      <c r="V60" s="203"/>
      <c r="W60" s="203"/>
    </row>
    <row r="61" spans="2:23" x14ac:dyDescent="0.2">
      <c r="B61" s="197">
        <v>44</v>
      </c>
      <c r="C61" s="83"/>
      <c r="D61" s="142"/>
      <c r="E61" s="142"/>
      <c r="F61" s="292"/>
      <c r="G61" s="293"/>
      <c r="H61" s="199"/>
      <c r="I61" s="292"/>
      <c r="J61" s="293"/>
      <c r="K61" s="199"/>
      <c r="L61" s="142"/>
      <c r="M61" s="130"/>
      <c r="N61" s="199"/>
      <c r="O61" s="162"/>
      <c r="P61" s="162"/>
      <c r="Q61" s="127"/>
      <c r="R61" s="202"/>
      <c r="S61" s="203"/>
      <c r="T61" s="203"/>
      <c r="U61" s="203"/>
      <c r="V61" s="203"/>
      <c r="W61" s="203"/>
    </row>
    <row r="62" spans="2:23" x14ac:dyDescent="0.2">
      <c r="B62" s="197">
        <v>45</v>
      </c>
      <c r="C62" s="83"/>
      <c r="D62" s="142"/>
      <c r="E62" s="142"/>
      <c r="F62" s="292"/>
      <c r="G62" s="293"/>
      <c r="H62" s="199"/>
      <c r="I62" s="292"/>
      <c r="J62" s="293"/>
      <c r="K62" s="199"/>
      <c r="L62" s="142"/>
      <c r="M62" s="130"/>
      <c r="N62" s="199"/>
      <c r="O62" s="162"/>
      <c r="P62" s="162"/>
      <c r="Q62" s="127"/>
      <c r="R62" s="202"/>
      <c r="S62" s="203"/>
      <c r="T62" s="203"/>
      <c r="U62" s="203"/>
      <c r="V62" s="203"/>
      <c r="W62" s="203"/>
    </row>
    <row r="63" spans="2:23" x14ac:dyDescent="0.2">
      <c r="B63" s="197">
        <v>46</v>
      </c>
      <c r="C63" s="83"/>
      <c r="D63" s="142"/>
      <c r="E63" s="142"/>
      <c r="F63" s="292"/>
      <c r="G63" s="293"/>
      <c r="H63" s="199"/>
      <c r="I63" s="292"/>
      <c r="J63" s="293"/>
      <c r="K63" s="199"/>
      <c r="L63" s="142"/>
      <c r="M63" s="130"/>
      <c r="N63" s="199"/>
      <c r="O63" s="162"/>
      <c r="P63" s="162"/>
      <c r="Q63" s="127"/>
      <c r="R63" s="202"/>
      <c r="S63" s="203"/>
      <c r="T63" s="203"/>
      <c r="U63" s="203"/>
      <c r="V63" s="203"/>
      <c r="W63" s="203"/>
    </row>
    <row r="64" spans="2:23" x14ac:dyDescent="0.2">
      <c r="B64" s="197">
        <v>47</v>
      </c>
      <c r="C64" s="83"/>
      <c r="D64" s="142"/>
      <c r="E64" s="142"/>
      <c r="F64" s="292"/>
      <c r="G64" s="293"/>
      <c r="H64" s="199"/>
      <c r="I64" s="292"/>
      <c r="J64" s="293"/>
      <c r="K64" s="199"/>
      <c r="L64" s="142"/>
      <c r="M64" s="130"/>
      <c r="N64" s="199"/>
      <c r="O64" s="162"/>
      <c r="P64" s="162"/>
      <c r="Q64" s="127"/>
      <c r="R64" s="202"/>
      <c r="S64" s="203"/>
      <c r="T64" s="203"/>
      <c r="U64" s="203"/>
      <c r="V64" s="203"/>
      <c r="W64" s="203"/>
    </row>
    <row r="65" spans="2:23" x14ac:dyDescent="0.2">
      <c r="B65" s="197">
        <v>48</v>
      </c>
      <c r="C65" s="83"/>
      <c r="D65" s="142"/>
      <c r="E65" s="142"/>
      <c r="F65" s="292"/>
      <c r="G65" s="293"/>
      <c r="H65" s="199"/>
      <c r="I65" s="292"/>
      <c r="J65" s="293"/>
      <c r="K65" s="199"/>
      <c r="L65" s="142"/>
      <c r="M65" s="130"/>
      <c r="N65" s="199"/>
      <c r="O65" s="162"/>
      <c r="P65" s="162"/>
      <c r="Q65" s="127"/>
      <c r="R65" s="202"/>
      <c r="S65" s="203"/>
      <c r="T65" s="203"/>
      <c r="U65" s="203"/>
      <c r="V65" s="203"/>
      <c r="W65" s="203"/>
    </row>
    <row r="66" spans="2:23" x14ac:dyDescent="0.2">
      <c r="B66" s="197">
        <v>49</v>
      </c>
      <c r="C66" s="83"/>
      <c r="D66" s="142"/>
      <c r="E66" s="142"/>
      <c r="F66" s="292"/>
      <c r="G66" s="293"/>
      <c r="H66" s="199"/>
      <c r="I66" s="292"/>
      <c r="J66" s="293"/>
      <c r="K66" s="199"/>
      <c r="L66" s="142"/>
      <c r="M66" s="130"/>
      <c r="N66" s="199"/>
      <c r="O66" s="162"/>
      <c r="P66" s="162"/>
      <c r="Q66" s="127"/>
      <c r="R66" s="202"/>
      <c r="S66" s="203"/>
      <c r="T66" s="203"/>
      <c r="U66" s="203"/>
      <c r="V66" s="203"/>
      <c r="W66" s="203"/>
    </row>
    <row r="67" spans="2:23" x14ac:dyDescent="0.2">
      <c r="B67" s="197">
        <v>50</v>
      </c>
      <c r="C67" s="83"/>
      <c r="D67" s="142"/>
      <c r="E67" s="142"/>
      <c r="F67" s="292"/>
      <c r="G67" s="293"/>
      <c r="H67" s="199"/>
      <c r="I67" s="292"/>
      <c r="J67" s="293"/>
      <c r="K67" s="199"/>
      <c r="L67" s="142"/>
      <c r="M67" s="130"/>
      <c r="N67" s="199"/>
      <c r="O67" s="162"/>
      <c r="P67" s="162"/>
      <c r="Q67" s="127"/>
      <c r="R67" s="202"/>
      <c r="S67" s="203"/>
      <c r="T67" s="203"/>
      <c r="U67" s="203"/>
      <c r="V67" s="203"/>
      <c r="W67" s="203"/>
    </row>
    <row r="68" spans="2:23" x14ac:dyDescent="0.2">
      <c r="B68" s="197">
        <v>51</v>
      </c>
      <c r="C68" s="83"/>
      <c r="D68" s="142"/>
      <c r="E68" s="142"/>
      <c r="F68" s="292"/>
      <c r="G68" s="293"/>
      <c r="H68" s="199"/>
      <c r="I68" s="292"/>
      <c r="J68" s="293"/>
      <c r="K68" s="199"/>
      <c r="L68" s="142"/>
      <c r="M68" s="130"/>
      <c r="N68" s="199"/>
      <c r="O68" s="162"/>
      <c r="P68" s="162"/>
      <c r="Q68" s="127"/>
      <c r="R68" s="202"/>
      <c r="S68" s="203"/>
      <c r="T68" s="203"/>
      <c r="U68" s="203"/>
      <c r="V68" s="203"/>
      <c r="W68" s="203"/>
    </row>
    <row r="69" spans="2:23" x14ac:dyDescent="0.2">
      <c r="B69" s="197">
        <v>52</v>
      </c>
      <c r="C69" s="83"/>
      <c r="D69" s="142"/>
      <c r="E69" s="142"/>
      <c r="F69" s="292"/>
      <c r="G69" s="293"/>
      <c r="H69" s="199"/>
      <c r="I69" s="292"/>
      <c r="J69" s="293"/>
      <c r="K69" s="199"/>
      <c r="L69" s="142"/>
      <c r="M69" s="130"/>
      <c r="N69" s="199"/>
      <c r="O69" s="162"/>
      <c r="P69" s="162"/>
      <c r="Q69" s="127"/>
      <c r="R69" s="202"/>
      <c r="S69" s="203"/>
      <c r="T69" s="203"/>
      <c r="U69" s="203"/>
      <c r="V69" s="203"/>
      <c r="W69" s="203"/>
    </row>
    <row r="70" spans="2:23" x14ac:dyDescent="0.2">
      <c r="B70" s="197">
        <v>53</v>
      </c>
      <c r="C70" s="83"/>
      <c r="D70" s="142"/>
      <c r="E70" s="142"/>
      <c r="F70" s="292"/>
      <c r="G70" s="293"/>
      <c r="H70" s="199"/>
      <c r="I70" s="292"/>
      <c r="J70" s="293"/>
      <c r="K70" s="199"/>
      <c r="L70" s="142"/>
      <c r="M70" s="130"/>
      <c r="N70" s="199"/>
      <c r="O70" s="162"/>
      <c r="P70" s="162"/>
      <c r="Q70" s="127"/>
      <c r="R70" s="202"/>
      <c r="S70" s="203"/>
      <c r="T70" s="203"/>
      <c r="U70" s="203"/>
      <c r="V70" s="203"/>
      <c r="W70" s="203"/>
    </row>
    <row r="71" spans="2:23" x14ac:dyDescent="0.2">
      <c r="B71" s="197">
        <v>54</v>
      </c>
      <c r="C71" s="83"/>
      <c r="D71" s="142"/>
      <c r="E71" s="142"/>
      <c r="F71" s="292"/>
      <c r="G71" s="293"/>
      <c r="H71" s="199"/>
      <c r="I71" s="292"/>
      <c r="J71" s="293"/>
      <c r="K71" s="199"/>
      <c r="L71" s="142"/>
      <c r="M71" s="130"/>
      <c r="N71" s="199"/>
      <c r="O71" s="162"/>
      <c r="P71" s="162"/>
      <c r="Q71" s="127"/>
      <c r="R71" s="202"/>
      <c r="S71" s="203"/>
      <c r="T71" s="203"/>
      <c r="U71" s="203"/>
      <c r="V71" s="203"/>
      <c r="W71" s="203"/>
    </row>
    <row r="72" spans="2:23" x14ac:dyDescent="0.2">
      <c r="B72" s="197">
        <v>55</v>
      </c>
      <c r="C72" s="83"/>
      <c r="D72" s="142"/>
      <c r="E72" s="142"/>
      <c r="F72" s="292"/>
      <c r="G72" s="293"/>
      <c r="H72" s="199"/>
      <c r="I72" s="292"/>
      <c r="J72" s="293"/>
      <c r="K72" s="199"/>
      <c r="L72" s="142"/>
      <c r="M72" s="130"/>
      <c r="N72" s="199"/>
      <c r="O72" s="162"/>
      <c r="P72" s="162"/>
      <c r="Q72" s="127"/>
      <c r="R72" s="202"/>
      <c r="S72" s="203"/>
      <c r="T72" s="203"/>
      <c r="U72" s="203"/>
      <c r="V72" s="203"/>
      <c r="W72" s="203"/>
    </row>
    <row r="73" spans="2:23" x14ac:dyDescent="0.2">
      <c r="B73" s="197">
        <v>56</v>
      </c>
      <c r="C73" s="83"/>
      <c r="D73" s="142"/>
      <c r="E73" s="142"/>
      <c r="F73" s="292"/>
      <c r="G73" s="293"/>
      <c r="H73" s="199"/>
      <c r="I73" s="292"/>
      <c r="J73" s="293"/>
      <c r="K73" s="199"/>
      <c r="L73" s="142"/>
      <c r="M73" s="130"/>
      <c r="N73" s="199"/>
      <c r="O73" s="162"/>
      <c r="P73" s="162"/>
      <c r="Q73" s="127"/>
      <c r="R73" s="202"/>
      <c r="S73" s="203"/>
      <c r="T73" s="203"/>
      <c r="U73" s="203"/>
      <c r="V73" s="203"/>
      <c r="W73" s="203"/>
    </row>
    <row r="74" spans="2:23" x14ac:dyDescent="0.2">
      <c r="B74" s="197">
        <v>57</v>
      </c>
      <c r="C74" s="83"/>
      <c r="D74" s="142"/>
      <c r="E74" s="142"/>
      <c r="F74" s="292"/>
      <c r="G74" s="293"/>
      <c r="H74" s="199"/>
      <c r="I74" s="292"/>
      <c r="J74" s="293"/>
      <c r="K74" s="199"/>
      <c r="L74" s="142"/>
      <c r="M74" s="130"/>
      <c r="N74" s="199"/>
      <c r="O74" s="162"/>
      <c r="P74" s="162"/>
      <c r="Q74" s="127"/>
      <c r="R74" s="202"/>
      <c r="S74" s="203"/>
      <c r="T74" s="203"/>
      <c r="U74" s="203"/>
      <c r="V74" s="203"/>
      <c r="W74" s="203"/>
    </row>
    <row r="75" spans="2:23" x14ac:dyDescent="0.2">
      <c r="B75" s="197">
        <v>58</v>
      </c>
      <c r="C75" s="83"/>
      <c r="D75" s="142"/>
      <c r="E75" s="142"/>
      <c r="F75" s="292"/>
      <c r="G75" s="293"/>
      <c r="H75" s="199"/>
      <c r="I75" s="292"/>
      <c r="J75" s="293"/>
      <c r="K75" s="199"/>
      <c r="L75" s="142"/>
      <c r="M75" s="130"/>
      <c r="N75" s="199"/>
      <c r="O75" s="162"/>
      <c r="P75" s="162"/>
      <c r="Q75" s="127"/>
      <c r="R75" s="202"/>
      <c r="S75" s="203"/>
      <c r="T75" s="203"/>
      <c r="U75" s="203"/>
      <c r="V75" s="203"/>
      <c r="W75" s="203"/>
    </row>
    <row r="76" spans="2:23" x14ac:dyDescent="0.2">
      <c r="B76" s="197">
        <v>59</v>
      </c>
      <c r="C76" s="83"/>
      <c r="D76" s="142"/>
      <c r="E76" s="142"/>
      <c r="F76" s="292"/>
      <c r="G76" s="293"/>
      <c r="H76" s="199"/>
      <c r="I76" s="292"/>
      <c r="J76" s="293"/>
      <c r="K76" s="199"/>
      <c r="L76" s="142"/>
      <c r="M76" s="130"/>
      <c r="N76" s="199"/>
      <c r="O76" s="162"/>
      <c r="P76" s="162"/>
      <c r="Q76" s="127"/>
      <c r="R76" s="202"/>
      <c r="S76" s="203"/>
      <c r="T76" s="203"/>
      <c r="U76" s="203"/>
      <c r="V76" s="203"/>
      <c r="W76" s="203"/>
    </row>
    <row r="77" spans="2:23" x14ac:dyDescent="0.2">
      <c r="B77" s="197">
        <v>60</v>
      </c>
      <c r="C77" s="83"/>
      <c r="D77" s="142"/>
      <c r="E77" s="142"/>
      <c r="F77" s="292"/>
      <c r="G77" s="293"/>
      <c r="H77" s="199"/>
      <c r="I77" s="292"/>
      <c r="J77" s="293"/>
      <c r="K77" s="199"/>
      <c r="L77" s="142"/>
      <c r="M77" s="130"/>
      <c r="N77" s="199"/>
      <c r="O77" s="162"/>
      <c r="P77" s="162"/>
      <c r="Q77" s="127"/>
      <c r="R77" s="202"/>
      <c r="S77" s="203"/>
      <c r="T77" s="203"/>
      <c r="U77" s="203"/>
      <c r="V77" s="203"/>
      <c r="W77" s="203"/>
    </row>
    <row r="78" spans="2:23" x14ac:dyDescent="0.2">
      <c r="B78" s="197">
        <v>61</v>
      </c>
      <c r="C78" s="83"/>
      <c r="D78" s="142"/>
      <c r="E78" s="142"/>
      <c r="F78" s="292"/>
      <c r="G78" s="293"/>
      <c r="H78" s="199"/>
      <c r="I78" s="292"/>
      <c r="J78" s="293"/>
      <c r="K78" s="199"/>
      <c r="L78" s="142"/>
      <c r="M78" s="130"/>
      <c r="N78" s="199"/>
      <c r="O78" s="162"/>
      <c r="P78" s="162"/>
      <c r="Q78" s="127"/>
      <c r="R78" s="202"/>
      <c r="S78" s="203"/>
      <c r="T78" s="203"/>
      <c r="U78" s="203"/>
      <c r="V78" s="203"/>
      <c r="W78" s="203"/>
    </row>
    <row r="79" spans="2:23" x14ac:dyDescent="0.2">
      <c r="B79" s="197">
        <v>62</v>
      </c>
      <c r="C79" s="83"/>
      <c r="D79" s="142"/>
      <c r="E79" s="142"/>
      <c r="F79" s="292"/>
      <c r="G79" s="293"/>
      <c r="H79" s="199"/>
      <c r="I79" s="292"/>
      <c r="J79" s="293"/>
      <c r="K79" s="199"/>
      <c r="L79" s="142"/>
      <c r="M79" s="130"/>
      <c r="N79" s="199"/>
      <c r="O79" s="162"/>
      <c r="P79" s="162"/>
      <c r="Q79" s="127"/>
      <c r="R79" s="202"/>
      <c r="S79" s="203"/>
      <c r="T79" s="203"/>
      <c r="U79" s="203"/>
      <c r="V79" s="203"/>
      <c r="W79" s="203"/>
    </row>
    <row r="80" spans="2:23" x14ac:dyDescent="0.2">
      <c r="B80" s="197">
        <v>63</v>
      </c>
      <c r="C80" s="83"/>
      <c r="D80" s="142"/>
      <c r="E80" s="142"/>
      <c r="F80" s="292"/>
      <c r="G80" s="293"/>
      <c r="H80" s="199"/>
      <c r="I80" s="292"/>
      <c r="J80" s="293"/>
      <c r="K80" s="199"/>
      <c r="L80" s="142"/>
      <c r="M80" s="130"/>
      <c r="N80" s="199"/>
      <c r="O80" s="162"/>
      <c r="P80" s="162"/>
      <c r="Q80" s="127"/>
      <c r="R80" s="202"/>
      <c r="S80" s="203"/>
      <c r="T80" s="203"/>
      <c r="U80" s="203"/>
      <c r="V80" s="203"/>
      <c r="W80" s="203"/>
    </row>
    <row r="81" spans="2:23" x14ac:dyDescent="0.2">
      <c r="B81" s="197">
        <v>64</v>
      </c>
      <c r="C81" s="83"/>
      <c r="D81" s="142"/>
      <c r="E81" s="142"/>
      <c r="F81" s="292"/>
      <c r="G81" s="293"/>
      <c r="H81" s="199"/>
      <c r="I81" s="292"/>
      <c r="J81" s="293"/>
      <c r="K81" s="199"/>
      <c r="L81" s="142"/>
      <c r="M81" s="130"/>
      <c r="N81" s="199"/>
      <c r="O81" s="162"/>
      <c r="P81" s="162"/>
      <c r="Q81" s="127"/>
      <c r="R81" s="202"/>
      <c r="S81" s="203"/>
      <c r="T81" s="203"/>
      <c r="U81" s="203"/>
      <c r="V81" s="203"/>
      <c r="W81" s="203"/>
    </row>
    <row r="82" spans="2:23" x14ac:dyDescent="0.2">
      <c r="B82" s="197">
        <v>65</v>
      </c>
      <c r="C82" s="83"/>
      <c r="D82" s="142"/>
      <c r="E82" s="142"/>
      <c r="F82" s="292"/>
      <c r="G82" s="293"/>
      <c r="H82" s="199"/>
      <c r="I82" s="292"/>
      <c r="J82" s="293"/>
      <c r="K82" s="199"/>
      <c r="L82" s="142"/>
      <c r="M82" s="130"/>
      <c r="N82" s="199"/>
      <c r="O82" s="162"/>
      <c r="P82" s="162"/>
      <c r="Q82" s="127"/>
      <c r="R82" s="202"/>
      <c r="S82" s="203"/>
      <c r="T82" s="203"/>
      <c r="U82" s="203"/>
      <c r="V82" s="203"/>
      <c r="W82" s="203"/>
    </row>
    <row r="83" spans="2:23" x14ac:dyDescent="0.2">
      <c r="B83" s="197">
        <v>66</v>
      </c>
      <c r="C83" s="83"/>
      <c r="D83" s="142"/>
      <c r="E83" s="142"/>
      <c r="F83" s="292"/>
      <c r="G83" s="293"/>
      <c r="H83" s="199"/>
      <c r="I83" s="292"/>
      <c r="J83" s="293"/>
      <c r="K83" s="199"/>
      <c r="L83" s="142"/>
      <c r="M83" s="130"/>
      <c r="N83" s="199"/>
      <c r="O83" s="162"/>
      <c r="P83" s="162"/>
      <c r="Q83" s="127"/>
      <c r="R83" s="202"/>
      <c r="S83" s="203"/>
      <c r="T83" s="203"/>
      <c r="U83" s="203"/>
      <c r="V83" s="203"/>
      <c r="W83" s="203"/>
    </row>
    <row r="84" spans="2:23" x14ac:dyDescent="0.2">
      <c r="B84" s="197">
        <v>67</v>
      </c>
      <c r="C84" s="83"/>
      <c r="D84" s="142"/>
      <c r="E84" s="142"/>
      <c r="F84" s="292"/>
      <c r="G84" s="293"/>
      <c r="H84" s="199"/>
      <c r="I84" s="292"/>
      <c r="J84" s="293"/>
      <c r="K84" s="199"/>
      <c r="L84" s="142"/>
      <c r="M84" s="130"/>
      <c r="N84" s="199"/>
      <c r="O84" s="162"/>
      <c r="P84" s="162"/>
      <c r="Q84" s="127"/>
      <c r="R84" s="202"/>
      <c r="S84" s="203"/>
      <c r="T84" s="203"/>
      <c r="U84" s="203"/>
      <c r="V84" s="203"/>
      <c r="W84" s="203"/>
    </row>
    <row r="85" spans="2:23" x14ac:dyDescent="0.2">
      <c r="B85" s="197">
        <v>68</v>
      </c>
      <c r="C85" s="83"/>
      <c r="D85" s="142"/>
      <c r="E85" s="142"/>
      <c r="F85" s="292"/>
      <c r="G85" s="293"/>
      <c r="H85" s="199"/>
      <c r="I85" s="292"/>
      <c r="J85" s="293"/>
      <c r="K85" s="199"/>
      <c r="L85" s="142"/>
      <c r="M85" s="130"/>
      <c r="N85" s="199"/>
      <c r="O85" s="162"/>
      <c r="P85" s="162"/>
      <c r="Q85" s="127"/>
      <c r="R85" s="202"/>
      <c r="S85" s="203"/>
      <c r="T85" s="203"/>
      <c r="U85" s="203"/>
      <c r="V85" s="203"/>
      <c r="W85" s="203"/>
    </row>
    <row r="86" spans="2:23" x14ac:dyDescent="0.2">
      <c r="B86" s="197">
        <v>69</v>
      </c>
      <c r="C86" s="83"/>
      <c r="D86" s="142"/>
      <c r="E86" s="142"/>
      <c r="F86" s="292"/>
      <c r="G86" s="293"/>
      <c r="H86" s="199"/>
      <c r="I86" s="292"/>
      <c r="J86" s="293"/>
      <c r="K86" s="199"/>
      <c r="L86" s="142"/>
      <c r="M86" s="130"/>
      <c r="N86" s="199"/>
      <c r="O86" s="162"/>
      <c r="P86" s="162"/>
      <c r="Q86" s="127"/>
      <c r="R86" s="202"/>
      <c r="S86" s="203"/>
      <c r="T86" s="203"/>
      <c r="U86" s="203"/>
      <c r="V86" s="203"/>
      <c r="W86" s="203"/>
    </row>
    <row r="87" spans="2:23" x14ac:dyDescent="0.2">
      <c r="B87" s="197">
        <v>70</v>
      </c>
      <c r="C87" s="83"/>
      <c r="D87" s="142"/>
      <c r="E87" s="142"/>
      <c r="F87" s="292"/>
      <c r="G87" s="293"/>
      <c r="H87" s="199"/>
      <c r="I87" s="292"/>
      <c r="J87" s="293"/>
      <c r="K87" s="199"/>
      <c r="L87" s="142"/>
      <c r="M87" s="130"/>
      <c r="N87" s="199"/>
      <c r="O87" s="162"/>
      <c r="P87" s="162"/>
      <c r="Q87" s="127"/>
      <c r="R87" s="202"/>
      <c r="S87" s="203"/>
      <c r="T87" s="203"/>
      <c r="U87" s="203"/>
      <c r="V87" s="203"/>
      <c r="W87" s="203"/>
    </row>
    <row r="88" spans="2:23" x14ac:dyDescent="0.2">
      <c r="B88" s="197">
        <v>71</v>
      </c>
      <c r="C88" s="83"/>
      <c r="D88" s="142"/>
      <c r="E88" s="142"/>
      <c r="F88" s="292"/>
      <c r="G88" s="293"/>
      <c r="H88" s="199"/>
      <c r="I88" s="292"/>
      <c r="J88" s="293"/>
      <c r="K88" s="199"/>
      <c r="L88" s="142"/>
      <c r="M88" s="130"/>
      <c r="N88" s="199"/>
      <c r="O88" s="162"/>
      <c r="P88" s="162"/>
      <c r="Q88" s="127"/>
      <c r="R88" s="202"/>
      <c r="S88" s="203"/>
      <c r="T88" s="203"/>
      <c r="U88" s="203"/>
      <c r="V88" s="203"/>
      <c r="W88" s="203"/>
    </row>
    <row r="89" spans="2:23" x14ac:dyDescent="0.2">
      <c r="B89" s="197">
        <v>72</v>
      </c>
      <c r="C89" s="83"/>
      <c r="D89" s="142"/>
      <c r="E89" s="142"/>
      <c r="F89" s="292"/>
      <c r="G89" s="293"/>
      <c r="H89" s="199"/>
      <c r="I89" s="292"/>
      <c r="J89" s="293"/>
      <c r="K89" s="199"/>
      <c r="L89" s="142"/>
      <c r="M89" s="130"/>
      <c r="N89" s="199"/>
      <c r="O89" s="162"/>
      <c r="P89" s="162"/>
      <c r="Q89" s="127"/>
      <c r="R89" s="202"/>
      <c r="S89" s="203"/>
      <c r="T89" s="203"/>
      <c r="U89" s="203"/>
      <c r="V89" s="203"/>
      <c r="W89" s="203"/>
    </row>
    <row r="90" spans="2:23" x14ac:dyDescent="0.2">
      <c r="B90" s="197">
        <v>73</v>
      </c>
      <c r="C90" s="83"/>
      <c r="D90" s="142"/>
      <c r="E90" s="142"/>
      <c r="F90" s="292"/>
      <c r="G90" s="293"/>
      <c r="H90" s="199"/>
      <c r="I90" s="292"/>
      <c r="J90" s="293"/>
      <c r="K90" s="199"/>
      <c r="L90" s="142"/>
      <c r="M90" s="130"/>
      <c r="N90" s="199"/>
      <c r="O90" s="162"/>
      <c r="P90" s="162"/>
      <c r="Q90" s="127"/>
      <c r="R90" s="202"/>
      <c r="S90" s="203"/>
      <c r="T90" s="203"/>
      <c r="U90" s="203"/>
      <c r="V90" s="203"/>
      <c r="W90" s="203"/>
    </row>
    <row r="91" spans="2:23" x14ac:dyDescent="0.2">
      <c r="B91" s="197">
        <v>74</v>
      </c>
      <c r="C91" s="83"/>
      <c r="D91" s="142"/>
      <c r="E91" s="142"/>
      <c r="F91" s="292"/>
      <c r="G91" s="293"/>
      <c r="H91" s="199"/>
      <c r="I91" s="292"/>
      <c r="J91" s="293"/>
      <c r="K91" s="199"/>
      <c r="L91" s="142"/>
      <c r="M91" s="130"/>
      <c r="N91" s="199"/>
      <c r="O91" s="162"/>
      <c r="P91" s="162"/>
      <c r="Q91" s="127"/>
      <c r="R91" s="202"/>
      <c r="S91" s="203"/>
      <c r="T91" s="203"/>
      <c r="U91" s="203"/>
      <c r="V91" s="203"/>
      <c r="W91" s="203"/>
    </row>
    <row r="92" spans="2:23" x14ac:dyDescent="0.2">
      <c r="B92" s="197">
        <v>75</v>
      </c>
      <c r="C92" s="83"/>
      <c r="D92" s="142"/>
      <c r="E92" s="142"/>
      <c r="F92" s="292"/>
      <c r="G92" s="293"/>
      <c r="H92" s="199"/>
      <c r="I92" s="292"/>
      <c r="J92" s="293"/>
      <c r="K92" s="199"/>
      <c r="L92" s="142"/>
      <c r="M92" s="130"/>
      <c r="N92" s="199"/>
      <c r="O92" s="162"/>
      <c r="P92" s="162"/>
      <c r="Q92" s="127"/>
      <c r="R92" s="202"/>
      <c r="S92" s="203"/>
      <c r="T92" s="203"/>
      <c r="U92" s="203"/>
      <c r="V92" s="203"/>
      <c r="W92" s="203"/>
    </row>
    <row r="93" spans="2:23" ht="15" x14ac:dyDescent="0.2">
      <c r="C93" s="287" t="s">
        <v>34</v>
      </c>
      <c r="D93" s="288"/>
      <c r="E93" s="288"/>
      <c r="F93" s="288"/>
      <c r="G93" s="288"/>
      <c r="H93" s="288"/>
      <c r="I93" s="288"/>
      <c r="J93" s="288"/>
      <c r="K93" s="288"/>
      <c r="L93" s="288"/>
      <c r="M93" s="288"/>
      <c r="N93" s="288"/>
      <c r="O93" s="164">
        <f>SUM(O18:O92)</f>
        <v>0</v>
      </c>
      <c r="P93" s="164">
        <f>SUM(P18:P92)</f>
        <v>0</v>
      </c>
      <c r="Q93" s="128">
        <f>SUM(Q18:Q92)</f>
        <v>0</v>
      </c>
    </row>
    <row r="94" spans="2:23" ht="15" x14ac:dyDescent="0.25">
      <c r="C94" s="85"/>
      <c r="D94" s="85"/>
      <c r="E94" s="85"/>
      <c r="F94" s="85"/>
      <c r="G94" s="85"/>
      <c r="H94" s="85"/>
      <c r="I94" s="85"/>
      <c r="J94" s="85"/>
      <c r="K94" s="85"/>
      <c r="L94" s="85"/>
      <c r="M94" s="85"/>
      <c r="N94" s="85"/>
      <c r="O94" s="91"/>
      <c r="P94" s="91"/>
      <c r="Q94" s="204"/>
    </row>
    <row r="95" spans="2:23" ht="15" x14ac:dyDescent="0.25">
      <c r="C95" s="85"/>
      <c r="D95" s="85"/>
      <c r="E95" s="85"/>
      <c r="F95" s="85"/>
      <c r="G95" s="85"/>
      <c r="H95" s="85"/>
      <c r="I95" s="85"/>
      <c r="J95" s="85"/>
      <c r="K95" s="85"/>
      <c r="L95" s="85"/>
      <c r="M95" s="85"/>
      <c r="N95" s="85"/>
      <c r="O95" s="91"/>
      <c r="P95" s="91"/>
      <c r="Q95" s="204"/>
    </row>
    <row r="96" spans="2:23" ht="15" x14ac:dyDescent="0.25">
      <c r="C96" s="85"/>
      <c r="D96" s="85"/>
      <c r="E96" s="85"/>
      <c r="F96" s="85"/>
      <c r="G96" s="85"/>
      <c r="H96" s="85"/>
      <c r="I96" s="85"/>
      <c r="J96" s="85"/>
      <c r="K96" s="85"/>
      <c r="L96" s="85"/>
      <c r="M96" s="85"/>
      <c r="N96" s="85"/>
      <c r="O96" s="91"/>
      <c r="P96" s="91"/>
      <c r="Q96" s="204"/>
    </row>
    <row r="97" spans="3:17" ht="15" x14ac:dyDescent="0.25">
      <c r="C97" s="85"/>
      <c r="D97" s="85"/>
      <c r="E97" s="85"/>
      <c r="F97" s="85"/>
      <c r="G97" s="85"/>
      <c r="H97" s="85"/>
      <c r="I97" s="85"/>
      <c r="J97" s="85"/>
      <c r="K97" s="85"/>
      <c r="L97" s="85"/>
      <c r="M97" s="85"/>
      <c r="N97" s="85"/>
      <c r="O97" s="91"/>
      <c r="P97" s="91"/>
      <c r="Q97" s="204"/>
    </row>
    <row r="98" spans="3:17" ht="15" x14ac:dyDescent="0.25">
      <c r="C98" s="85"/>
      <c r="D98" s="85"/>
      <c r="E98" s="85"/>
      <c r="F98" s="85"/>
      <c r="G98" s="85"/>
      <c r="H98" s="85"/>
      <c r="I98" s="85"/>
      <c r="J98" s="85"/>
      <c r="K98" s="85"/>
      <c r="L98" s="85"/>
      <c r="M98" s="85"/>
      <c r="N98" s="85"/>
      <c r="O98" s="91"/>
      <c r="P98" s="91"/>
      <c r="Q98" s="204"/>
    </row>
    <row r="99" spans="3:17" s="179" customFormat="1" ht="15" x14ac:dyDescent="0.25">
      <c r="C99" s="85"/>
      <c r="D99" s="85"/>
      <c r="E99" s="85"/>
      <c r="F99" s="85"/>
      <c r="G99" s="85"/>
      <c r="H99" s="85"/>
      <c r="I99" s="85"/>
      <c r="J99" s="85"/>
      <c r="K99" s="85"/>
      <c r="L99" s="85"/>
      <c r="M99" s="85"/>
      <c r="N99" s="85"/>
      <c r="O99" s="91"/>
      <c r="P99" s="91"/>
      <c r="Q99" s="204"/>
    </row>
  </sheetData>
  <sheetProtection password="A899" sheet="1" objects="1" scenarios="1" formatRows="0"/>
  <mergeCells count="177">
    <mergeCell ref="C12:K12"/>
    <mergeCell ref="C16:C17"/>
    <mergeCell ref="D16:D17"/>
    <mergeCell ref="E16:E17"/>
    <mergeCell ref="F16:G16"/>
    <mergeCell ref="I16:J16"/>
    <mergeCell ref="D11:K11"/>
    <mergeCell ref="C2:Q2"/>
    <mergeCell ref="G4:H4"/>
    <mergeCell ref="I4:J4"/>
    <mergeCell ref="K4:L4"/>
    <mergeCell ref="D5:K5"/>
    <mergeCell ref="N5:P5"/>
    <mergeCell ref="D6:K6"/>
    <mergeCell ref="D7:K7"/>
    <mergeCell ref="D8:K8"/>
    <mergeCell ref="D9:K9"/>
    <mergeCell ref="D10:K10"/>
    <mergeCell ref="D4:E4"/>
    <mergeCell ref="L16:L17"/>
    <mergeCell ref="C14:Q14"/>
    <mergeCell ref="M16:M17"/>
    <mergeCell ref="O16:P16"/>
    <mergeCell ref="Q16:Q17"/>
    <mergeCell ref="F17:G17"/>
    <mergeCell ref="I17:J17"/>
    <mergeCell ref="F18:G18"/>
    <mergeCell ref="I18:J18"/>
    <mergeCell ref="F22:G22"/>
    <mergeCell ref="I22:J22"/>
    <mergeCell ref="F23:G23"/>
    <mergeCell ref="I23:J23"/>
    <mergeCell ref="F24:G24"/>
    <mergeCell ref="I24:J24"/>
    <mergeCell ref="F19:G19"/>
    <mergeCell ref="I19:J19"/>
    <mergeCell ref="F20:G20"/>
    <mergeCell ref="I20:J20"/>
    <mergeCell ref="F21:G21"/>
    <mergeCell ref="I21:J21"/>
    <mergeCell ref="F36:G36"/>
    <mergeCell ref="F37:G37"/>
    <mergeCell ref="F38:G38"/>
    <mergeCell ref="F39:G39"/>
    <mergeCell ref="F40:G40"/>
    <mergeCell ref="F28:G28"/>
    <mergeCell ref="I28:J28"/>
    <mergeCell ref="C93:N93"/>
    <mergeCell ref="F25:G25"/>
    <mergeCell ref="I25:J25"/>
    <mergeCell ref="F26:G26"/>
    <mergeCell ref="I26:J26"/>
    <mergeCell ref="F27:G27"/>
    <mergeCell ref="I27:J27"/>
    <mergeCell ref="F29:G29"/>
    <mergeCell ref="F30:G30"/>
    <mergeCell ref="F31:G31"/>
    <mergeCell ref="F32:G32"/>
    <mergeCell ref="F33:G33"/>
    <mergeCell ref="F34:G34"/>
    <mergeCell ref="F35:G35"/>
    <mergeCell ref="F46:G46"/>
    <mergeCell ref="F47:G47"/>
    <mergeCell ref="F48:G48"/>
    <mergeCell ref="F53:G53"/>
    <mergeCell ref="F54:G54"/>
    <mergeCell ref="F55:G55"/>
    <mergeCell ref="F74:G74"/>
    <mergeCell ref="F49:G49"/>
    <mergeCell ref="F50:G50"/>
    <mergeCell ref="F41:G41"/>
    <mergeCell ref="F42:G42"/>
    <mergeCell ref="F43:G43"/>
    <mergeCell ref="F44:G44"/>
    <mergeCell ref="F45:G45"/>
    <mergeCell ref="F56:G56"/>
    <mergeCell ref="F57:G57"/>
    <mergeCell ref="I38:J38"/>
    <mergeCell ref="I39:J39"/>
    <mergeCell ref="I40:J40"/>
    <mergeCell ref="I41:J41"/>
    <mergeCell ref="I42:J42"/>
    <mergeCell ref="F71:G71"/>
    <mergeCell ref="F72:G72"/>
    <mergeCell ref="F73:G73"/>
    <mergeCell ref="F75:G75"/>
    <mergeCell ref="F66:G66"/>
    <mergeCell ref="F67:G67"/>
    <mergeCell ref="F68:G68"/>
    <mergeCell ref="F69:G69"/>
    <mergeCell ref="F70:G70"/>
    <mergeCell ref="F61:G61"/>
    <mergeCell ref="F62:G62"/>
    <mergeCell ref="F63:G63"/>
    <mergeCell ref="F64:G64"/>
    <mergeCell ref="F65:G65"/>
    <mergeCell ref="F58:G58"/>
    <mergeCell ref="F59:G59"/>
    <mergeCell ref="F60:G60"/>
    <mergeCell ref="F51:G51"/>
    <mergeCell ref="F52:G52"/>
    <mergeCell ref="I29:J29"/>
    <mergeCell ref="I30:J30"/>
    <mergeCell ref="I31:J31"/>
    <mergeCell ref="I32:J32"/>
    <mergeCell ref="I33:J33"/>
    <mergeCell ref="I34:J34"/>
    <mergeCell ref="I35:J35"/>
    <mergeCell ref="I36:J36"/>
    <mergeCell ref="I37:J37"/>
    <mergeCell ref="I48:J48"/>
    <mergeCell ref="I49:J49"/>
    <mergeCell ref="I50:J50"/>
    <mergeCell ref="I51:J51"/>
    <mergeCell ref="I52:J52"/>
    <mergeCell ref="I43:J43"/>
    <mergeCell ref="I44:J44"/>
    <mergeCell ref="I45:J45"/>
    <mergeCell ref="I46:J46"/>
    <mergeCell ref="I47:J47"/>
    <mergeCell ref="I58:J58"/>
    <mergeCell ref="I59:J59"/>
    <mergeCell ref="I60:J60"/>
    <mergeCell ref="I61:J61"/>
    <mergeCell ref="I62:J62"/>
    <mergeCell ref="I53:J53"/>
    <mergeCell ref="I54:J54"/>
    <mergeCell ref="I55:J55"/>
    <mergeCell ref="I56:J56"/>
    <mergeCell ref="I57:J57"/>
    <mergeCell ref="I73:J73"/>
    <mergeCell ref="I74:J74"/>
    <mergeCell ref="I75:J75"/>
    <mergeCell ref="I68:J68"/>
    <mergeCell ref="I69:J69"/>
    <mergeCell ref="I70:J70"/>
    <mergeCell ref="I71:J71"/>
    <mergeCell ref="I72:J72"/>
    <mergeCell ref="I63:J63"/>
    <mergeCell ref="I64:J64"/>
    <mergeCell ref="I65:J65"/>
    <mergeCell ref="I66:J66"/>
    <mergeCell ref="I67:J67"/>
    <mergeCell ref="F76:G76"/>
    <mergeCell ref="I76:J76"/>
    <mergeCell ref="F77:G77"/>
    <mergeCell ref="I77:J77"/>
    <mergeCell ref="F78:G78"/>
    <mergeCell ref="I78:J78"/>
    <mergeCell ref="F79:G79"/>
    <mergeCell ref="I79:J79"/>
    <mergeCell ref="F80:G80"/>
    <mergeCell ref="I80:J80"/>
    <mergeCell ref="F81:G81"/>
    <mergeCell ref="I81:J81"/>
    <mergeCell ref="F82:G82"/>
    <mergeCell ref="I82:J82"/>
    <mergeCell ref="F83:G83"/>
    <mergeCell ref="I83:J83"/>
    <mergeCell ref="F84:G84"/>
    <mergeCell ref="I84:J84"/>
    <mergeCell ref="F85:G85"/>
    <mergeCell ref="I85:J85"/>
    <mergeCell ref="F91:G91"/>
    <mergeCell ref="I91:J91"/>
    <mergeCell ref="F92:G92"/>
    <mergeCell ref="I92:J92"/>
    <mergeCell ref="F86:G86"/>
    <mergeCell ref="I86:J86"/>
    <mergeCell ref="F87:G87"/>
    <mergeCell ref="I87:J87"/>
    <mergeCell ref="F88:G88"/>
    <mergeCell ref="I88:J88"/>
    <mergeCell ref="F89:G89"/>
    <mergeCell ref="I89:J89"/>
    <mergeCell ref="F90:G90"/>
    <mergeCell ref="I90:J90"/>
  </mergeCells>
  <printOptions horizontalCentered="1"/>
  <pageMargins left="0.19685039370078741" right="0.19685039370078741" top="0.55118110236220474" bottom="0.55118110236220474" header="0.31496062992125984" footer="0.31496062992125984"/>
  <pageSetup paperSize="5" scale="65" fitToHeight="0" orientation="landscape" r:id="rId1"/>
  <headerFooter>
    <oddFooter>&amp;L&amp;"-,Bold"Conseil des arts du Canada Confidentiel&amp;C&amp;D&amp;RPage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6"/>
  <sheetViews>
    <sheetView topLeftCell="B1" workbookViewId="0">
      <selection sqref="A1:A1048576"/>
    </sheetView>
  </sheetViews>
  <sheetFormatPr defaultRowHeight="15" x14ac:dyDescent="0.25"/>
  <cols>
    <col min="1" max="1" width="14" style="353" hidden="1" customWidth="1"/>
  </cols>
  <sheetData>
    <row r="1" spans="1:2" x14ac:dyDescent="0.25">
      <c r="B1" s="146" t="s">
        <v>189</v>
      </c>
    </row>
    <row r="4" spans="1:2" x14ac:dyDescent="0.25">
      <c r="A4" s="353" t="s">
        <v>191</v>
      </c>
    </row>
    <row r="5" spans="1:2" x14ac:dyDescent="0.25">
      <c r="A5" s="353" t="s">
        <v>192</v>
      </c>
    </row>
    <row r="6" spans="1:2" x14ac:dyDescent="0.25">
      <c r="A6" s="353" t="s">
        <v>193</v>
      </c>
    </row>
  </sheetData>
  <sheetProtection password="A899"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 Instructions</vt:lpstr>
      <vt:lpstr>B Budget</vt:lpstr>
      <vt:lpstr>C Déplacement pour la tournée</vt:lpstr>
      <vt:lpstr>D Itinéraire de la tournée</vt:lpstr>
      <vt:lpstr>Sheet1</vt:lpstr>
      <vt:lpstr>'A Instructions'!Print_Area</vt:lpstr>
      <vt:lpstr>'B Budget'!Print_Area</vt:lpstr>
      <vt:lpstr>'C Déplacement pour la tournée'!Print_Area</vt:lpstr>
      <vt:lpstr>'D Itinéraire de la tournée'!Print_Area</vt:lpstr>
      <vt:lpstr>'A Instructions'!Print_Titles</vt:lpstr>
      <vt:lpstr>'B Budget'!Print_Titles</vt:lpstr>
      <vt:lpstr>'C Déplacement pour la tournée'!Print_Titles</vt:lpstr>
      <vt:lpstr>'D Itinéraire de la tournée'!Print_Titles</vt:lpstr>
    </vt:vector>
  </TitlesOfParts>
  <Company>Canada Council for the Arts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Saad Canales, Jose</dc:creator>
  <cp:lastModifiedBy>Busby, Ellen</cp:lastModifiedBy>
  <cp:lastPrinted>2017-04-26T20:56:01Z</cp:lastPrinted>
  <dcterms:created xsi:type="dcterms:W3CDTF">2017-03-07T20:56:54Z</dcterms:created>
  <dcterms:modified xsi:type="dcterms:W3CDTF">2018-09-18T22:20:49Z</dcterms:modified>
</cp:coreProperties>
</file>