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20520" windowHeight="11205" tabRatio="802"/>
  </bookViews>
  <sheets>
    <sheet name="A Instructions sauf revues" sheetId="20" r:id="rId1"/>
    <sheet name="B Collections etc" sheetId="21" r:id="rId2"/>
    <sheet name="C1 Activités antérieures" sheetId="28" r:id="rId3"/>
    <sheet name="C2 Activités en cours" sheetId="29" r:id="rId4"/>
    <sheet name="C3 Activités à venir" sheetId="30" r:id="rId5"/>
    <sheet name="D Instructions pour revues" sheetId="14" r:id="rId6"/>
    <sheet name="E Budget revues électroniques" sheetId="31" r:id="rId7"/>
    <sheet name="F Budget revues imprimées" sheetId="32" r:id="rId8"/>
    <sheet name="G Rapport revues électroniques" sheetId="33" r:id="rId9"/>
    <sheet name="H Rapport revues imprimées" sheetId="34" r:id="rId10"/>
    <sheet name="Sheet1" sheetId="27" state="hidden" r:id="rId11"/>
  </sheets>
  <externalReferences>
    <externalReference r:id="rId12"/>
  </externalReferences>
  <definedNames>
    <definedName name="Collections" localSheetId="10">[1]DropdownCLLCTN!$A$3:$A$7</definedName>
    <definedName name="Collections2" localSheetId="10">[1]DropdownCLLCTN!$A$12:$A$18</definedName>
    <definedName name="_xlnm.Print_Area" localSheetId="0">'A Instructions sauf revues'!$A$1:$P$59</definedName>
    <definedName name="_xlnm.Print_Area" localSheetId="1">'B Collections etc'!$A$1:$H$62</definedName>
    <definedName name="_xlnm.Print_Area" localSheetId="2">'C1 Activités antérieures'!$A$1:$I$52</definedName>
    <definedName name="_xlnm.Print_Area" localSheetId="3">'C2 Activités en cours'!$A$1:$I$38</definedName>
    <definedName name="_xlnm.Print_Area" localSheetId="4">'C3 Activités à venir'!$A$1:$I$52</definedName>
    <definedName name="_xlnm.Print_Area" localSheetId="5">'D Instructions pour revues'!$A$1:$Q$52</definedName>
    <definedName name="_xlnm.Print_Area" localSheetId="6">'E Budget revues électroniques'!$A$1:$N$156</definedName>
    <definedName name="_xlnm.Print_Area" localSheetId="8">'G Rapport revues électroniques'!$A$1:$N$156</definedName>
    <definedName name="_xlnm.Print_Area" localSheetId="9">'H Rapport revues imprimées'!$A$1:$N$164</definedName>
    <definedName name="_xlnm.Print_Titles" localSheetId="0">'A Instructions sauf revues'!$1:$2</definedName>
    <definedName name="_xlnm.Print_Titles" localSheetId="1">'B Collections etc'!$4:$5</definedName>
    <definedName name="_xlnm.Print_Titles" localSheetId="2">'C1 Activités antérieures'!$4:$10</definedName>
    <definedName name="_xlnm.Print_Titles" localSheetId="3">'C2 Activités en cours'!$4:$10</definedName>
    <definedName name="_xlnm.Print_Titles" localSheetId="4">'C3 Activités à venir'!$4:$10</definedName>
    <definedName name="_xlnm.Print_Titles" localSheetId="5">'D Instructions pour revues'!$2:$2</definedName>
    <definedName name="_xlnm.Print_Titles" localSheetId="6">'E Budget revues électroniques'!$4:$5</definedName>
    <definedName name="_xlnm.Print_Titles" localSheetId="7">'F Budget revues imprimées'!$4:$5</definedName>
    <definedName name="_xlnm.Print_Titles" localSheetId="8">'G Rapport revues électroniques'!$4:$5</definedName>
    <definedName name="_xlnm.Print_Titles" localSheetId="9">'H Rapport revues imprimées'!$4:$5</definedName>
    <definedName name="Travelling" localSheetId="10">#REF!</definedName>
    <definedName name="TravellingFrom" localSheetId="10">#REF!</definedName>
    <definedName name="TravellingFromLocation" localSheetId="10">#REF!</definedName>
    <definedName name="TravellingTo" localSheetId="10">#REF!</definedName>
    <definedName name="VAProgramming" localSheetId="10">'[1]Dropdown PRGMG'!$A$4:$A$10</definedName>
  </definedNames>
  <calcPr calcId="145621"/>
</workbook>
</file>

<file path=xl/calcChain.xml><?xml version="1.0" encoding="utf-8"?>
<calcChain xmlns="http://schemas.openxmlformats.org/spreadsheetml/2006/main">
  <c r="O128" i="34" l="1"/>
  <c r="M128" i="34"/>
  <c r="K128" i="34"/>
  <c r="I128" i="34"/>
  <c r="G128" i="34"/>
  <c r="E128" i="34"/>
  <c r="O120" i="33"/>
  <c r="M120" i="33"/>
  <c r="K120" i="33"/>
  <c r="O128" i="32"/>
  <c r="M128" i="32"/>
  <c r="K128" i="32"/>
  <c r="I128" i="32"/>
  <c r="G128" i="32"/>
  <c r="E128" i="32"/>
  <c r="O120" i="31"/>
  <c r="M120" i="31"/>
  <c r="K120" i="31"/>
  <c r="O41" i="31" l="1"/>
  <c r="O48" i="31"/>
  <c r="O59" i="31"/>
  <c r="O72" i="31"/>
  <c r="O81" i="31"/>
  <c r="O87" i="31"/>
  <c r="O89" i="31"/>
  <c r="O95" i="31"/>
  <c r="O108" i="31"/>
  <c r="O27" i="32"/>
  <c r="O31" i="32"/>
  <c r="O35" i="32"/>
  <c r="O40" i="32"/>
  <c r="O41" i="32"/>
  <c r="O42" i="32"/>
  <c r="O54" i="32"/>
  <c r="O61" i="32"/>
  <c r="O72" i="32"/>
  <c r="O85" i="32"/>
  <c r="O91" i="32"/>
  <c r="O95" i="32"/>
  <c r="O97" i="32"/>
  <c r="O103" i="32"/>
  <c r="O116" i="32"/>
  <c r="O41" i="33"/>
  <c r="O48" i="33"/>
  <c r="O59" i="33"/>
  <c r="O63" i="33"/>
  <c r="P35" i="33" s="1"/>
  <c r="O72" i="33"/>
  <c r="O81" i="33"/>
  <c r="O87" i="33"/>
  <c r="O89" i="33"/>
  <c r="O95" i="33"/>
  <c r="O108" i="33"/>
  <c r="O27" i="34"/>
  <c r="O31" i="34"/>
  <c r="O35" i="34"/>
  <c r="O40" i="34"/>
  <c r="O41" i="34"/>
  <c r="O42" i="34"/>
  <c r="O54" i="34"/>
  <c r="O61" i="34"/>
  <c r="O72" i="34"/>
  <c r="O85" i="34"/>
  <c r="P85" i="34" s="1"/>
  <c r="O91" i="34"/>
  <c r="O95" i="34"/>
  <c r="O97" i="34"/>
  <c r="P97" i="34" s="1"/>
  <c r="O103" i="34"/>
  <c r="O116" i="34"/>
  <c r="O118" i="34"/>
  <c r="P82" i="34" s="1"/>
  <c r="P81" i="31" l="1"/>
  <c r="O110" i="31"/>
  <c r="O63" i="31"/>
  <c r="P97" i="32"/>
  <c r="O118" i="32"/>
  <c r="O76" i="32"/>
  <c r="P58" i="33"/>
  <c r="P54" i="33"/>
  <c r="P50" i="33"/>
  <c r="P46" i="33"/>
  <c r="P41" i="33"/>
  <c r="P38" i="33"/>
  <c r="O110" i="33"/>
  <c r="O113" i="33" s="1"/>
  <c r="P61" i="33"/>
  <c r="P57" i="33"/>
  <c r="P53" i="33"/>
  <c r="P48" i="33"/>
  <c r="P45" i="33"/>
  <c r="P37" i="33"/>
  <c r="P59" i="33"/>
  <c r="P56" i="33"/>
  <c r="P52" i="33"/>
  <c r="P44" i="33"/>
  <c r="P40" i="33"/>
  <c r="P36" i="33"/>
  <c r="P63" i="33"/>
  <c r="P55" i="33"/>
  <c r="P51" i="33"/>
  <c r="P47" i="33"/>
  <c r="P43" i="33"/>
  <c r="P39" i="33"/>
  <c r="P109" i="34"/>
  <c r="P101" i="34"/>
  <c r="P91" i="34"/>
  <c r="P103" i="34"/>
  <c r="P87" i="34"/>
  <c r="P114" i="34"/>
  <c r="P110" i="34"/>
  <c r="P106" i="34"/>
  <c r="P102" i="34"/>
  <c r="P93" i="34"/>
  <c r="P89" i="34"/>
  <c r="P81" i="34"/>
  <c r="P116" i="34"/>
  <c r="P113" i="34"/>
  <c r="P105" i="34"/>
  <c r="P95" i="34"/>
  <c r="P88" i="34"/>
  <c r="P84" i="34"/>
  <c r="P112" i="34"/>
  <c r="P108" i="34"/>
  <c r="P100" i="34"/>
  <c r="P83" i="34"/>
  <c r="O76" i="34"/>
  <c r="P118" i="34"/>
  <c r="P115" i="34"/>
  <c r="P111" i="34"/>
  <c r="P107" i="34"/>
  <c r="P94" i="34"/>
  <c r="P90" i="34"/>
  <c r="K116" i="34"/>
  <c r="K103" i="34"/>
  <c r="K95" i="34"/>
  <c r="K91" i="34"/>
  <c r="K85" i="34"/>
  <c r="K72" i="34"/>
  <c r="K61" i="34"/>
  <c r="K54" i="34"/>
  <c r="K40" i="34"/>
  <c r="K35" i="34"/>
  <c r="K31" i="34"/>
  <c r="K27" i="34"/>
  <c r="K108" i="33"/>
  <c r="K95" i="33"/>
  <c r="K87" i="33"/>
  <c r="K81" i="33"/>
  <c r="K72" i="33"/>
  <c r="K59" i="33"/>
  <c r="K48" i="33"/>
  <c r="K41" i="33"/>
  <c r="K116" i="32"/>
  <c r="K103" i="32"/>
  <c r="K95" i="32"/>
  <c r="K91" i="32"/>
  <c r="K85" i="32"/>
  <c r="K72" i="32"/>
  <c r="K61" i="32"/>
  <c r="K54" i="32"/>
  <c r="K40" i="32"/>
  <c r="K35" i="32"/>
  <c r="K31" i="32"/>
  <c r="K27" i="32"/>
  <c r="K108" i="31"/>
  <c r="K95" i="31"/>
  <c r="K87" i="31"/>
  <c r="K81" i="31"/>
  <c r="K72" i="31"/>
  <c r="K59" i="31"/>
  <c r="K48" i="31"/>
  <c r="K41" i="31"/>
  <c r="P35" i="31" l="1"/>
  <c r="P39" i="31"/>
  <c r="P43" i="31"/>
  <c r="P47" i="31"/>
  <c r="P51" i="31"/>
  <c r="P55" i="31"/>
  <c r="P63" i="31"/>
  <c r="P52" i="31"/>
  <c r="P37" i="31"/>
  <c r="P45" i="31"/>
  <c r="P53" i="31"/>
  <c r="P61" i="31"/>
  <c r="P38" i="31"/>
  <c r="P46" i="31"/>
  <c r="P50" i="31"/>
  <c r="P54" i="31"/>
  <c r="P58" i="31"/>
  <c r="O113" i="31"/>
  <c r="P36" i="31"/>
  <c r="P40" i="31"/>
  <c r="P44" i="31"/>
  <c r="P56" i="31"/>
  <c r="P59" i="31"/>
  <c r="P48" i="31"/>
  <c r="P57" i="31"/>
  <c r="P71" i="31"/>
  <c r="P75" i="31"/>
  <c r="P83" i="31"/>
  <c r="P95" i="31"/>
  <c r="P80" i="31"/>
  <c r="P87" i="31"/>
  <c r="P97" i="31"/>
  <c r="P105" i="31"/>
  <c r="P72" i="31"/>
  <c r="P70" i="31"/>
  <c r="P74" i="31"/>
  <c r="P78" i="31"/>
  <c r="P86" i="31"/>
  <c r="P99" i="31"/>
  <c r="P103" i="31"/>
  <c r="P107" i="31"/>
  <c r="P110" i="31"/>
  <c r="P79" i="31"/>
  <c r="P92" i="31"/>
  <c r="P100" i="31"/>
  <c r="P104" i="31"/>
  <c r="P68" i="31"/>
  <c r="P76" i="31"/>
  <c r="P84" i="31"/>
  <c r="P93" i="31"/>
  <c r="P101" i="31"/>
  <c r="P108" i="31"/>
  <c r="P69" i="31"/>
  <c r="P77" i="31"/>
  <c r="P85" i="31"/>
  <c r="P94" i="31"/>
  <c r="P98" i="31"/>
  <c r="P102" i="31"/>
  <c r="P106" i="31"/>
  <c r="P89" i="31"/>
  <c r="P41" i="31"/>
  <c r="P46" i="32"/>
  <c r="P50" i="32"/>
  <c r="P58" i="32"/>
  <c r="P66" i="32"/>
  <c r="P70" i="32"/>
  <c r="P74" i="32"/>
  <c r="P47" i="32"/>
  <c r="P51" i="32"/>
  <c r="P54" i="32"/>
  <c r="P63" i="32"/>
  <c r="P67" i="32"/>
  <c r="P71" i="32"/>
  <c r="O121" i="32"/>
  <c r="P48" i="32"/>
  <c r="P52" i="32"/>
  <c r="P56" i="32"/>
  <c r="P60" i="32"/>
  <c r="P64" i="32"/>
  <c r="P68" i="32"/>
  <c r="P65" i="32"/>
  <c r="P69" i="32"/>
  <c r="P59" i="32"/>
  <c r="P49" i="32"/>
  <c r="P53" i="32"/>
  <c r="P57" i="32"/>
  <c r="P72" i="32"/>
  <c r="P82" i="32"/>
  <c r="P90" i="32"/>
  <c r="P94" i="32"/>
  <c r="P107" i="32"/>
  <c r="P111" i="32"/>
  <c r="P115" i="32"/>
  <c r="P118" i="32"/>
  <c r="P83" i="32"/>
  <c r="P87" i="32"/>
  <c r="P100" i="32"/>
  <c r="P103" i="32"/>
  <c r="P108" i="32"/>
  <c r="P84" i="32"/>
  <c r="P91" i="32"/>
  <c r="P101" i="32"/>
  <c r="P109" i="32"/>
  <c r="P116" i="32"/>
  <c r="P81" i="32"/>
  <c r="P93" i="32"/>
  <c r="P102" i="32"/>
  <c r="P106" i="32"/>
  <c r="P110" i="32"/>
  <c r="P114" i="32"/>
  <c r="P112" i="32"/>
  <c r="P88" i="32"/>
  <c r="P95" i="32"/>
  <c r="P105" i="32"/>
  <c r="P113" i="32"/>
  <c r="P89" i="32"/>
  <c r="P85" i="32"/>
  <c r="P61" i="32"/>
  <c r="P113" i="33"/>
  <c r="O117" i="33"/>
  <c r="P71" i="33"/>
  <c r="P75" i="33"/>
  <c r="P79" i="33"/>
  <c r="P83" i="33"/>
  <c r="P92" i="33"/>
  <c r="P100" i="33"/>
  <c r="P104" i="33"/>
  <c r="P68" i="33"/>
  <c r="P76" i="33"/>
  <c r="P80" i="33"/>
  <c r="P84" i="33"/>
  <c r="P87" i="33"/>
  <c r="P93" i="33"/>
  <c r="P97" i="33"/>
  <c r="P101" i="33"/>
  <c r="P105" i="33"/>
  <c r="P108" i="33"/>
  <c r="P69" i="33"/>
  <c r="P72" i="33"/>
  <c r="P77" i="33"/>
  <c r="P85" i="33"/>
  <c r="P94" i="33"/>
  <c r="P98" i="33"/>
  <c r="P102" i="33"/>
  <c r="P106" i="33"/>
  <c r="P70" i="33"/>
  <c r="P74" i="33"/>
  <c r="P78" i="33"/>
  <c r="P81" i="33"/>
  <c r="P86" i="33"/>
  <c r="P89" i="33"/>
  <c r="P99" i="33"/>
  <c r="P103" i="33"/>
  <c r="P107" i="33"/>
  <c r="P110" i="33"/>
  <c r="P95" i="33"/>
  <c r="P46" i="34"/>
  <c r="P50" i="34"/>
  <c r="P58" i="34"/>
  <c r="P66" i="34"/>
  <c r="P70" i="34"/>
  <c r="P74" i="34"/>
  <c r="P47" i="34"/>
  <c r="P51" i="34"/>
  <c r="P54" i="34"/>
  <c r="P63" i="34"/>
  <c r="P67" i="34"/>
  <c r="P71" i="34"/>
  <c r="P48" i="34"/>
  <c r="P52" i="34"/>
  <c r="P56" i="34"/>
  <c r="P60" i="34"/>
  <c r="P68" i="34"/>
  <c r="P49" i="34"/>
  <c r="P53" i="34"/>
  <c r="P57" i="34"/>
  <c r="P65" i="34"/>
  <c r="P69" i="34"/>
  <c r="P72" i="34"/>
  <c r="P59" i="34"/>
  <c r="O121" i="34"/>
  <c r="P64" i="34"/>
  <c r="P61" i="34"/>
  <c r="K41" i="34"/>
  <c r="K42" i="34" s="1"/>
  <c r="K76" i="34"/>
  <c r="K97" i="34"/>
  <c r="K89" i="33"/>
  <c r="K63" i="33"/>
  <c r="K97" i="32"/>
  <c r="K41" i="32"/>
  <c r="K42" i="32" s="1"/>
  <c r="K76" i="32"/>
  <c r="K63" i="31"/>
  <c r="L46" i="31" s="1"/>
  <c r="K89" i="31"/>
  <c r="L74" i="34"/>
  <c r="L70" i="34"/>
  <c r="L68" i="34"/>
  <c r="L66" i="34"/>
  <c r="L64" i="34"/>
  <c r="L61" i="34"/>
  <c r="L60" i="34"/>
  <c r="L58" i="34"/>
  <c r="L56" i="34"/>
  <c r="L52" i="34"/>
  <c r="L50" i="34"/>
  <c r="L48" i="34"/>
  <c r="L46" i="34"/>
  <c r="L71" i="34"/>
  <c r="L69" i="34"/>
  <c r="L67" i="34"/>
  <c r="L65" i="34"/>
  <c r="L63" i="34"/>
  <c r="L59" i="34"/>
  <c r="L57" i="34"/>
  <c r="L53" i="34"/>
  <c r="L51" i="34"/>
  <c r="L49" i="34"/>
  <c r="L47" i="34"/>
  <c r="L72" i="34"/>
  <c r="K118" i="34"/>
  <c r="L54" i="34"/>
  <c r="L48" i="33"/>
  <c r="K110" i="33"/>
  <c r="L89" i="33" s="1"/>
  <c r="L59" i="33"/>
  <c r="L58" i="33"/>
  <c r="L56" i="33"/>
  <c r="L54" i="33"/>
  <c r="L52" i="33"/>
  <c r="L50" i="33"/>
  <c r="L46" i="33"/>
  <c r="L44" i="33"/>
  <c r="L40" i="33"/>
  <c r="K113" i="33"/>
  <c r="L63" i="33"/>
  <c r="L61" i="33"/>
  <c r="L57" i="33"/>
  <c r="L55" i="33"/>
  <c r="L53" i="33"/>
  <c r="L51" i="33"/>
  <c r="L47" i="33"/>
  <c r="L45" i="33"/>
  <c r="L43" i="33"/>
  <c r="L39" i="33"/>
  <c r="L37" i="33"/>
  <c r="L35" i="33"/>
  <c r="L41" i="33"/>
  <c r="L38" i="33"/>
  <c r="L36" i="33"/>
  <c r="L95" i="33"/>
  <c r="K118" i="32"/>
  <c r="L74" i="32"/>
  <c r="L70" i="32"/>
  <c r="L64" i="32"/>
  <c r="L58" i="32"/>
  <c r="L52" i="32"/>
  <c r="L46" i="32"/>
  <c r="K121" i="32"/>
  <c r="L71" i="32"/>
  <c r="L69" i="32"/>
  <c r="L67" i="32"/>
  <c r="L65" i="32"/>
  <c r="L63" i="32"/>
  <c r="L59" i="32"/>
  <c r="L57" i="32"/>
  <c r="L53" i="32"/>
  <c r="L51" i="32"/>
  <c r="L49" i="32"/>
  <c r="L47" i="32"/>
  <c r="L68" i="32"/>
  <c r="L66" i="32"/>
  <c r="L61" i="32"/>
  <c r="L60" i="32"/>
  <c r="L56" i="32"/>
  <c r="L50" i="32"/>
  <c r="L48" i="32"/>
  <c r="L72" i="32"/>
  <c r="L103" i="32"/>
  <c r="L54" i="32"/>
  <c r="L63" i="31"/>
  <c r="L53" i="31"/>
  <c r="L43" i="31"/>
  <c r="L59" i="31"/>
  <c r="L52" i="31"/>
  <c r="L40" i="31"/>
  <c r="K110" i="31"/>
  <c r="L89" i="31" s="1"/>
  <c r="O117" i="31" l="1"/>
  <c r="O125" i="32"/>
  <c r="P121" i="32"/>
  <c r="P76" i="32"/>
  <c r="P116" i="33"/>
  <c r="O121" i="33"/>
  <c r="P114" i="33"/>
  <c r="P117" i="33"/>
  <c r="P115" i="33"/>
  <c r="O125" i="34"/>
  <c r="P121" i="34" s="1"/>
  <c r="P76" i="34"/>
  <c r="L97" i="34"/>
  <c r="L36" i="31"/>
  <c r="L44" i="31"/>
  <c r="L56" i="31"/>
  <c r="L37" i="31"/>
  <c r="L47" i="31"/>
  <c r="L57" i="31"/>
  <c r="L76" i="34"/>
  <c r="L48" i="31"/>
  <c r="L38" i="31"/>
  <c r="L41" i="31"/>
  <c r="L50" i="31"/>
  <c r="L54" i="31"/>
  <c r="L58" i="31"/>
  <c r="L35" i="31"/>
  <c r="L39" i="31"/>
  <c r="L45" i="31"/>
  <c r="L51" i="31"/>
  <c r="L55" i="31"/>
  <c r="L61" i="31"/>
  <c r="L118" i="34"/>
  <c r="L116" i="34"/>
  <c r="L115" i="34"/>
  <c r="L113" i="34"/>
  <c r="L111" i="34"/>
  <c r="L109" i="34"/>
  <c r="L107" i="34"/>
  <c r="L105" i="34"/>
  <c r="L101" i="34"/>
  <c r="L95" i="34"/>
  <c r="L94" i="34"/>
  <c r="L91" i="34"/>
  <c r="L90" i="34"/>
  <c r="L88" i="34"/>
  <c r="L85" i="34"/>
  <c r="L84" i="34"/>
  <c r="L82" i="34"/>
  <c r="L114" i="34"/>
  <c r="L112" i="34"/>
  <c r="L110" i="34"/>
  <c r="L108" i="34"/>
  <c r="L106" i="34"/>
  <c r="L102" i="34"/>
  <c r="L100" i="34"/>
  <c r="L93" i="34"/>
  <c r="L89" i="34"/>
  <c r="L87" i="34"/>
  <c r="L83" i="34"/>
  <c r="L81" i="34"/>
  <c r="K121" i="34"/>
  <c r="L103" i="34"/>
  <c r="K117" i="33"/>
  <c r="L113" i="33" s="1"/>
  <c r="L110" i="33"/>
  <c r="L108" i="33"/>
  <c r="L107" i="33"/>
  <c r="L105" i="33"/>
  <c r="L103" i="33"/>
  <c r="L101" i="33"/>
  <c r="L99" i="33"/>
  <c r="L97" i="33"/>
  <c r="L93" i="33"/>
  <c r="L87" i="33"/>
  <c r="L86" i="33"/>
  <c r="L84" i="33"/>
  <c r="L81" i="33"/>
  <c r="L80" i="33"/>
  <c r="L78" i="33"/>
  <c r="L76" i="33"/>
  <c r="L74" i="33"/>
  <c r="L70" i="33"/>
  <c r="L68" i="33"/>
  <c r="L106" i="33"/>
  <c r="L104" i="33"/>
  <c r="L102" i="33"/>
  <c r="L100" i="33"/>
  <c r="L98" i="33"/>
  <c r="L94" i="33"/>
  <c r="L92" i="33"/>
  <c r="L85" i="33"/>
  <c r="L83" i="33"/>
  <c r="L79" i="33"/>
  <c r="L77" i="33"/>
  <c r="L75" i="33"/>
  <c r="L71" i="33"/>
  <c r="L69" i="33"/>
  <c r="L72" i="33"/>
  <c r="K125" i="32"/>
  <c r="L118" i="32"/>
  <c r="L113" i="32"/>
  <c r="L107" i="32"/>
  <c r="L101" i="32"/>
  <c r="L94" i="32"/>
  <c r="L85" i="32"/>
  <c r="L114" i="32"/>
  <c r="L112" i="32"/>
  <c r="L110" i="32"/>
  <c r="L108" i="32"/>
  <c r="L106" i="32"/>
  <c r="L102" i="32"/>
  <c r="L100" i="32"/>
  <c r="L93" i="32"/>
  <c r="L89" i="32"/>
  <c r="L87" i="32"/>
  <c r="L83" i="32"/>
  <c r="L81" i="32"/>
  <c r="L116" i="32"/>
  <c r="L115" i="32"/>
  <c r="L111" i="32"/>
  <c r="L109" i="32"/>
  <c r="L105" i="32"/>
  <c r="L95" i="32"/>
  <c r="L91" i="32"/>
  <c r="L90" i="32"/>
  <c r="L88" i="32"/>
  <c r="L84" i="32"/>
  <c r="L82" i="32"/>
  <c r="L76" i="32"/>
  <c r="L97" i="32"/>
  <c r="L110" i="31"/>
  <c r="L108" i="31"/>
  <c r="L107" i="31"/>
  <c r="L105" i="31"/>
  <c r="L103" i="31"/>
  <c r="L101" i="31"/>
  <c r="L99" i="31"/>
  <c r="L97" i="31"/>
  <c r="L93" i="31"/>
  <c r="L87" i="31"/>
  <c r="L84" i="31"/>
  <c r="L76" i="31"/>
  <c r="L106" i="31"/>
  <c r="L104" i="31"/>
  <c r="L102" i="31"/>
  <c r="L100" i="31"/>
  <c r="L98" i="31"/>
  <c r="L94" i="31"/>
  <c r="L92" i="31"/>
  <c r="L85" i="31"/>
  <c r="L83" i="31"/>
  <c r="L79" i="31"/>
  <c r="L77" i="31"/>
  <c r="L75" i="31"/>
  <c r="L71" i="31"/>
  <c r="L69" i="31"/>
  <c r="L86" i="31"/>
  <c r="L81" i="31"/>
  <c r="L80" i="31"/>
  <c r="L78" i="31"/>
  <c r="L74" i="31"/>
  <c r="L70" i="31"/>
  <c r="L68" i="31"/>
  <c r="L72" i="31"/>
  <c r="K113" i="31"/>
  <c r="L95" i="31"/>
  <c r="O121" i="31" l="1"/>
  <c r="P114" i="31"/>
  <c r="P115" i="31"/>
  <c r="P116" i="31"/>
  <c r="P117" i="31"/>
  <c r="P113" i="31"/>
  <c r="P123" i="32"/>
  <c r="P124" i="32"/>
  <c r="P122" i="32"/>
  <c r="O129" i="32"/>
  <c r="P125" i="32"/>
  <c r="P123" i="34"/>
  <c r="O129" i="34"/>
  <c r="P122" i="34"/>
  <c r="P125" i="34"/>
  <c r="P124" i="34"/>
  <c r="K125" i="34"/>
  <c r="L121" i="34" s="1"/>
  <c r="L115" i="33"/>
  <c r="K121" i="33"/>
  <c r="L117" i="33"/>
  <c r="L116" i="33"/>
  <c r="L114" i="33"/>
  <c r="L123" i="32"/>
  <c r="K129" i="32"/>
  <c r="L125" i="32"/>
  <c r="L124" i="32"/>
  <c r="L122" i="32"/>
  <c r="L121" i="32"/>
  <c r="K117" i="31"/>
  <c r="L113" i="31" s="1"/>
  <c r="L123" i="34" l="1"/>
  <c r="K129" i="34"/>
  <c r="L125" i="34"/>
  <c r="L124" i="34"/>
  <c r="L122" i="34"/>
  <c r="L115" i="31"/>
  <c r="K121" i="31"/>
  <c r="L117" i="31"/>
  <c r="L116" i="31"/>
  <c r="L114" i="31"/>
  <c r="M116" i="34" l="1"/>
  <c r="I116" i="34"/>
  <c r="G116" i="34"/>
  <c r="E116" i="34"/>
  <c r="C116" i="34"/>
  <c r="M103" i="34"/>
  <c r="I103" i="34"/>
  <c r="G103" i="34"/>
  <c r="E103" i="34"/>
  <c r="C103" i="34"/>
  <c r="M95" i="34"/>
  <c r="I95" i="34"/>
  <c r="G95" i="34"/>
  <c r="E95" i="34"/>
  <c r="C95" i="34"/>
  <c r="M91" i="34"/>
  <c r="I91" i="34"/>
  <c r="G91" i="34"/>
  <c r="E91" i="34"/>
  <c r="C91" i="34"/>
  <c r="M85" i="34"/>
  <c r="I85" i="34"/>
  <c r="G85" i="34"/>
  <c r="E85" i="34"/>
  <c r="C85" i="34"/>
  <c r="M72" i="34"/>
  <c r="I72" i="34"/>
  <c r="G72" i="34"/>
  <c r="E72" i="34"/>
  <c r="C72" i="34"/>
  <c r="M61" i="34"/>
  <c r="I61" i="34"/>
  <c r="G61" i="34"/>
  <c r="E61" i="34"/>
  <c r="C61" i="34"/>
  <c r="M54" i="34"/>
  <c r="I54" i="34"/>
  <c r="I76" i="34" s="1"/>
  <c r="J64" i="34" s="1"/>
  <c r="G54" i="34"/>
  <c r="G76" i="34" s="1"/>
  <c r="H56" i="34" s="1"/>
  <c r="E54" i="34"/>
  <c r="C54" i="34"/>
  <c r="J53" i="34"/>
  <c r="H53" i="34"/>
  <c r="J48" i="34"/>
  <c r="A47" i="34"/>
  <c r="A48" i="34" s="1"/>
  <c r="A49" i="34" s="1"/>
  <c r="A50" i="34" s="1"/>
  <c r="A51" i="34" s="1"/>
  <c r="A52" i="34" s="1"/>
  <c r="A53" i="34" s="1"/>
  <c r="A54" i="34" s="1"/>
  <c r="A55" i="34" s="1"/>
  <c r="A56" i="34" s="1"/>
  <c r="A57" i="34" s="1"/>
  <c r="A58" i="34" s="1"/>
  <c r="A59" i="34" s="1"/>
  <c r="A60" i="34" s="1"/>
  <c r="M40" i="34"/>
  <c r="I40" i="34"/>
  <c r="G40" i="34"/>
  <c r="E40" i="34"/>
  <c r="C40" i="34"/>
  <c r="M35" i="34"/>
  <c r="I35" i="34"/>
  <c r="G35" i="34"/>
  <c r="E35" i="34"/>
  <c r="C35" i="34"/>
  <c r="M31" i="34"/>
  <c r="I31" i="34"/>
  <c r="G31" i="34"/>
  <c r="E31" i="34"/>
  <c r="C31" i="34"/>
  <c r="M27" i="34"/>
  <c r="I27" i="34"/>
  <c r="G27" i="34"/>
  <c r="E27" i="34"/>
  <c r="C27" i="34"/>
  <c r="M108" i="33"/>
  <c r="I108" i="33"/>
  <c r="G108" i="33"/>
  <c r="E108" i="33"/>
  <c r="C108" i="33"/>
  <c r="M95" i="33"/>
  <c r="I95" i="33"/>
  <c r="G95" i="33"/>
  <c r="E95" i="33"/>
  <c r="C95" i="33"/>
  <c r="M87" i="33"/>
  <c r="I87" i="33"/>
  <c r="G87" i="33"/>
  <c r="E87" i="33"/>
  <c r="C87" i="33"/>
  <c r="M81" i="33"/>
  <c r="I81" i="33"/>
  <c r="G81" i="33"/>
  <c r="E81" i="33"/>
  <c r="C81" i="33"/>
  <c r="M72" i="33"/>
  <c r="I72" i="33"/>
  <c r="G72" i="33"/>
  <c r="E72" i="33"/>
  <c r="C72" i="33"/>
  <c r="M59" i="33"/>
  <c r="I59" i="33"/>
  <c r="G59" i="33"/>
  <c r="E59" i="33"/>
  <c r="C59" i="33"/>
  <c r="M48" i="33"/>
  <c r="I48" i="33"/>
  <c r="G48" i="33"/>
  <c r="E48" i="33"/>
  <c r="C48" i="33"/>
  <c r="M41" i="33"/>
  <c r="I41" i="33"/>
  <c r="G41" i="33"/>
  <c r="E41" i="33"/>
  <c r="C41" i="33"/>
  <c r="A36" i="33"/>
  <c r="A37" i="33" s="1"/>
  <c r="A38" i="33" s="1"/>
  <c r="A39" i="33" s="1"/>
  <c r="A40" i="33" s="1"/>
  <c r="A41" i="33" s="1"/>
  <c r="A42" i="33" s="1"/>
  <c r="A43" i="33" s="1"/>
  <c r="A44" i="33" s="1"/>
  <c r="A45" i="33" s="1"/>
  <c r="A46" i="33" s="1"/>
  <c r="A47" i="33" s="1"/>
  <c r="M116" i="32"/>
  <c r="I116" i="32"/>
  <c r="G116" i="32"/>
  <c r="E116" i="32"/>
  <c r="C116" i="32"/>
  <c r="M103" i="32"/>
  <c r="I103" i="32"/>
  <c r="G103" i="32"/>
  <c r="E103" i="32"/>
  <c r="C103" i="32"/>
  <c r="M95" i="32"/>
  <c r="I95" i="32"/>
  <c r="G95" i="32"/>
  <c r="E95" i="32"/>
  <c r="C95" i="32"/>
  <c r="M91" i="32"/>
  <c r="I91" i="32"/>
  <c r="G91" i="32"/>
  <c r="E91" i="32"/>
  <c r="C91" i="32"/>
  <c r="M85" i="32"/>
  <c r="I85" i="32"/>
  <c r="G85" i="32"/>
  <c r="E85" i="32"/>
  <c r="C85" i="32"/>
  <c r="M72" i="32"/>
  <c r="I72" i="32"/>
  <c r="G72" i="32"/>
  <c r="E72" i="32"/>
  <c r="C72" i="32"/>
  <c r="M61" i="32"/>
  <c r="I61" i="32"/>
  <c r="G61" i="32"/>
  <c r="E61" i="32"/>
  <c r="C61" i="32"/>
  <c r="M54" i="32"/>
  <c r="I54" i="32"/>
  <c r="G54" i="32"/>
  <c r="E54" i="32"/>
  <c r="C54" i="32"/>
  <c r="A47" i="32"/>
  <c r="A48" i="32" s="1"/>
  <c r="A49" i="32" s="1"/>
  <c r="A50" i="32" s="1"/>
  <c r="A51" i="32" s="1"/>
  <c r="A52" i="32" s="1"/>
  <c r="A53" i="32" s="1"/>
  <c r="A54" i="32" s="1"/>
  <c r="A55" i="32" s="1"/>
  <c r="A56" i="32" s="1"/>
  <c r="A57" i="32" s="1"/>
  <c r="A58" i="32" s="1"/>
  <c r="A59" i="32" s="1"/>
  <c r="A60" i="32" s="1"/>
  <c r="M40" i="32"/>
  <c r="I40" i="32"/>
  <c r="G40" i="32"/>
  <c r="E40" i="32"/>
  <c r="C40" i="32"/>
  <c r="M35" i="32"/>
  <c r="I35" i="32"/>
  <c r="G35" i="32"/>
  <c r="E35" i="32"/>
  <c r="C35" i="32"/>
  <c r="M31" i="32"/>
  <c r="I31" i="32"/>
  <c r="G31" i="32"/>
  <c r="E31" i="32"/>
  <c r="C31" i="32"/>
  <c r="M27" i="32"/>
  <c r="I27" i="32"/>
  <c r="G27" i="32"/>
  <c r="E27" i="32"/>
  <c r="C27" i="32"/>
  <c r="M108" i="31"/>
  <c r="I108" i="31"/>
  <c r="G108" i="31"/>
  <c r="E108" i="31"/>
  <c r="C108" i="31"/>
  <c r="M95" i="31"/>
  <c r="I95" i="31"/>
  <c r="G95" i="31"/>
  <c r="E95" i="31"/>
  <c r="C95" i="31"/>
  <c r="M87" i="31"/>
  <c r="I87" i="31"/>
  <c r="G87" i="31"/>
  <c r="E87" i="31"/>
  <c r="C87" i="31"/>
  <c r="M81" i="31"/>
  <c r="M89" i="31" s="1"/>
  <c r="M110" i="31" s="1"/>
  <c r="I81" i="31"/>
  <c r="G81" i="31"/>
  <c r="E81" i="31"/>
  <c r="C81" i="31"/>
  <c r="M72" i="31"/>
  <c r="I72" i="31"/>
  <c r="G72" i="31"/>
  <c r="E72" i="31"/>
  <c r="C72" i="31"/>
  <c r="M59" i="31"/>
  <c r="I59" i="31"/>
  <c r="G59" i="31"/>
  <c r="E59" i="31"/>
  <c r="C59" i="31"/>
  <c r="M48" i="31"/>
  <c r="I48" i="31"/>
  <c r="G48" i="31"/>
  <c r="E48" i="31"/>
  <c r="C48" i="31"/>
  <c r="M41" i="31"/>
  <c r="M63" i="31" s="1"/>
  <c r="N44" i="31" s="1"/>
  <c r="I41" i="31"/>
  <c r="G41" i="31"/>
  <c r="E41" i="31"/>
  <c r="C41" i="31"/>
  <c r="C63" i="31" s="1"/>
  <c r="A36" i="31"/>
  <c r="A37" i="31" s="1"/>
  <c r="A38" i="31" s="1"/>
  <c r="A39" i="31" s="1"/>
  <c r="A40" i="31" s="1"/>
  <c r="A41" i="31" s="1"/>
  <c r="A42" i="31" s="1"/>
  <c r="A43" i="31" s="1"/>
  <c r="A44" i="31" s="1"/>
  <c r="A45" i="31" s="1"/>
  <c r="A46" i="31" s="1"/>
  <c r="A47" i="31" s="1"/>
  <c r="J54" i="34" l="1"/>
  <c r="E97" i="34"/>
  <c r="E118" i="34" s="1"/>
  <c r="C41" i="32"/>
  <c r="C42" i="32" s="1"/>
  <c r="E97" i="32"/>
  <c r="D48" i="31"/>
  <c r="D45" i="31"/>
  <c r="D51" i="31"/>
  <c r="D36" i="31"/>
  <c r="D56" i="31"/>
  <c r="D53" i="31"/>
  <c r="D59" i="31"/>
  <c r="I63" i="31"/>
  <c r="J51" i="31" s="1"/>
  <c r="I89" i="31"/>
  <c r="I110" i="31" s="1"/>
  <c r="H49" i="34"/>
  <c r="I97" i="32"/>
  <c r="I118" i="32" s="1"/>
  <c r="C97" i="32"/>
  <c r="C118" i="32" s="1"/>
  <c r="M97" i="32"/>
  <c r="M118" i="32" s="1"/>
  <c r="E42" i="34"/>
  <c r="E41" i="34"/>
  <c r="G41" i="34"/>
  <c r="H61" i="34"/>
  <c r="H64" i="34"/>
  <c r="J65" i="34"/>
  <c r="H68" i="34"/>
  <c r="F88" i="34"/>
  <c r="F93" i="34"/>
  <c r="F97" i="34"/>
  <c r="C41" i="34"/>
  <c r="C42" i="34" s="1"/>
  <c r="I41" i="34"/>
  <c r="H52" i="34"/>
  <c r="H60" i="34"/>
  <c r="J61" i="34"/>
  <c r="C76" i="34"/>
  <c r="D72" i="34" s="1"/>
  <c r="F101" i="34"/>
  <c r="F109" i="34"/>
  <c r="J40" i="31"/>
  <c r="N38" i="31"/>
  <c r="N51" i="31"/>
  <c r="M63" i="33"/>
  <c r="I63" i="33"/>
  <c r="J59" i="33" s="1"/>
  <c r="A48" i="31"/>
  <c r="A49" i="31" s="1"/>
  <c r="A144" i="31"/>
  <c r="N105" i="31"/>
  <c r="N101" i="31"/>
  <c r="N97" i="31"/>
  <c r="N93" i="31"/>
  <c r="N83" i="31"/>
  <c r="N79" i="31"/>
  <c r="N75" i="31"/>
  <c r="N71" i="31"/>
  <c r="N78" i="31"/>
  <c r="N99" i="31"/>
  <c r="N76" i="31"/>
  <c r="N69" i="31"/>
  <c r="N107" i="31"/>
  <c r="N103" i="31"/>
  <c r="N86" i="31"/>
  <c r="N74" i="31"/>
  <c r="N84" i="31"/>
  <c r="N102" i="31"/>
  <c r="N100" i="31"/>
  <c r="N95" i="31"/>
  <c r="N94" i="31"/>
  <c r="N92" i="31"/>
  <c r="N81" i="31"/>
  <c r="N70" i="31"/>
  <c r="N106" i="31"/>
  <c r="N104" i="31"/>
  <c r="N85" i="31"/>
  <c r="N68" i="31"/>
  <c r="E76" i="32"/>
  <c r="E41" i="32"/>
  <c r="E42" i="32" s="1"/>
  <c r="G41" i="32"/>
  <c r="G97" i="32"/>
  <c r="J59" i="31"/>
  <c r="N72" i="31"/>
  <c r="N80" i="31"/>
  <c r="N98" i="31"/>
  <c r="E63" i="31"/>
  <c r="A61" i="32"/>
  <c r="A62" i="32" s="1"/>
  <c r="A152" i="32"/>
  <c r="E118" i="32"/>
  <c r="F97" i="32" s="1"/>
  <c r="N77" i="31"/>
  <c r="N48" i="31"/>
  <c r="J50" i="31"/>
  <c r="J38" i="31"/>
  <c r="J54" i="31"/>
  <c r="J44" i="31"/>
  <c r="J55" i="31"/>
  <c r="J47" i="31"/>
  <c r="J36" i="31"/>
  <c r="J61" i="31"/>
  <c r="A48" i="33"/>
  <c r="A49" i="33" s="1"/>
  <c r="A144" i="33"/>
  <c r="E89" i="31"/>
  <c r="N63" i="31"/>
  <c r="N56" i="31"/>
  <c r="N52" i="31"/>
  <c r="N45" i="31"/>
  <c r="N37" i="31"/>
  <c r="N55" i="31"/>
  <c r="N53" i="31"/>
  <c r="N35" i="31"/>
  <c r="N40" i="31"/>
  <c r="N47" i="31"/>
  <c r="N58" i="31"/>
  <c r="M113" i="31"/>
  <c r="N61" i="31"/>
  <c r="N54" i="31"/>
  <c r="N46" i="31"/>
  <c r="N39" i="31"/>
  <c r="N59" i="31"/>
  <c r="N110" i="31"/>
  <c r="N93" i="32"/>
  <c r="N89" i="32"/>
  <c r="N118" i="32"/>
  <c r="N112" i="32"/>
  <c r="N108" i="32"/>
  <c r="N100" i="32"/>
  <c r="N114" i="32"/>
  <c r="N107" i="32"/>
  <c r="N94" i="32"/>
  <c r="N105" i="32"/>
  <c r="N84" i="32"/>
  <c r="N110" i="32"/>
  <c r="N91" i="32"/>
  <c r="N87" i="32"/>
  <c r="N113" i="32"/>
  <c r="N88" i="32"/>
  <c r="N82" i="32"/>
  <c r="N101" i="32"/>
  <c r="N95" i="32"/>
  <c r="N83" i="32"/>
  <c r="N106" i="32"/>
  <c r="N115" i="32"/>
  <c r="N102" i="32"/>
  <c r="N85" i="32"/>
  <c r="N81" i="32"/>
  <c r="G63" i="33"/>
  <c r="H51" i="33" s="1"/>
  <c r="N57" i="31"/>
  <c r="C89" i="31"/>
  <c r="F72" i="32"/>
  <c r="N103" i="32"/>
  <c r="N36" i="31"/>
  <c r="N43" i="31"/>
  <c r="N50" i="31"/>
  <c r="G89" i="31"/>
  <c r="M89" i="33"/>
  <c r="D38" i="31"/>
  <c r="D50" i="31"/>
  <c r="G42" i="32"/>
  <c r="I41" i="32"/>
  <c r="I42" i="32" s="1"/>
  <c r="D87" i="32"/>
  <c r="D118" i="32"/>
  <c r="D114" i="32"/>
  <c r="D110" i="32"/>
  <c r="D106" i="32"/>
  <c r="D102" i="32"/>
  <c r="D113" i="32"/>
  <c r="D93" i="32"/>
  <c r="D88" i="32"/>
  <c r="D111" i="32"/>
  <c r="D91" i="32"/>
  <c r="D82" i="32"/>
  <c r="D109" i="32"/>
  <c r="D95" i="32"/>
  <c r="D84" i="32"/>
  <c r="J97" i="32"/>
  <c r="D105" i="32"/>
  <c r="J108" i="32"/>
  <c r="D112" i="32"/>
  <c r="N116" i="32"/>
  <c r="D40" i="31"/>
  <c r="G63" i="31"/>
  <c r="H51" i="31" s="1"/>
  <c r="M41" i="32"/>
  <c r="M42" i="32" s="1"/>
  <c r="I76" i="32"/>
  <c r="J54" i="32" s="1"/>
  <c r="J91" i="32"/>
  <c r="F95" i="32"/>
  <c r="N97" i="32"/>
  <c r="D103" i="32"/>
  <c r="D63" i="31"/>
  <c r="D58" i="31"/>
  <c r="D54" i="31"/>
  <c r="D47" i="31"/>
  <c r="D43" i="31"/>
  <c r="D39" i="31"/>
  <c r="D35" i="31"/>
  <c r="J118" i="32"/>
  <c r="N58" i="33"/>
  <c r="N54" i="33"/>
  <c r="N47" i="33"/>
  <c r="N43" i="33"/>
  <c r="N39" i="33"/>
  <c r="N57" i="33"/>
  <c r="N44" i="33"/>
  <c r="N53" i="33"/>
  <c r="N41" i="33"/>
  <c r="N56" i="33"/>
  <c r="N38" i="33"/>
  <c r="N40" i="33"/>
  <c r="N37" i="33"/>
  <c r="N48" i="33"/>
  <c r="N63" i="33"/>
  <c r="N55" i="33"/>
  <c r="N45" i="33"/>
  <c r="N89" i="31"/>
  <c r="G76" i="32"/>
  <c r="H72" i="32" s="1"/>
  <c r="D83" i="32"/>
  <c r="D101" i="32"/>
  <c r="E63" i="33"/>
  <c r="N52" i="33"/>
  <c r="A61" i="34"/>
  <c r="A62" i="34" s="1"/>
  <c r="A152" i="34"/>
  <c r="D55" i="31"/>
  <c r="G97" i="34"/>
  <c r="D57" i="31"/>
  <c r="N41" i="31"/>
  <c r="D52" i="31"/>
  <c r="D81" i="32"/>
  <c r="J88" i="32"/>
  <c r="D107" i="32"/>
  <c r="N35" i="33"/>
  <c r="E76" i="34"/>
  <c r="F72" i="34" s="1"/>
  <c r="N108" i="31"/>
  <c r="J113" i="32"/>
  <c r="J109" i="32"/>
  <c r="J105" i="32"/>
  <c r="J101" i="32"/>
  <c r="J87" i="32"/>
  <c r="J102" i="32"/>
  <c r="J83" i="32"/>
  <c r="J114" i="32"/>
  <c r="J107" i="32"/>
  <c r="J100" i="32"/>
  <c r="J94" i="32"/>
  <c r="J89" i="32"/>
  <c r="J112" i="32"/>
  <c r="J84" i="32"/>
  <c r="J115" i="32"/>
  <c r="J106" i="32"/>
  <c r="J93" i="32"/>
  <c r="J90" i="32"/>
  <c r="F116" i="32"/>
  <c r="N61" i="33"/>
  <c r="D37" i="31"/>
  <c r="D44" i="31"/>
  <c r="D46" i="31"/>
  <c r="N87" i="31"/>
  <c r="J61" i="32"/>
  <c r="D41" i="31"/>
  <c r="D61" i="31"/>
  <c r="D89" i="32"/>
  <c r="D94" i="32"/>
  <c r="D97" i="32"/>
  <c r="J111" i="32"/>
  <c r="D115" i="32"/>
  <c r="F59" i="33"/>
  <c r="I89" i="33"/>
  <c r="C76" i="32"/>
  <c r="D54" i="32" s="1"/>
  <c r="M76" i="32"/>
  <c r="J54" i="33"/>
  <c r="J57" i="33"/>
  <c r="D116" i="32"/>
  <c r="N59" i="33"/>
  <c r="G42" i="34"/>
  <c r="F61" i="34"/>
  <c r="J85" i="32"/>
  <c r="J61" i="33"/>
  <c r="J44" i="33"/>
  <c r="J40" i="33"/>
  <c r="J36" i="33"/>
  <c r="J56" i="33"/>
  <c r="J52" i="33"/>
  <c r="J46" i="33"/>
  <c r="J55" i="33"/>
  <c r="J37" i="33"/>
  <c r="J50" i="33"/>
  <c r="J43" i="33"/>
  <c r="G89" i="33"/>
  <c r="F91" i="32"/>
  <c r="J95" i="32"/>
  <c r="J103" i="32"/>
  <c r="J35" i="33"/>
  <c r="J41" i="33"/>
  <c r="J47" i="33"/>
  <c r="J53" i="33"/>
  <c r="C89" i="33"/>
  <c r="I42" i="34"/>
  <c r="M41" i="34"/>
  <c r="M42" i="34" s="1"/>
  <c r="J72" i="34"/>
  <c r="J70" i="34"/>
  <c r="J66" i="34"/>
  <c r="J58" i="34"/>
  <c r="J50" i="34"/>
  <c r="J46" i="34"/>
  <c r="J74" i="34"/>
  <c r="J76" i="34" s="1"/>
  <c r="J71" i="34"/>
  <c r="J67" i="34"/>
  <c r="J63" i="34"/>
  <c r="J59" i="34"/>
  <c r="J51" i="34"/>
  <c r="J47" i="34"/>
  <c r="J69" i="34"/>
  <c r="J52" i="34"/>
  <c r="J56" i="34"/>
  <c r="J68" i="34"/>
  <c r="J49" i="34"/>
  <c r="J60" i="34"/>
  <c r="F114" i="34"/>
  <c r="F110" i="34"/>
  <c r="F106" i="34"/>
  <c r="F103" i="34"/>
  <c r="F102" i="34"/>
  <c r="F94" i="34"/>
  <c r="F90" i="34"/>
  <c r="F82" i="34"/>
  <c r="F115" i="34"/>
  <c r="F111" i="34"/>
  <c r="F107" i="34"/>
  <c r="F87" i="34"/>
  <c r="F83" i="34"/>
  <c r="F113" i="34"/>
  <c r="F105" i="34"/>
  <c r="F100" i="34"/>
  <c r="F112" i="34"/>
  <c r="F84" i="34"/>
  <c r="F89" i="34"/>
  <c r="I97" i="34"/>
  <c r="C63" i="33"/>
  <c r="D51" i="33" s="1"/>
  <c r="M76" i="34"/>
  <c r="N72" i="34" s="1"/>
  <c r="C97" i="34"/>
  <c r="E89" i="33"/>
  <c r="J57" i="34"/>
  <c r="D61" i="34"/>
  <c r="D69" i="34"/>
  <c r="D65" i="34"/>
  <c r="D57" i="34"/>
  <c r="D53" i="34"/>
  <c r="D49" i="34"/>
  <c r="D70" i="34"/>
  <c r="D66" i="34"/>
  <c r="D58" i="34"/>
  <c r="D50" i="34"/>
  <c r="D46" i="34"/>
  <c r="D74" i="34"/>
  <c r="D60" i="34"/>
  <c r="D64" i="34"/>
  <c r="D59" i="34"/>
  <c r="D76" i="34"/>
  <c r="D68" i="34"/>
  <c r="D51" i="34"/>
  <c r="F91" i="34"/>
  <c r="F95" i="34"/>
  <c r="F108" i="34"/>
  <c r="H48" i="34"/>
  <c r="H65" i="34"/>
  <c r="H72" i="34"/>
  <c r="F116" i="34"/>
  <c r="H70" i="34"/>
  <c r="H66" i="34"/>
  <c r="H58" i="34"/>
  <c r="H50" i="34"/>
  <c r="H46" i="34"/>
  <c r="H74" i="34"/>
  <c r="H71" i="34"/>
  <c r="H67" i="34"/>
  <c r="H63" i="34"/>
  <c r="H59" i="34"/>
  <c r="H51" i="34"/>
  <c r="H47" i="34"/>
  <c r="H69" i="34"/>
  <c r="M97" i="34"/>
  <c r="H54" i="34"/>
  <c r="H57" i="34"/>
  <c r="F85" i="34"/>
  <c r="F118" i="34" l="1"/>
  <c r="F81" i="34"/>
  <c r="J48" i="31"/>
  <c r="H59" i="31"/>
  <c r="J43" i="31"/>
  <c r="J52" i="31"/>
  <c r="J63" i="31"/>
  <c r="J35" i="31"/>
  <c r="J53" i="31"/>
  <c r="J37" i="31"/>
  <c r="J57" i="31"/>
  <c r="J58" i="31"/>
  <c r="J46" i="31"/>
  <c r="J56" i="31"/>
  <c r="J39" i="31"/>
  <c r="J41" i="31"/>
  <c r="J45" i="31"/>
  <c r="I113" i="31"/>
  <c r="I117" i="31" s="1"/>
  <c r="I121" i="31" s="1"/>
  <c r="H76" i="34"/>
  <c r="N54" i="34"/>
  <c r="D59" i="33"/>
  <c r="D48" i="33"/>
  <c r="H54" i="32"/>
  <c r="D72" i="32"/>
  <c r="N111" i="32"/>
  <c r="N90" i="32"/>
  <c r="N109" i="32"/>
  <c r="J110" i="32"/>
  <c r="J82" i="32"/>
  <c r="J81" i="32"/>
  <c r="D108" i="32"/>
  <c r="D100" i="32"/>
  <c r="D85" i="32"/>
  <c r="D90" i="32"/>
  <c r="J116" i="32"/>
  <c r="D71" i="34"/>
  <c r="D67" i="34"/>
  <c r="D63" i="34"/>
  <c r="D47" i="34"/>
  <c r="D56" i="34"/>
  <c r="D52" i="34"/>
  <c r="D48" i="34"/>
  <c r="D54" i="34"/>
  <c r="H48" i="31"/>
  <c r="F41" i="31"/>
  <c r="F51" i="31"/>
  <c r="H48" i="33"/>
  <c r="J58" i="33"/>
  <c r="J51" i="33"/>
  <c r="J39" i="33"/>
  <c r="J48" i="33"/>
  <c r="J45" i="33"/>
  <c r="J38" i="33"/>
  <c r="J63" i="33"/>
  <c r="F48" i="33"/>
  <c r="F51" i="33"/>
  <c r="N36" i="33"/>
  <c r="N51" i="33"/>
  <c r="N46" i="33"/>
  <c r="N50" i="33"/>
  <c r="I110" i="33"/>
  <c r="J89" i="33" s="1"/>
  <c r="J110" i="31"/>
  <c r="J84" i="31"/>
  <c r="J80" i="31"/>
  <c r="J76" i="31"/>
  <c r="J68" i="31"/>
  <c r="J105" i="31"/>
  <c r="J101" i="31"/>
  <c r="J93" i="31"/>
  <c r="J97" i="31"/>
  <c r="J107" i="31"/>
  <c r="J103" i="31"/>
  <c r="J99" i="31"/>
  <c r="J83" i="31"/>
  <c r="J78" i="31"/>
  <c r="J72" i="31"/>
  <c r="J71" i="31"/>
  <c r="J86" i="31"/>
  <c r="J69" i="31"/>
  <c r="J74" i="31"/>
  <c r="J98" i="31"/>
  <c r="J77" i="31"/>
  <c r="J102" i="31"/>
  <c r="J100" i="31"/>
  <c r="J94" i="31"/>
  <c r="J92" i="31"/>
  <c r="J75" i="31"/>
  <c r="J70" i="31"/>
  <c r="J85" i="31"/>
  <c r="J104" i="31"/>
  <c r="J81" i="31"/>
  <c r="J106" i="31"/>
  <c r="J79" i="31"/>
  <c r="J108" i="31"/>
  <c r="A153" i="34"/>
  <c r="A63" i="34"/>
  <c r="A64" i="34" s="1"/>
  <c r="A65" i="34" s="1"/>
  <c r="A66" i="34" s="1"/>
  <c r="A67" i="34" s="1"/>
  <c r="A68" i="34" s="1"/>
  <c r="A69" i="34" s="1"/>
  <c r="A70" i="34" s="1"/>
  <c r="A71" i="34" s="1"/>
  <c r="A72" i="34" s="1"/>
  <c r="A74" i="34" s="1"/>
  <c r="A153" i="32"/>
  <c r="A63" i="32"/>
  <c r="A64" i="32" s="1"/>
  <c r="A65" i="32" s="1"/>
  <c r="A66" i="32" s="1"/>
  <c r="A67" i="32" s="1"/>
  <c r="A68" i="32" s="1"/>
  <c r="A69" i="32" s="1"/>
  <c r="A70" i="32" s="1"/>
  <c r="A71" i="32" s="1"/>
  <c r="A72" i="32" s="1"/>
  <c r="A74" i="32" s="1"/>
  <c r="N74" i="34"/>
  <c r="N61" i="34"/>
  <c r="N71" i="34"/>
  <c r="N67" i="34"/>
  <c r="N63" i="34"/>
  <c r="N59" i="34"/>
  <c r="N51" i="34"/>
  <c r="N47" i="34"/>
  <c r="N68" i="34"/>
  <c r="N64" i="34"/>
  <c r="N60" i="34"/>
  <c r="N56" i="34"/>
  <c r="N52" i="34"/>
  <c r="N48" i="34"/>
  <c r="N66" i="34"/>
  <c r="N70" i="34"/>
  <c r="N53" i="34"/>
  <c r="N65" i="34"/>
  <c r="N50" i="34"/>
  <c r="N46" i="34"/>
  <c r="N58" i="34"/>
  <c r="N49" i="34"/>
  <c r="N69" i="34"/>
  <c r="N57" i="34"/>
  <c r="F69" i="34"/>
  <c r="F65" i="34"/>
  <c r="F57" i="34"/>
  <c r="F54" i="34"/>
  <c r="F53" i="34"/>
  <c r="F49" i="34"/>
  <c r="F70" i="34"/>
  <c r="F66" i="34"/>
  <c r="F58" i="34"/>
  <c r="F50" i="34"/>
  <c r="F46" i="34"/>
  <c r="F74" i="34"/>
  <c r="E121" i="34"/>
  <c r="F64" i="34"/>
  <c r="F47" i="34"/>
  <c r="F59" i="34"/>
  <c r="F71" i="34"/>
  <c r="F63" i="34"/>
  <c r="F52" i="34"/>
  <c r="F68" i="34"/>
  <c r="F56" i="34"/>
  <c r="F67" i="34"/>
  <c r="F48" i="34"/>
  <c r="F60" i="34"/>
  <c r="F51" i="34"/>
  <c r="H70" i="32"/>
  <c r="H66" i="32"/>
  <c r="H58" i="32"/>
  <c r="H50" i="32"/>
  <c r="H46" i="32"/>
  <c r="H74" i="32"/>
  <c r="H71" i="32"/>
  <c r="H67" i="32"/>
  <c r="H63" i="32"/>
  <c r="H59" i="32"/>
  <c r="H51" i="32"/>
  <c r="H47" i="32"/>
  <c r="H60" i="32"/>
  <c r="H53" i="32"/>
  <c r="H64" i="32"/>
  <c r="H57" i="32"/>
  <c r="H52" i="32"/>
  <c r="H69" i="32"/>
  <c r="H68" i="32"/>
  <c r="H65" i="32"/>
  <c r="H56" i="32"/>
  <c r="H49" i="32"/>
  <c r="H48" i="32"/>
  <c r="H55" i="31"/>
  <c r="H61" i="31"/>
  <c r="H44" i="31"/>
  <c r="H40" i="31"/>
  <c r="H36" i="31"/>
  <c r="H63" i="31"/>
  <c r="H39" i="31"/>
  <c r="H37" i="31"/>
  <c r="H53" i="31"/>
  <c r="H57" i="31"/>
  <c r="H56" i="31"/>
  <c r="H43" i="31"/>
  <c r="H54" i="31"/>
  <c r="H58" i="31"/>
  <c r="H50" i="31"/>
  <c r="H47" i="31"/>
  <c r="H35" i="31"/>
  <c r="H46" i="31"/>
  <c r="H41" i="31"/>
  <c r="H38" i="31"/>
  <c r="H45" i="31"/>
  <c r="H52" i="31"/>
  <c r="J95" i="31"/>
  <c r="C110" i="31"/>
  <c r="D89" i="31" s="1"/>
  <c r="J89" i="31"/>
  <c r="F89" i="33"/>
  <c r="E110" i="33"/>
  <c r="N71" i="32"/>
  <c r="N67" i="32"/>
  <c r="N63" i="32"/>
  <c r="N59" i="32"/>
  <c r="N51" i="32"/>
  <c r="N47" i="32"/>
  <c r="M121" i="32"/>
  <c r="N68" i="32"/>
  <c r="N64" i="32"/>
  <c r="N60" i="32"/>
  <c r="N56" i="32"/>
  <c r="N52" i="32"/>
  <c r="N48" i="32"/>
  <c r="N57" i="32"/>
  <c r="N50" i="32"/>
  <c r="N74" i="32"/>
  <c r="N69" i="32"/>
  <c r="N66" i="32"/>
  <c r="N49" i="32"/>
  <c r="N65" i="32"/>
  <c r="N58" i="32"/>
  <c r="N46" i="32"/>
  <c r="N70" i="32"/>
  <c r="N53" i="32"/>
  <c r="N61" i="32"/>
  <c r="G118" i="34"/>
  <c r="H97" i="34" s="1"/>
  <c r="J74" i="32"/>
  <c r="J63" i="32"/>
  <c r="J59" i="32"/>
  <c r="J51" i="32"/>
  <c r="J47" i="32"/>
  <c r="J71" i="32"/>
  <c r="J67" i="32"/>
  <c r="J69" i="32"/>
  <c r="J65" i="32"/>
  <c r="J57" i="32"/>
  <c r="J53" i="32"/>
  <c r="J49" i="32"/>
  <c r="J64" i="32"/>
  <c r="J56" i="32"/>
  <c r="J50" i="32"/>
  <c r="J66" i="32"/>
  <c r="J52" i="32"/>
  <c r="J72" i="32"/>
  <c r="J58" i="32"/>
  <c r="J48" i="32"/>
  <c r="J46" i="32"/>
  <c r="J60" i="32"/>
  <c r="I121" i="32"/>
  <c r="J70" i="32"/>
  <c r="J68" i="32"/>
  <c r="N72" i="32"/>
  <c r="C118" i="34"/>
  <c r="D56" i="33"/>
  <c r="D52" i="33"/>
  <c r="D45" i="33"/>
  <c r="D37" i="33"/>
  <c r="D38" i="33"/>
  <c r="D46" i="33"/>
  <c r="D53" i="33"/>
  <c r="D47" i="33"/>
  <c r="D50" i="33"/>
  <c r="D61" i="33"/>
  <c r="D44" i="33"/>
  <c r="D40" i="33"/>
  <c r="D35" i="33"/>
  <c r="D43" i="33"/>
  <c r="D41" i="33"/>
  <c r="D36" i="33"/>
  <c r="D54" i="33"/>
  <c r="D58" i="33"/>
  <c r="D39" i="33"/>
  <c r="D63" i="33"/>
  <c r="D55" i="33"/>
  <c r="D57" i="33"/>
  <c r="A50" i="33"/>
  <c r="A51" i="33" s="1"/>
  <c r="A52" i="33" s="1"/>
  <c r="A53" i="33" s="1"/>
  <c r="A54" i="33" s="1"/>
  <c r="A55" i="33" s="1"/>
  <c r="A56" i="33" s="1"/>
  <c r="A57" i="33" s="1"/>
  <c r="A58" i="33" s="1"/>
  <c r="A59" i="33" s="1"/>
  <c r="A61" i="33" s="1"/>
  <c r="A145" i="33"/>
  <c r="G118" i="32"/>
  <c r="E121" i="32"/>
  <c r="F66" i="32"/>
  <c r="F70" i="32"/>
  <c r="F58" i="32"/>
  <c r="F50" i="32"/>
  <c r="F46" i="32"/>
  <c r="F74" i="32"/>
  <c r="F68" i="32"/>
  <c r="F64" i="32"/>
  <c r="F60" i="32"/>
  <c r="F56" i="32"/>
  <c r="F52" i="32"/>
  <c r="F48" i="32"/>
  <c r="F67" i="32"/>
  <c r="F69" i="32"/>
  <c r="F53" i="32"/>
  <c r="F57" i="32"/>
  <c r="F47" i="32"/>
  <c r="F59" i="32"/>
  <c r="F54" i="32"/>
  <c r="F49" i="32"/>
  <c r="F51" i="32"/>
  <c r="F65" i="32"/>
  <c r="F63" i="32"/>
  <c r="F71" i="32"/>
  <c r="E113" i="33"/>
  <c r="F47" i="33"/>
  <c r="F43" i="33"/>
  <c r="F39" i="33"/>
  <c r="F55" i="33"/>
  <c r="F61" i="33"/>
  <c r="F54" i="33"/>
  <c r="F36" i="33"/>
  <c r="F63" i="33"/>
  <c r="F57" i="33"/>
  <c r="F44" i="33"/>
  <c r="F56" i="33"/>
  <c r="F53" i="33"/>
  <c r="F40" i="33"/>
  <c r="F35" i="33"/>
  <c r="F37" i="33"/>
  <c r="F58" i="33"/>
  <c r="F52" i="33"/>
  <c r="F50" i="33"/>
  <c r="F46" i="33"/>
  <c r="F38" i="33"/>
  <c r="F41" i="33"/>
  <c r="F45" i="33"/>
  <c r="G110" i="31"/>
  <c r="C110" i="33"/>
  <c r="E110" i="31"/>
  <c r="F89" i="31" s="1"/>
  <c r="M118" i="34"/>
  <c r="M121" i="34" s="1"/>
  <c r="G110" i="33"/>
  <c r="C121" i="32"/>
  <c r="D69" i="32"/>
  <c r="D65" i="32"/>
  <c r="D57" i="32"/>
  <c r="D53" i="32"/>
  <c r="D49" i="32"/>
  <c r="D70" i="32"/>
  <c r="D66" i="32"/>
  <c r="D58" i="32"/>
  <c r="D50" i="32"/>
  <c r="D46" i="32"/>
  <c r="D48" i="32"/>
  <c r="D47" i="32"/>
  <c r="D67" i="32"/>
  <c r="D60" i="32"/>
  <c r="D74" i="32"/>
  <c r="D64" i="32"/>
  <c r="D71" i="32"/>
  <c r="D63" i="32"/>
  <c r="D61" i="32"/>
  <c r="D56" i="32"/>
  <c r="D68" i="32"/>
  <c r="D59" i="32"/>
  <c r="D52" i="32"/>
  <c r="D51" i="32"/>
  <c r="D76" i="32"/>
  <c r="J87" i="31"/>
  <c r="H63" i="33"/>
  <c r="H57" i="33"/>
  <c r="H53" i="33"/>
  <c r="H50" i="33"/>
  <c r="H46" i="33"/>
  <c r="H38" i="33"/>
  <c r="H52" i="33"/>
  <c r="H39" i="33"/>
  <c r="H58" i="33"/>
  <c r="H45" i="33"/>
  <c r="H40" i="33"/>
  <c r="H35" i="33"/>
  <c r="H61" i="33"/>
  <c r="H56" i="33"/>
  <c r="H47" i="33"/>
  <c r="H44" i="33"/>
  <c r="H37" i="33"/>
  <c r="H54" i="33"/>
  <c r="H43" i="33"/>
  <c r="H55" i="33"/>
  <c r="H36" i="33"/>
  <c r="F45" i="31"/>
  <c r="F37" i="31"/>
  <c r="F57" i="31"/>
  <c r="F53" i="31"/>
  <c r="F52" i="31"/>
  <c r="F46" i="31"/>
  <c r="F63" i="31"/>
  <c r="F44" i="31"/>
  <c r="F39" i="31"/>
  <c r="F55" i="31"/>
  <c r="F58" i="31"/>
  <c r="F50" i="31"/>
  <c r="F48" i="31"/>
  <c r="F38" i="31"/>
  <c r="F59" i="31"/>
  <c r="F56" i="31"/>
  <c r="F43" i="31"/>
  <c r="F36" i="31"/>
  <c r="F61" i="31"/>
  <c r="F40" i="31"/>
  <c r="F47" i="31"/>
  <c r="F35" i="31"/>
  <c r="F54" i="31"/>
  <c r="I118" i="34"/>
  <c r="H41" i="33"/>
  <c r="M110" i="33"/>
  <c r="N89" i="33"/>
  <c r="H59" i="33"/>
  <c r="M117" i="31"/>
  <c r="M121" i="31" s="1"/>
  <c r="F112" i="32"/>
  <c r="F108" i="32"/>
  <c r="F100" i="32"/>
  <c r="F94" i="32"/>
  <c r="F90" i="32"/>
  <c r="F111" i="32"/>
  <c r="F82" i="32"/>
  <c r="F109" i="32"/>
  <c r="F107" i="32"/>
  <c r="F102" i="32"/>
  <c r="F83" i="32"/>
  <c r="F110" i="32"/>
  <c r="F81" i="32"/>
  <c r="F114" i="32"/>
  <c r="F101" i="32"/>
  <c r="F103" i="32"/>
  <c r="F93" i="32"/>
  <c r="F88" i="32"/>
  <c r="F85" i="32"/>
  <c r="F118" i="32"/>
  <c r="F105" i="32"/>
  <c r="F106" i="32"/>
  <c r="F89" i="32"/>
  <c r="F84" i="32"/>
  <c r="F87" i="32"/>
  <c r="F115" i="32"/>
  <c r="F113" i="32"/>
  <c r="N54" i="32"/>
  <c r="N76" i="32" s="1"/>
  <c r="H61" i="32"/>
  <c r="H76" i="32" s="1"/>
  <c r="F61" i="32"/>
  <c r="A145" i="31"/>
  <c r="A50" i="31"/>
  <c r="A51" i="31" s="1"/>
  <c r="A52" i="31" s="1"/>
  <c r="A53" i="31" s="1"/>
  <c r="A54" i="31" s="1"/>
  <c r="A55" i="31" s="1"/>
  <c r="A56" i="31" s="1"/>
  <c r="A57" i="31" s="1"/>
  <c r="A58" i="31" s="1"/>
  <c r="A59" i="31" s="1"/>
  <c r="A61" i="31" s="1"/>
  <c r="J76" i="32" l="1"/>
  <c r="N113" i="31"/>
  <c r="J113" i="31"/>
  <c r="N76" i="34"/>
  <c r="M125" i="34"/>
  <c r="M129" i="34" s="1"/>
  <c r="C125" i="32"/>
  <c r="D121" i="32" s="1"/>
  <c r="D93" i="34"/>
  <c r="D89" i="34"/>
  <c r="D81" i="34"/>
  <c r="D118" i="34"/>
  <c r="D114" i="34"/>
  <c r="D110" i="34"/>
  <c r="D106" i="34"/>
  <c r="D102" i="34"/>
  <c r="D94" i="34"/>
  <c r="D90" i="34"/>
  <c r="D82" i="34"/>
  <c r="D115" i="34"/>
  <c r="D111" i="34"/>
  <c r="D107" i="34"/>
  <c r="D101" i="34"/>
  <c r="D83" i="34"/>
  <c r="D113" i="34"/>
  <c r="D105" i="34"/>
  <c r="D87" i="34"/>
  <c r="D100" i="34"/>
  <c r="D85" i="34"/>
  <c r="D109" i="34"/>
  <c r="D84" i="34"/>
  <c r="D108" i="34"/>
  <c r="D112" i="34"/>
  <c r="D116" i="34"/>
  <c r="D88" i="34"/>
  <c r="D95" i="34"/>
  <c r="D91" i="34"/>
  <c r="D103" i="34"/>
  <c r="C121" i="34"/>
  <c r="M125" i="32"/>
  <c r="M129" i="32" s="1"/>
  <c r="N116" i="31"/>
  <c r="N117" i="31"/>
  <c r="N114" i="31"/>
  <c r="N115" i="31"/>
  <c r="H104" i="33"/>
  <c r="H100" i="33"/>
  <c r="H92" i="33"/>
  <c r="H110" i="33"/>
  <c r="H105" i="33"/>
  <c r="H101" i="33"/>
  <c r="H97" i="33"/>
  <c r="H93" i="33"/>
  <c r="H107" i="33"/>
  <c r="H99" i="33"/>
  <c r="H94" i="33"/>
  <c r="H84" i="33"/>
  <c r="H80" i="33"/>
  <c r="H76" i="33"/>
  <c r="H68" i="33"/>
  <c r="H102" i="33"/>
  <c r="H75" i="33"/>
  <c r="H98" i="33"/>
  <c r="H85" i="33"/>
  <c r="H81" i="33"/>
  <c r="H78" i="33"/>
  <c r="H86" i="33"/>
  <c r="H83" i="33"/>
  <c r="H103" i="33"/>
  <c r="H70" i="33"/>
  <c r="H79" i="33"/>
  <c r="H74" i="33"/>
  <c r="H71" i="33"/>
  <c r="H69" i="33"/>
  <c r="H77" i="33"/>
  <c r="H106" i="33"/>
  <c r="H87" i="33"/>
  <c r="H95" i="33"/>
  <c r="H72" i="33"/>
  <c r="H108" i="33"/>
  <c r="H104" i="31"/>
  <c r="H100" i="31"/>
  <c r="H92" i="31"/>
  <c r="H86" i="31"/>
  <c r="H78" i="31"/>
  <c r="H74" i="31"/>
  <c r="H70" i="31"/>
  <c r="H106" i="31"/>
  <c r="H85" i="31"/>
  <c r="H80" i="31"/>
  <c r="H97" i="31"/>
  <c r="H83" i="31"/>
  <c r="H69" i="31"/>
  <c r="H103" i="31"/>
  <c r="H101" i="31"/>
  <c r="H99" i="31"/>
  <c r="H93" i="31"/>
  <c r="H76" i="31"/>
  <c r="H71" i="31"/>
  <c r="H105" i="31"/>
  <c r="H79" i="31"/>
  <c r="H110" i="31"/>
  <c r="H98" i="31"/>
  <c r="H77" i="31"/>
  <c r="H102" i="31"/>
  <c r="H84" i="31"/>
  <c r="H75" i="31"/>
  <c r="H107" i="31"/>
  <c r="H94" i="31"/>
  <c r="H87" i="31"/>
  <c r="H68" i="31"/>
  <c r="H81" i="31"/>
  <c r="H72" i="31"/>
  <c r="H108" i="31"/>
  <c r="H95" i="31"/>
  <c r="E117" i="33"/>
  <c r="D97" i="34"/>
  <c r="F76" i="34"/>
  <c r="A154" i="34"/>
  <c r="A76" i="34"/>
  <c r="A78" i="34" s="1"/>
  <c r="A79" i="34" s="1"/>
  <c r="A80" i="34" s="1"/>
  <c r="A81" i="34" s="1"/>
  <c r="A82" i="34" s="1"/>
  <c r="A83" i="34" s="1"/>
  <c r="A84" i="34" s="1"/>
  <c r="A85" i="34" s="1"/>
  <c r="A86" i="34" s="1"/>
  <c r="A87" i="34" s="1"/>
  <c r="A88" i="34" s="1"/>
  <c r="A89" i="34" s="1"/>
  <c r="A90" i="34" s="1"/>
  <c r="A91" i="34" s="1"/>
  <c r="A92" i="34" s="1"/>
  <c r="A93" i="34" s="1"/>
  <c r="A94" i="34" s="1"/>
  <c r="A95" i="34" s="1"/>
  <c r="A97" i="34" s="1"/>
  <c r="A99" i="34" s="1"/>
  <c r="A100" i="34" s="1"/>
  <c r="A101" i="34" s="1"/>
  <c r="A102" i="34" s="1"/>
  <c r="A103" i="34" s="1"/>
  <c r="A104" i="34" s="1"/>
  <c r="A105" i="34" s="1"/>
  <c r="A106" i="34" s="1"/>
  <c r="A107" i="34" s="1"/>
  <c r="A108" i="34" s="1"/>
  <c r="A109" i="34" s="1"/>
  <c r="A110" i="34" s="1"/>
  <c r="A111" i="34" s="1"/>
  <c r="A112" i="34" s="1"/>
  <c r="A113" i="34" s="1"/>
  <c r="A114" i="34" s="1"/>
  <c r="A115" i="34" s="1"/>
  <c r="A116" i="34" s="1"/>
  <c r="A118" i="34" s="1"/>
  <c r="A120" i="34" s="1"/>
  <c r="A121" i="34" s="1"/>
  <c r="A122" i="34" s="1"/>
  <c r="H89" i="33"/>
  <c r="H89" i="31"/>
  <c r="E125" i="32"/>
  <c r="F121" i="32" s="1"/>
  <c r="D107" i="31"/>
  <c r="D103" i="31"/>
  <c r="D99" i="31"/>
  <c r="D85" i="31"/>
  <c r="D77" i="31"/>
  <c r="D69" i="31"/>
  <c r="D104" i="31"/>
  <c r="D102" i="31"/>
  <c r="D94" i="31"/>
  <c r="D75" i="31"/>
  <c r="D70" i="31"/>
  <c r="D110" i="31"/>
  <c r="D68" i="31"/>
  <c r="D78" i="31"/>
  <c r="D106" i="31"/>
  <c r="D97" i="31"/>
  <c r="D83" i="31"/>
  <c r="D80" i="31"/>
  <c r="D95" i="31"/>
  <c r="D71" i="31"/>
  <c r="D105" i="31"/>
  <c r="D86" i="31"/>
  <c r="D74" i="31"/>
  <c r="D84" i="31"/>
  <c r="D79" i="31"/>
  <c r="D76" i="31"/>
  <c r="D101" i="31"/>
  <c r="D100" i="31"/>
  <c r="D81" i="31"/>
  <c r="D98" i="31"/>
  <c r="D93" i="31"/>
  <c r="D92" i="31"/>
  <c r="D72" i="31"/>
  <c r="C113" i="31"/>
  <c r="D108" i="31"/>
  <c r="D87" i="31"/>
  <c r="D107" i="33"/>
  <c r="D103" i="33"/>
  <c r="D99" i="33"/>
  <c r="D104" i="33"/>
  <c r="D100" i="33"/>
  <c r="D92" i="33"/>
  <c r="D102" i="33"/>
  <c r="D97" i="33"/>
  <c r="D110" i="33"/>
  <c r="D98" i="33"/>
  <c r="D83" i="33"/>
  <c r="D79" i="33"/>
  <c r="D75" i="33"/>
  <c r="D71" i="33"/>
  <c r="D84" i="33"/>
  <c r="D77" i="33"/>
  <c r="D105" i="33"/>
  <c r="D94" i="33"/>
  <c r="D68" i="33"/>
  <c r="D76" i="33"/>
  <c r="D69" i="33"/>
  <c r="D95" i="33"/>
  <c r="D86" i="33"/>
  <c r="D78" i="33"/>
  <c r="D70" i="33"/>
  <c r="D106" i="33"/>
  <c r="D93" i="33"/>
  <c r="D72" i="33"/>
  <c r="D87" i="33"/>
  <c r="D74" i="33"/>
  <c r="D101" i="33"/>
  <c r="D80" i="33"/>
  <c r="D85" i="33"/>
  <c r="D108" i="33"/>
  <c r="D81" i="33"/>
  <c r="E125" i="34"/>
  <c r="H88" i="32"/>
  <c r="H115" i="32"/>
  <c r="H111" i="32"/>
  <c r="H107" i="32"/>
  <c r="H109" i="32"/>
  <c r="H102" i="32"/>
  <c r="H83" i="32"/>
  <c r="H114" i="32"/>
  <c r="H105" i="32"/>
  <c r="H100" i="32"/>
  <c r="H94" i="32"/>
  <c r="H89" i="32"/>
  <c r="H118" i="32"/>
  <c r="H108" i="32"/>
  <c r="H101" i="32"/>
  <c r="H81" i="32"/>
  <c r="H106" i="32"/>
  <c r="H116" i="32"/>
  <c r="H113" i="32"/>
  <c r="H87" i="32"/>
  <c r="H110" i="32"/>
  <c r="H93" i="32"/>
  <c r="H112" i="32"/>
  <c r="H90" i="32"/>
  <c r="H82" i="32"/>
  <c r="H84" i="32"/>
  <c r="H91" i="32"/>
  <c r="H85" i="32"/>
  <c r="H95" i="32"/>
  <c r="H103" i="32"/>
  <c r="H97" i="32"/>
  <c r="E113" i="31"/>
  <c r="G113" i="33"/>
  <c r="C113" i="33"/>
  <c r="I125" i="32"/>
  <c r="J104" i="33"/>
  <c r="J100" i="33"/>
  <c r="J110" i="33"/>
  <c r="J105" i="33"/>
  <c r="J101" i="33"/>
  <c r="J97" i="33"/>
  <c r="J93" i="33"/>
  <c r="J86" i="33"/>
  <c r="J78" i="33"/>
  <c r="J74" i="33"/>
  <c r="J70" i="33"/>
  <c r="J102" i="33"/>
  <c r="J92" i="33"/>
  <c r="J94" i="33"/>
  <c r="J68" i="33"/>
  <c r="J83" i="33"/>
  <c r="J71" i="33"/>
  <c r="J107" i="33"/>
  <c r="J79" i="33"/>
  <c r="J103" i="33"/>
  <c r="J75" i="33"/>
  <c r="J85" i="33"/>
  <c r="J80" i="33"/>
  <c r="J77" i="33"/>
  <c r="J108" i="33"/>
  <c r="J84" i="33"/>
  <c r="J76" i="33"/>
  <c r="J99" i="33"/>
  <c r="J98" i="33"/>
  <c r="J106" i="33"/>
  <c r="J87" i="33"/>
  <c r="I113" i="33"/>
  <c r="J69" i="33"/>
  <c r="J72" i="33"/>
  <c r="J95" i="33"/>
  <c r="J81" i="33"/>
  <c r="A146" i="31"/>
  <c r="A63" i="31"/>
  <c r="A65" i="31" s="1"/>
  <c r="A66" i="31" s="1"/>
  <c r="A67" i="31" s="1"/>
  <c r="A68" i="31" s="1"/>
  <c r="A69" i="31" s="1"/>
  <c r="A70" i="31" s="1"/>
  <c r="A71" i="31" s="1"/>
  <c r="A72" i="31" s="1"/>
  <c r="A73" i="31" s="1"/>
  <c r="A74" i="31" s="1"/>
  <c r="A75" i="31" s="1"/>
  <c r="A76" i="31" s="1"/>
  <c r="A77" i="31" s="1"/>
  <c r="A78" i="31" s="1"/>
  <c r="A79" i="31" s="1"/>
  <c r="A80" i="31" s="1"/>
  <c r="A81" i="31" s="1"/>
  <c r="A82" i="31" s="1"/>
  <c r="A83" i="31" s="1"/>
  <c r="A84" i="31" s="1"/>
  <c r="A85" i="31" s="1"/>
  <c r="A86" i="31" s="1"/>
  <c r="A87" i="31" s="1"/>
  <c r="A89" i="31" s="1"/>
  <c r="A91" i="31" s="1"/>
  <c r="A92" i="31" s="1"/>
  <c r="A93" i="31" s="1"/>
  <c r="A94" i="31" s="1"/>
  <c r="A95" i="31" s="1"/>
  <c r="A96" i="31" s="1"/>
  <c r="A97" i="31" s="1"/>
  <c r="A98" i="31" s="1"/>
  <c r="A99" i="31" s="1"/>
  <c r="A100" i="31" s="1"/>
  <c r="A101" i="31" s="1"/>
  <c r="A102" i="31" s="1"/>
  <c r="A103" i="31" s="1"/>
  <c r="A104" i="31" s="1"/>
  <c r="A105" i="31" s="1"/>
  <c r="A106" i="31" s="1"/>
  <c r="A107" i="31" s="1"/>
  <c r="A108" i="31" s="1"/>
  <c r="A110" i="31" s="1"/>
  <c r="A112" i="31" s="1"/>
  <c r="A113" i="31" s="1"/>
  <c r="A114" i="31" s="1"/>
  <c r="N105" i="33"/>
  <c r="N101" i="33"/>
  <c r="N97" i="33"/>
  <c r="N93" i="33"/>
  <c r="N106" i="33"/>
  <c r="N102" i="33"/>
  <c r="N98" i="33"/>
  <c r="N94" i="33"/>
  <c r="N104" i="33"/>
  <c r="N85" i="33"/>
  <c r="N77" i="33"/>
  <c r="N69" i="33"/>
  <c r="N95" i="33"/>
  <c r="N80" i="33"/>
  <c r="N87" i="33"/>
  <c r="N76" i="33"/>
  <c r="N103" i="33"/>
  <c r="N100" i="33"/>
  <c r="N84" i="33"/>
  <c r="N70" i="33"/>
  <c r="N110" i="33"/>
  <c r="N107" i="33"/>
  <c r="N74" i="33"/>
  <c r="N99" i="33"/>
  <c r="N71" i="33"/>
  <c r="N92" i="33"/>
  <c r="N75" i="33"/>
  <c r="N86" i="33"/>
  <c r="N79" i="33"/>
  <c r="N83" i="33"/>
  <c r="N78" i="33"/>
  <c r="N68" i="33"/>
  <c r="M113" i="33"/>
  <c r="N108" i="33"/>
  <c r="N72" i="33"/>
  <c r="N81" i="33"/>
  <c r="J115" i="34"/>
  <c r="J111" i="34"/>
  <c r="J107" i="34"/>
  <c r="J87" i="34"/>
  <c r="J83" i="34"/>
  <c r="J112" i="34"/>
  <c r="J108" i="34"/>
  <c r="J100" i="34"/>
  <c r="J118" i="34"/>
  <c r="J88" i="34"/>
  <c r="J84" i="34"/>
  <c r="J110" i="34"/>
  <c r="J90" i="34"/>
  <c r="J109" i="34"/>
  <c r="J94" i="34"/>
  <c r="J89" i="34"/>
  <c r="J101" i="34"/>
  <c r="J81" i="34"/>
  <c r="J113" i="34"/>
  <c r="J82" i="34"/>
  <c r="J106" i="34"/>
  <c r="J102" i="34"/>
  <c r="J105" i="34"/>
  <c r="J93" i="34"/>
  <c r="J114" i="34"/>
  <c r="J103" i="34"/>
  <c r="J85" i="34"/>
  <c r="I121" i="34"/>
  <c r="J116" i="34"/>
  <c r="J95" i="34"/>
  <c r="J91" i="34"/>
  <c r="A146" i="33"/>
  <c r="A63" i="33"/>
  <c r="A65" i="33" s="1"/>
  <c r="A66" i="33" s="1"/>
  <c r="A67" i="33" s="1"/>
  <c r="A68" i="33" s="1"/>
  <c r="A69" i="33" s="1"/>
  <c r="A70" i="33" s="1"/>
  <c r="A71" i="33" s="1"/>
  <c r="A72" i="33" s="1"/>
  <c r="A73" i="33" s="1"/>
  <c r="A74" i="33" s="1"/>
  <c r="A75" i="33" s="1"/>
  <c r="A76" i="33" s="1"/>
  <c r="A77" i="33" s="1"/>
  <c r="A78" i="33" s="1"/>
  <c r="A79" i="33" s="1"/>
  <c r="A80" i="33" s="1"/>
  <c r="A81" i="33" s="1"/>
  <c r="A82" i="33" s="1"/>
  <c r="A83" i="33" s="1"/>
  <c r="A84" i="33" s="1"/>
  <c r="A85" i="33" s="1"/>
  <c r="A86" i="33" s="1"/>
  <c r="A87" i="33" s="1"/>
  <c r="A89" i="33" s="1"/>
  <c r="A91" i="33" s="1"/>
  <c r="A92" i="33" s="1"/>
  <c r="A93" i="33" s="1"/>
  <c r="A94" i="33" s="1"/>
  <c r="A95" i="33" s="1"/>
  <c r="A96" i="33" s="1"/>
  <c r="A97" i="33" s="1"/>
  <c r="A98" i="33" s="1"/>
  <c r="A99" i="33" s="1"/>
  <c r="A100" i="33" s="1"/>
  <c r="A101" i="33" s="1"/>
  <c r="A102" i="33" s="1"/>
  <c r="A103" i="33" s="1"/>
  <c r="A104" i="33" s="1"/>
  <c r="A105" i="33" s="1"/>
  <c r="A106" i="33" s="1"/>
  <c r="A107" i="33" s="1"/>
  <c r="A108" i="33" s="1"/>
  <c r="A110" i="33" s="1"/>
  <c r="A112" i="33" s="1"/>
  <c r="A113" i="33" s="1"/>
  <c r="A114" i="33" s="1"/>
  <c r="G113" i="31"/>
  <c r="A154" i="32"/>
  <c r="A76" i="32"/>
  <c r="A78" i="32" s="1"/>
  <c r="A79" i="32" s="1"/>
  <c r="A80" i="32" s="1"/>
  <c r="A81" i="32" s="1"/>
  <c r="A82" i="32" s="1"/>
  <c r="A83" i="32" s="1"/>
  <c r="A84" i="32" s="1"/>
  <c r="A85" i="32" s="1"/>
  <c r="A86" i="32" s="1"/>
  <c r="A87" i="32" s="1"/>
  <c r="A88" i="32" s="1"/>
  <c r="A89" i="32" s="1"/>
  <c r="A90" i="32" s="1"/>
  <c r="A91" i="32" s="1"/>
  <c r="A92" i="32" s="1"/>
  <c r="A93" i="32" s="1"/>
  <c r="A94" i="32" s="1"/>
  <c r="A95" i="32" s="1"/>
  <c r="A97" i="32" s="1"/>
  <c r="A99" i="32" s="1"/>
  <c r="A100" i="32" s="1"/>
  <c r="A101" i="32" s="1"/>
  <c r="A102" i="32" s="1"/>
  <c r="A103" i="32" s="1"/>
  <c r="A104" i="32" s="1"/>
  <c r="A105" i="32" s="1"/>
  <c r="A106" i="32" s="1"/>
  <c r="A107" i="32" s="1"/>
  <c r="A108" i="32" s="1"/>
  <c r="A109" i="32" s="1"/>
  <c r="A110" i="32" s="1"/>
  <c r="A111" i="32" s="1"/>
  <c r="A112" i="32" s="1"/>
  <c r="A113" i="32" s="1"/>
  <c r="A114" i="32" s="1"/>
  <c r="A115" i="32" s="1"/>
  <c r="A116" i="32" s="1"/>
  <c r="A118" i="32" s="1"/>
  <c r="A120" i="32" s="1"/>
  <c r="A121" i="32" s="1"/>
  <c r="A122" i="32" s="1"/>
  <c r="N87" i="34"/>
  <c r="N83" i="34"/>
  <c r="N118" i="34"/>
  <c r="N112" i="34"/>
  <c r="N108" i="34"/>
  <c r="N100" i="34"/>
  <c r="N88" i="34"/>
  <c r="N84" i="34"/>
  <c r="N113" i="34"/>
  <c r="N109" i="34"/>
  <c r="N105" i="34"/>
  <c r="N101" i="34"/>
  <c r="N115" i="34"/>
  <c r="N107" i="34"/>
  <c r="N94" i="34"/>
  <c r="N89" i="34"/>
  <c r="N102" i="34"/>
  <c r="N82" i="34"/>
  <c r="N111" i="34"/>
  <c r="N85" i="34"/>
  <c r="N106" i="34"/>
  <c r="N93" i="34"/>
  <c r="N110" i="34"/>
  <c r="N90" i="34"/>
  <c r="N114" i="34"/>
  <c r="N81" i="34"/>
  <c r="N103" i="34"/>
  <c r="N91" i="34"/>
  <c r="N116" i="34"/>
  <c r="N95" i="34"/>
  <c r="N97" i="34"/>
  <c r="H116" i="34"/>
  <c r="H94" i="34"/>
  <c r="H90" i="34"/>
  <c r="H82" i="34"/>
  <c r="H115" i="34"/>
  <c r="H111" i="34"/>
  <c r="H107" i="34"/>
  <c r="H87" i="34"/>
  <c r="H83" i="34"/>
  <c r="H112" i="34"/>
  <c r="H108" i="34"/>
  <c r="H100" i="34"/>
  <c r="H110" i="34"/>
  <c r="H91" i="34"/>
  <c r="H118" i="34"/>
  <c r="H114" i="34"/>
  <c r="H106" i="34"/>
  <c r="H93" i="34"/>
  <c r="H88" i="34"/>
  <c r="H113" i="34"/>
  <c r="H105" i="34"/>
  <c r="H102" i="34"/>
  <c r="H101" i="34"/>
  <c r="H89" i="34"/>
  <c r="H84" i="34"/>
  <c r="H109" i="34"/>
  <c r="H95" i="34"/>
  <c r="H81" i="34"/>
  <c r="H85" i="34"/>
  <c r="H103" i="34"/>
  <c r="G121" i="34"/>
  <c r="F83" i="31"/>
  <c r="F79" i="31"/>
  <c r="F75" i="31"/>
  <c r="F71" i="31"/>
  <c r="F92" i="31"/>
  <c r="F104" i="31"/>
  <c r="F100" i="31"/>
  <c r="F106" i="31"/>
  <c r="F102" i="31"/>
  <c r="F98" i="31"/>
  <c r="F94" i="31"/>
  <c r="F110" i="31"/>
  <c r="F68" i="31"/>
  <c r="F99" i="31"/>
  <c r="F85" i="31"/>
  <c r="F80" i="31"/>
  <c r="F93" i="31"/>
  <c r="F76" i="31"/>
  <c r="F97" i="31"/>
  <c r="F78" i="31"/>
  <c r="F101" i="31"/>
  <c r="F107" i="31"/>
  <c r="F84" i="31"/>
  <c r="F103" i="31"/>
  <c r="F86" i="31"/>
  <c r="F77" i="31"/>
  <c r="F108" i="31"/>
  <c r="F74" i="31"/>
  <c r="F70" i="31"/>
  <c r="F105" i="31"/>
  <c r="F69" i="31"/>
  <c r="F95" i="31"/>
  <c r="F87" i="31"/>
  <c r="F81" i="31"/>
  <c r="F72" i="31"/>
  <c r="J97" i="34"/>
  <c r="D89" i="33"/>
  <c r="F76" i="32"/>
  <c r="J116" i="31"/>
  <c r="J114" i="31"/>
  <c r="J115" i="31"/>
  <c r="J117" i="31"/>
  <c r="F108" i="33"/>
  <c r="F107" i="33"/>
  <c r="F103" i="33"/>
  <c r="F104" i="33"/>
  <c r="F100" i="33"/>
  <c r="F85" i="33"/>
  <c r="F77" i="33"/>
  <c r="F69" i="33"/>
  <c r="F105" i="33"/>
  <c r="F106" i="33"/>
  <c r="F99" i="33"/>
  <c r="F70" i="33"/>
  <c r="F101" i="33"/>
  <c r="F80" i="33"/>
  <c r="F97" i="33"/>
  <c r="F74" i="33"/>
  <c r="F72" i="33"/>
  <c r="F98" i="33"/>
  <c r="F86" i="33"/>
  <c r="F78" i="33"/>
  <c r="F83" i="33"/>
  <c r="F75" i="33"/>
  <c r="F110" i="33"/>
  <c r="F102" i="33"/>
  <c r="F87" i="33"/>
  <c r="F84" i="33"/>
  <c r="F81" i="33"/>
  <c r="F79" i="33"/>
  <c r="F76" i="33"/>
  <c r="F93" i="33"/>
  <c r="F92" i="33"/>
  <c r="F71" i="33"/>
  <c r="F94" i="33"/>
  <c r="F68" i="33"/>
  <c r="F95" i="33"/>
  <c r="G121" i="32"/>
  <c r="N121" i="32" l="1"/>
  <c r="N121" i="34"/>
  <c r="I117" i="33"/>
  <c r="I121" i="33" s="1"/>
  <c r="J124" i="32"/>
  <c r="J123" i="32"/>
  <c r="J125" i="32"/>
  <c r="I129" i="32"/>
  <c r="J122" i="32"/>
  <c r="M117" i="33"/>
  <c r="N113" i="33" s="1"/>
  <c r="J121" i="32"/>
  <c r="A123" i="34"/>
  <c r="A124" i="34" s="1"/>
  <c r="A125" i="34" s="1"/>
  <c r="A127" i="34" s="1"/>
  <c r="A128" i="34" s="1"/>
  <c r="A129" i="34" s="1"/>
  <c r="A130" i="34" s="1"/>
  <c r="A131" i="34" s="1"/>
  <c r="A155" i="34"/>
  <c r="A155" i="32"/>
  <c r="A123" i="32"/>
  <c r="A124" i="32" s="1"/>
  <c r="A125" i="32" s="1"/>
  <c r="A127" i="32" s="1"/>
  <c r="A128" i="32" s="1"/>
  <c r="A129" i="32" s="1"/>
  <c r="A130" i="32" s="1"/>
  <c r="A131" i="32" s="1"/>
  <c r="N123" i="32"/>
  <c r="N122" i="32"/>
  <c r="N125" i="32"/>
  <c r="N124" i="32"/>
  <c r="G125" i="34"/>
  <c r="H121" i="34" s="1"/>
  <c r="G117" i="31"/>
  <c r="H113" i="31" s="1"/>
  <c r="E117" i="31"/>
  <c r="F113" i="31" s="1"/>
  <c r="F122" i="34"/>
  <c r="F123" i="34"/>
  <c r="F125" i="34"/>
  <c r="E129" i="34"/>
  <c r="F124" i="34"/>
  <c r="C125" i="34"/>
  <c r="D121" i="34" s="1"/>
  <c r="D122" i="32"/>
  <c r="D125" i="32"/>
  <c r="C129" i="32"/>
  <c r="C132" i="32" s="1"/>
  <c r="D124" i="32"/>
  <c r="D123" i="32"/>
  <c r="A147" i="31"/>
  <c r="A115" i="31"/>
  <c r="A116" i="31" s="1"/>
  <c r="A117" i="31" s="1"/>
  <c r="A119" i="31" s="1"/>
  <c r="A120" i="31" s="1"/>
  <c r="A121" i="31" s="1"/>
  <c r="A122" i="31" s="1"/>
  <c r="A123" i="31" s="1"/>
  <c r="A147" i="33"/>
  <c r="A115" i="33"/>
  <c r="A116" i="33" s="1"/>
  <c r="A117" i="33" s="1"/>
  <c r="A119" i="33" s="1"/>
  <c r="A120" i="33" s="1"/>
  <c r="A121" i="33" s="1"/>
  <c r="A122" i="33" s="1"/>
  <c r="A123" i="33" s="1"/>
  <c r="F121" i="34"/>
  <c r="F114" i="33"/>
  <c r="F115" i="33"/>
  <c r="F117" i="33"/>
  <c r="F116" i="33"/>
  <c r="E121" i="33"/>
  <c r="I125" i="34"/>
  <c r="I129" i="34" s="1"/>
  <c r="C117" i="33"/>
  <c r="G117" i="33"/>
  <c r="H113" i="33"/>
  <c r="C117" i="31"/>
  <c r="D113" i="31" s="1"/>
  <c r="G125" i="32"/>
  <c r="H121" i="32" s="1"/>
  <c r="F123" i="32"/>
  <c r="F125" i="32"/>
  <c r="E129" i="32"/>
  <c r="F124" i="32"/>
  <c r="F122" i="32"/>
  <c r="F113" i="33"/>
  <c r="N125" i="34"/>
  <c r="N123" i="34"/>
  <c r="N124" i="34"/>
  <c r="N122" i="34"/>
  <c r="J113" i="33" l="1"/>
  <c r="J122" i="34"/>
  <c r="J125" i="34"/>
  <c r="J123" i="34"/>
  <c r="J124" i="34"/>
  <c r="A148" i="31"/>
  <c r="A124" i="31"/>
  <c r="A126" i="31" s="1"/>
  <c r="C129" i="34"/>
  <c r="C132" i="34" s="1"/>
  <c r="E132" i="34" s="1"/>
  <c r="D125" i="34"/>
  <c r="D122" i="34"/>
  <c r="D123" i="34"/>
  <c r="D124" i="34"/>
  <c r="D114" i="31"/>
  <c r="C121" i="31"/>
  <c r="C124" i="31" s="1"/>
  <c r="E120" i="31" s="1"/>
  <c r="D117" i="31"/>
  <c r="D115" i="31"/>
  <c r="D116" i="31"/>
  <c r="H115" i="31"/>
  <c r="H117" i="31"/>
  <c r="H116" i="31"/>
  <c r="H114" i="31"/>
  <c r="G121" i="31"/>
  <c r="A132" i="32"/>
  <c r="A134" i="32" s="1"/>
  <c r="A156" i="32"/>
  <c r="D114" i="33"/>
  <c r="D115" i="33"/>
  <c r="C121" i="33"/>
  <c r="C124" i="33" s="1"/>
  <c r="E120" i="33" s="1"/>
  <c r="E124" i="33" s="1"/>
  <c r="G120" i="33" s="1"/>
  <c r="D117" i="33"/>
  <c r="D116" i="33"/>
  <c r="D113" i="33"/>
  <c r="H122" i="34"/>
  <c r="H123" i="34"/>
  <c r="H125" i="34"/>
  <c r="G129" i="34"/>
  <c r="H124" i="34"/>
  <c r="H115" i="33"/>
  <c r="H117" i="33"/>
  <c r="H116" i="33"/>
  <c r="G121" i="33"/>
  <c r="H114" i="33"/>
  <c r="E132" i="32"/>
  <c r="A132" i="34"/>
  <c r="A134" i="34" s="1"/>
  <c r="A156" i="34"/>
  <c r="H125" i="32"/>
  <c r="H122" i="32"/>
  <c r="H123" i="32"/>
  <c r="H124" i="32"/>
  <c r="G129" i="32"/>
  <c r="J121" i="34"/>
  <c r="A148" i="33"/>
  <c r="A124" i="33"/>
  <c r="A126" i="33" s="1"/>
  <c r="F115" i="31"/>
  <c r="F114" i="31"/>
  <c r="F116" i="31"/>
  <c r="E121" i="31"/>
  <c r="F117" i="31"/>
  <c r="N116" i="33"/>
  <c r="M121" i="33"/>
  <c r="N115" i="33"/>
  <c r="N117" i="33"/>
  <c r="N114" i="33"/>
  <c r="J117" i="33"/>
  <c r="J115" i="33"/>
  <c r="J116" i="33"/>
  <c r="J114" i="33"/>
  <c r="G132" i="34" l="1"/>
  <c r="K132" i="34" s="1"/>
  <c r="O132" i="34" s="1"/>
  <c r="A135" i="32"/>
  <c r="A157" i="32"/>
  <c r="A127" i="31"/>
  <c r="A149" i="31"/>
  <c r="E124" i="31"/>
  <c r="G120" i="31" s="1"/>
  <c r="G124" i="31" s="1"/>
  <c r="A149" i="33"/>
  <c r="A127" i="33"/>
  <c r="G124" i="33"/>
  <c r="A157" i="34"/>
  <c r="A135" i="34"/>
  <c r="G132" i="32"/>
  <c r="I120" i="33" l="1"/>
  <c r="K124" i="33"/>
  <c r="O124" i="33" s="1"/>
  <c r="I120" i="31"/>
  <c r="I124" i="31" s="1"/>
  <c r="M124" i="31" s="1"/>
  <c r="K124" i="31"/>
  <c r="O124" i="31" s="1"/>
  <c r="I132" i="32"/>
  <c r="M132" i="32" s="1"/>
  <c r="K132" i="32"/>
  <c r="O132" i="32" s="1"/>
  <c r="I132" i="34"/>
  <c r="I124" i="33"/>
  <c r="M124" i="33" s="1"/>
  <c r="A128" i="33"/>
  <c r="A150" i="33"/>
  <c r="A150" i="31"/>
  <c r="A128" i="31"/>
  <c r="A158" i="34"/>
  <c r="A136" i="34"/>
  <c r="A158" i="32"/>
  <c r="A136" i="32"/>
  <c r="M132" i="34" l="1"/>
  <c r="A151" i="31"/>
  <c r="A129" i="31"/>
  <c r="A137" i="32"/>
  <c r="A159" i="32"/>
  <c r="A151" i="33"/>
  <c r="A129" i="33"/>
  <c r="A159" i="34"/>
  <c r="A137" i="34"/>
  <c r="A160" i="34" l="1"/>
  <c r="A138" i="34"/>
  <c r="A130" i="33"/>
  <c r="A152" i="33"/>
  <c r="A138" i="32"/>
  <c r="A160" i="32"/>
  <c r="A130" i="31"/>
  <c r="A152" i="31"/>
  <c r="A153" i="31" l="1"/>
  <c r="A131" i="31"/>
  <c r="A139" i="32"/>
  <c r="A161" i="32"/>
  <c r="A131" i="33"/>
  <c r="A153" i="33"/>
  <c r="A161" i="34"/>
  <c r="A139" i="34"/>
  <c r="A162" i="34" l="1"/>
  <c r="A141" i="34"/>
  <c r="A154" i="33"/>
  <c r="A133" i="33"/>
  <c r="A141" i="32"/>
  <c r="A162" i="32"/>
  <c r="A154" i="31"/>
  <c r="A133" i="31"/>
  <c r="A156" i="31" l="1"/>
  <c r="A136" i="31"/>
  <c r="A137" i="31" s="1"/>
  <c r="A138" i="31" s="1"/>
  <c r="A139" i="31" s="1"/>
  <c r="A140" i="31" s="1"/>
  <c r="A156" i="33"/>
  <c r="A136" i="33"/>
  <c r="A137" i="33" s="1"/>
  <c r="A138" i="33" s="1"/>
  <c r="A139" i="33" s="1"/>
  <c r="A140" i="33" s="1"/>
  <c r="A164" i="34"/>
  <c r="A144" i="34"/>
  <c r="A145" i="34" s="1"/>
  <c r="A146" i="34" s="1"/>
  <c r="A147" i="34" s="1"/>
  <c r="A148" i="34" s="1"/>
  <c r="A164" i="32"/>
  <c r="A144" i="32"/>
  <c r="A145" i="32" s="1"/>
  <c r="A146" i="32" s="1"/>
  <c r="A147" i="32" s="1"/>
  <c r="A148" i="32" s="1"/>
</calcChain>
</file>

<file path=xl/sharedStrings.xml><?xml version="1.0" encoding="utf-8"?>
<sst xmlns="http://schemas.openxmlformats.org/spreadsheetml/2006/main" count="953" uniqueCount="310">
  <si>
    <t>SELECT</t>
  </si>
  <si>
    <t>Production</t>
  </si>
  <si>
    <t>Instructions</t>
  </si>
  <si>
    <t xml:space="preserve">* </t>
  </si>
  <si>
    <t xml:space="preserve">   </t>
  </si>
  <si>
    <t>Autre</t>
  </si>
  <si>
    <t>Other</t>
  </si>
  <si>
    <t>Coproduction</t>
  </si>
  <si>
    <t>Co-Production</t>
  </si>
  <si>
    <t>Produite par l'organisme</t>
  </si>
  <si>
    <t>Produced in-house</t>
  </si>
  <si>
    <t>Achetée</t>
  </si>
  <si>
    <t>Purchased</t>
  </si>
  <si>
    <t>Donné</t>
  </si>
  <si>
    <t>Donated</t>
  </si>
  <si>
    <t>translate</t>
  </si>
  <si>
    <t>visual arts drop down</t>
  </si>
  <si>
    <t>Pour location</t>
  </si>
  <si>
    <t>For rental</t>
  </si>
  <si>
    <t>Pour recherche et archives</t>
  </si>
  <si>
    <t>For research, archives</t>
  </si>
  <si>
    <t>Pour distribution</t>
  </si>
  <si>
    <t>For distribution</t>
  </si>
  <si>
    <t>media arts drop down</t>
  </si>
  <si>
    <t>Publication</t>
  </si>
  <si>
    <t>Équipement (arts médiatique)</t>
  </si>
  <si>
    <t>Equipment</t>
  </si>
  <si>
    <t>Collection</t>
  </si>
  <si>
    <t>activity drop down</t>
  </si>
  <si>
    <t>SÉLECTIONNEZ</t>
  </si>
  <si>
    <t xml:space="preserve">Au besoin, regroupez les collections similaires. </t>
  </si>
  <si>
    <r>
      <t xml:space="preserve">Titre / Nom de la publication, collection ou production
</t>
    </r>
    <r>
      <rPr>
        <sz val="11"/>
        <color theme="0"/>
        <rFont val="Arial"/>
        <family val="2"/>
      </rPr>
      <t>(pour les collections, veuillez fournir des détails plus bas)</t>
    </r>
  </si>
  <si>
    <r>
      <t xml:space="preserve">Artiste clé/collaborateur clé/participant clé
</t>
    </r>
    <r>
      <rPr>
        <sz val="11"/>
        <color theme="0"/>
        <rFont val="Arial"/>
        <family val="2"/>
      </rPr>
      <t>(le cas échéant)</t>
    </r>
  </si>
  <si>
    <r>
      <t xml:space="preserve">Rémunération
</t>
    </r>
    <r>
      <rPr>
        <sz val="11"/>
        <color theme="0"/>
        <rFont val="Arial"/>
        <family val="2"/>
      </rPr>
      <t>(le cas échéant)</t>
    </r>
  </si>
  <si>
    <t>Commentaires</t>
  </si>
  <si>
    <t xml:space="preserve">Au besoin, regroupez les programmes ou activités similaires. </t>
  </si>
  <si>
    <t>Mois/année ou Période de temps</t>
  </si>
  <si>
    <t>Type d'activité</t>
  </si>
  <si>
    <t>Contributeur clé ou Responsable de l'activité</t>
  </si>
  <si>
    <t>Autres collaborateurs clés</t>
  </si>
  <si>
    <t>Principaux bénéficiaires</t>
  </si>
  <si>
    <t>Détails/Commentaires</t>
  </si>
  <si>
    <t>Services, activités de soutien, événements publics et programmation connexe - pour l'année en cours (l'année précédant la première année visée par cette demande de subvention)</t>
  </si>
  <si>
    <t>Services, activités de soutien, événements publics et programmation connexe - pour le prochain cycle de financement (les années visées par cette demande de subvention)</t>
  </si>
  <si>
    <t>de</t>
  </si>
  <si>
    <t>(Remarque : Les renseignements inscrits dans les deux premières colonnes devraient correspondre aux chiffres indiqués dans les états financiers joints à cette demande.)</t>
  </si>
  <si>
    <t xml:space="preserve">Date : </t>
  </si>
  <si>
    <t>à</t>
  </si>
  <si>
    <t>Précisez les langues :</t>
  </si>
  <si>
    <t>Nombre de numéros publiés</t>
  </si>
  <si>
    <t>Nombre d’abonnés payants par numéro (à la fin de l’exercice)</t>
  </si>
  <si>
    <t>Nombre d’inscrits sur la liste de distribution (courriels)</t>
  </si>
  <si>
    <t>Nombre de visites</t>
  </si>
  <si>
    <t>Précisez par numéro ou par mois :</t>
  </si>
  <si>
    <t>Taux de rebond</t>
  </si>
  <si>
    <t xml:space="preserve">Revenus </t>
  </si>
  <si>
    <t>Revenus gagnés</t>
  </si>
  <si>
    <t>Ventes d’abonnements aux particuliers</t>
  </si>
  <si>
    <t>Ventes d’abonnements aux organismes</t>
  </si>
  <si>
    <t xml:space="preserve">Ventes de numéros à l’unité </t>
  </si>
  <si>
    <t>Ventes de publicité</t>
  </si>
  <si>
    <t>Autres revenus gagnés (précisez — voir ligne 90)</t>
  </si>
  <si>
    <t>Total des revenus gagnés</t>
  </si>
  <si>
    <t>Revenus du secteur privé</t>
  </si>
  <si>
    <t>Dons de particuliers</t>
  </si>
  <si>
    <t>Dons d’entreprises</t>
  </si>
  <si>
    <t>Revenus de collectes de fonds (bruts)</t>
  </si>
  <si>
    <t>Travail bénévole</t>
  </si>
  <si>
    <t>Autres revenus du secteur privé (précisez — voir ligne 91). Voir instructions ci-dessous.</t>
  </si>
  <si>
    <t>Total des revenus du secteur privé</t>
  </si>
  <si>
    <t>Revenus du secteur public (voir instructions ci-dessous)</t>
  </si>
  <si>
    <t>Subvention pour cette demande</t>
  </si>
  <si>
    <t xml:space="preserve">Autres subventions du Conseil des arts du Canada </t>
  </si>
  <si>
    <t xml:space="preserve">Aide à l’édition savante du CRSHC </t>
  </si>
  <si>
    <t xml:space="preserve">Fonds du Canada pour les périodiques </t>
  </si>
  <si>
    <t>Autres subventions fédérales</t>
  </si>
  <si>
    <t>Subventions de programmes d’emploi</t>
  </si>
  <si>
    <t>Autres revenus du secteur public (précisez — voir ligne 92)</t>
  </si>
  <si>
    <t>Total des revenus du secteur public</t>
  </si>
  <si>
    <t>Autres revenus (précisez — voir ligne 93)
Voir instructions ci-dessous.</t>
  </si>
  <si>
    <t>Total des revenus</t>
  </si>
  <si>
    <t>Dépenses</t>
  </si>
  <si>
    <t>Coûts des ventes</t>
  </si>
  <si>
    <t>Rédaction</t>
  </si>
  <si>
    <t>Dépenses et salaires liés à la rédaction</t>
  </si>
  <si>
    <t>Cachets aux auteurs</t>
  </si>
  <si>
    <t>Cachets aux collaborateurs</t>
  </si>
  <si>
    <t>Illustrations et photos, droits de reproduction</t>
  </si>
  <si>
    <t>Total des coûts de rédaction</t>
  </si>
  <si>
    <t>Composition</t>
  </si>
  <si>
    <t>Mise en page et conception d’un site</t>
  </si>
  <si>
    <t>Web et maquette</t>
  </si>
  <si>
    <t>Web et commerce électronique</t>
  </si>
  <si>
    <t>Programmation</t>
  </si>
  <si>
    <t>Conversion des images et des graphiques</t>
  </si>
  <si>
    <t>Éléments interactifs de multimédia</t>
  </si>
  <si>
    <t>Total des coûts de production</t>
  </si>
  <si>
    <t>Diffusion</t>
  </si>
  <si>
    <t>Enregistrement du nom de domaine</t>
  </si>
  <si>
    <t>Sécurité ou certificats relatifs aux transactions en ligne</t>
  </si>
  <si>
    <t>Serveur — frais du service d’accès Internet</t>
  </si>
  <si>
    <t>Frais de transactions</t>
  </si>
  <si>
    <t>Total des coûts de diffusion</t>
  </si>
  <si>
    <t>Total des coûts des ventes</t>
  </si>
  <si>
    <t>Promotion et publicité</t>
  </si>
  <si>
    <t>Frais de publicité</t>
  </si>
  <si>
    <t xml:space="preserve">Échange de publicité </t>
  </si>
  <si>
    <t>Droit d’adhésion et d’inscription, et promotion des numéros</t>
  </si>
  <si>
    <t>Total des frais de promotion et de publicité</t>
  </si>
  <si>
    <t>Frais généraux</t>
  </si>
  <si>
    <t>Salaires du personnel et contrats</t>
  </si>
  <si>
    <t>Avantages sociaux</t>
  </si>
  <si>
    <t>Valeur du travail bénévole</t>
  </si>
  <si>
    <t>Perfectionnement professionnel du personnel</t>
  </si>
  <si>
    <t>Dépenses de collecte de fonds (brutes)</t>
  </si>
  <si>
    <t>Coûts d’occupation (loyer, hypothèque)</t>
  </si>
  <si>
    <t>Fournitures de bureau et petits appareils</t>
  </si>
  <si>
    <t>Télécommunications</t>
  </si>
  <si>
    <t>Amortissement</t>
  </si>
  <si>
    <t xml:space="preserve">Autres frais généraux </t>
  </si>
  <si>
    <t>Total des frais généraux</t>
  </si>
  <si>
    <t>Total des dépénses</t>
  </si>
  <si>
    <t>Excédent (Déficit) de l'exercice</t>
  </si>
  <si>
    <t>Excédent (déficit) = revenus – dépenses</t>
  </si>
  <si>
    <t>Déduction de l’excédent (perte) avant impôt sur l’excédent et postes extraordinaires (saisir une valeur négative, le cas échéant). 
Voir instructions ci-dessous.</t>
  </si>
  <si>
    <t>Impôt sur l’excédent</t>
  </si>
  <si>
    <t>Postes extraordinaires (précisez — voir ligne 94)</t>
  </si>
  <si>
    <t>Excédent (Déficit) accumulé à la fin de l'exercice</t>
  </si>
  <si>
    <t>Excédent (déficit) accumulé en début d’exercice</t>
  </si>
  <si>
    <t>Excédent (déficit) de l’exercice — obtenu à la ligne 76</t>
  </si>
  <si>
    <t>Rajustements des exercices antérieurs (saisir une valeur négative, le cas échéant). Voir instructions ci-dessous.</t>
  </si>
  <si>
    <r>
      <t xml:space="preserve">Bilan (Information tirée des états financiers — données réelles seulement)
</t>
    </r>
    <r>
      <rPr>
        <sz val="11"/>
        <color theme="1"/>
        <rFont val="Arial"/>
        <family val="2"/>
      </rPr>
      <t>La section bilan doit être remplie pour refléter la situation financière de l’ensemble de votre organisme même si les sections revenus et dépenses se rapportent uniquement à votre périodique. Voir instructions ci-dessous.</t>
    </r>
  </si>
  <si>
    <t>Total des actifs courants</t>
  </si>
  <si>
    <t>Total de l’actif</t>
  </si>
  <si>
    <t>Total des passifs courants</t>
  </si>
  <si>
    <t>Total du passif</t>
  </si>
  <si>
    <t>Total des actifs nets, ou capitaux propres</t>
  </si>
  <si>
    <t xml:space="preserve">Filiales et sociétés apparentées </t>
  </si>
  <si>
    <t>Autres revenus gagnés (ligne 6)</t>
  </si>
  <si>
    <t>Autres revenus du secteur privé (ligne 13)</t>
  </si>
  <si>
    <t>Autres revenus du secteur public (ligne 24)</t>
  </si>
  <si>
    <t>Autres revenus (ligne 26)</t>
  </si>
  <si>
    <t>Postes extraordinaires (ligne 75)</t>
  </si>
  <si>
    <t>Les pourcentages des composantes de la catégorie revenus sont calculés en fonction du montant total des revenus.
Les pourcentages des composantes de la catégorie dépenses sont calculés en fonction du montant total des dépenses.</t>
  </si>
  <si>
    <t>Autres revenus du secteur privé</t>
  </si>
  <si>
    <t>Indiquez les subventions reçues de fondations privées ainsi que les commandites en biens et services si elles sont constatées dans les états financiers.</t>
  </si>
  <si>
    <t>Revenus du secteur public</t>
  </si>
  <si>
    <t>Dans la présente demande, il faut déclarer toute aide financière gouvernementale — notamment fédérale, provinciale et municipale — à titre de revenus. Si des subventions et des contributions figurent dans vos états financiers pour compenser des coûts des ventes ou des frais d’exploitation, vous devez les transférer dans la présente section de votre demande et faire les rajustements pertinents correspondants. De même, tous les crédits d’impôt doivent être inscrits dans cette section à titre de revenus.</t>
  </si>
  <si>
    <t>Autres revenus</t>
  </si>
  <si>
    <t xml:space="preserve">Indiquez tous les autres revenus, incluant les contributions de l’organisme lié ou apparenté, et les subventions de stabilisation. </t>
  </si>
  <si>
    <t>Déduction de l’excédent (perte) avant impôts sur l’excédent et postes extraordinaires</t>
  </si>
  <si>
    <t>Déduisez les éléments suivants de l’excédent (perte) : moins-value, remise de dette, gain (perte) sur devises étrangères et sur investissements, et vente de biens en capital, etc.</t>
  </si>
  <si>
    <t xml:space="preserve">Indiquez les retraitements comptables ayant une incidence directe sur votre excédent (déficit) d’exercice. </t>
  </si>
  <si>
    <t>Bilan</t>
  </si>
  <si>
    <t>Ne remplissez que les colonnes des exercices financiers pour lesquels des états financiers ont été joints. N’inscrivez rien pour les exercices courant et prévisionnel. La section bilan doit être remplie pour refléter la situation financière de l’ensemble de votre organisme même si les sections revenus et dépenses se rapportent uniquement à votre périodique.</t>
  </si>
  <si>
    <t>Incluez le total des actifs normalement réalisables au cours d’un exercice, répartis généralement dans les grandes catégories suivantes : espèces, comptes clients, valeurs mobilières, dépôts, subventions et contributions à recevoir, stock, coûts reportés de prépublication, y compris les ouvrages en cours, les droits d’auteur prépayés et les avances, par exemple.</t>
  </si>
  <si>
    <t>Incluez le total des actifs courants, des immobilisations et des autres actifs (investissements ou actifs incorporels, par exemple).</t>
  </si>
  <si>
    <t>Incluez le total des passifs normalement à payer au cours d’un exercice, habituellement répartis dans les principales catégories suivantes : comptes à payer, charges à payer, revenus et subventions reportés, parties à court terme de la dette à long terme et passifs d’impôts futurs dus au cours du prochain exercice.</t>
  </si>
  <si>
    <t>Incluez le total des passifs à court terme et à long terme (montant à payer aux actionnaires et dettes à long terme, par exemple).</t>
  </si>
  <si>
    <t>Incluez les actifs nets, c’est-à-dire le capital-actions émis et payé, les surplus d’apports et les excédents non répartis.</t>
  </si>
  <si>
    <t>Remarque :</t>
  </si>
  <si>
    <t>Actif = Passif + Actifs nets, ou Capitaux propres</t>
  </si>
  <si>
    <t>Filiales et sociétés apparentées</t>
  </si>
  <si>
    <t>Fournissez des détails sur tout investissement, intérêts ou avances versées à des filiales ou à des sociétés apparentées.</t>
  </si>
  <si>
    <t>Nombre de numéros publiés par exercice</t>
  </si>
  <si>
    <t>Nombre total de pages publiées pendant l’exercice (y compris la couverture)</t>
  </si>
  <si>
    <t>Nombre total de pages publicitaires vendues pendant l’exercice</t>
  </si>
  <si>
    <t>Prix du numéro</t>
  </si>
  <si>
    <t>Prix de l’abonnement annuel pour les particuliers</t>
  </si>
  <si>
    <t>Prix de l’abonnement annuel pour les organismes</t>
  </si>
  <si>
    <t>Diffusion payante</t>
  </si>
  <si>
    <t>Nombre de ventes par numéro (moyenne par numéro)</t>
  </si>
  <si>
    <t>Total de la diffusion payante (moyenne par numéro)</t>
  </si>
  <si>
    <t xml:space="preserve">Diffusion électronique (par Zinio et iTunes, par exemple). N’incluez pas les abonnements offerts gratuitement.        
</t>
  </si>
  <si>
    <t>Nombre d’abonnés par numéro, version électronique (moyenne par numéro)</t>
  </si>
  <si>
    <t xml:space="preserve">Nombre de ventes par numéro, version électronique (moyenne par numéro) </t>
  </si>
  <si>
    <t>Total de la diffusion électronique (moyenne par numéro)</t>
  </si>
  <si>
    <t>Diffusion non payante</t>
  </si>
  <si>
    <t>Diffusion contrôlée (moyenne par numéro)</t>
  </si>
  <si>
    <t>Exemplaires gratuits (moyenne par numéro)</t>
  </si>
  <si>
    <t>Total de la diffusion non payante (moyenne par numéro)</t>
  </si>
  <si>
    <t>Exemplaires non distribués</t>
  </si>
  <si>
    <t>Retours (moyenne par numéro)</t>
  </si>
  <si>
    <t>Exemplaires endommagés (moyenne par numéro)</t>
  </si>
  <si>
    <t>Copies d’archives (moyenne par numéro)</t>
  </si>
  <si>
    <t>Total des exemplaires non distribués (moyenne par numéro)</t>
  </si>
  <si>
    <t>Tirage (moyenne par numéro)</t>
  </si>
  <si>
    <t>Pourcentage du tirage vendu</t>
  </si>
  <si>
    <t>Revenus</t>
  </si>
  <si>
    <t>Ventes de numéros à l’unité (en kiosque ou non)</t>
  </si>
  <si>
    <t xml:space="preserve">Ventes d’abonnements électroniques </t>
  </si>
  <si>
    <t>Ventes de numéros, version électronique</t>
  </si>
  <si>
    <t>Droits d’auteur, de reproduction et redevances</t>
  </si>
  <si>
    <t>Autres revenus gagnés (précisez — voir ligne 87)</t>
  </si>
  <si>
    <t>Revenus de collecte de fonds (bruts)</t>
  </si>
  <si>
    <t>Autres revenus du secteur privé (précisez — voir ligne 88). Voir instructions ci-dessous.</t>
  </si>
  <si>
    <t>Subventions provinciales ou territoriales</t>
  </si>
  <si>
    <t>Subventions municipales ou regionales</t>
  </si>
  <si>
    <t>Autres revenus du secteur public (précisez — voir ligne 89)</t>
  </si>
  <si>
    <r>
      <t xml:space="preserve">Autres revenus (précisez — voir ligne 90)
</t>
    </r>
    <r>
      <rPr>
        <sz val="11"/>
        <color theme="1"/>
        <rFont val="Arial"/>
        <family val="2"/>
      </rPr>
      <t>Voir instructions ci-dessous.</t>
    </r>
  </si>
  <si>
    <t>Préimpression</t>
  </si>
  <si>
    <t>Impression et reliure</t>
  </si>
  <si>
    <t>Coûts de production liés à la version numérique</t>
  </si>
  <si>
    <t>Affranchissement</t>
  </si>
  <si>
    <t>Envoi et manutention</t>
  </si>
  <si>
    <t>Total des dépenses</t>
  </si>
  <si>
    <t>Postes extraordinaires (précisez — voir ligne 91)</t>
  </si>
  <si>
    <t>Excédent (déficit) de l’exercice — obtenu à la ligne 73</t>
  </si>
  <si>
    <r>
      <t xml:space="preserve">Bilan (Information tirée des états financiers — données réelles seulement)
</t>
    </r>
    <r>
      <rPr>
        <sz val="11"/>
        <rFont val="Arial"/>
        <family val="2"/>
      </rPr>
      <t>La section bilan doit être remplie pour refléter la situation financière de l’ensemble de votre organisme même si les sections revenus et dépenses se rapportent uniquement à votre périodique. Voir instructions ci-dessous.</t>
    </r>
  </si>
  <si>
    <t>Autres revenus gagnés (ligne 8)</t>
  </si>
  <si>
    <t>Autres revenus du secteur privé (ligne 15)</t>
  </si>
  <si>
    <t>Autres revenus du secteur public (ligne 26)</t>
  </si>
  <si>
    <t>Autres revenus (ligne 28)</t>
  </si>
  <si>
    <t>Postes extraordinaires (ligne 72)</t>
  </si>
  <si>
    <t>Déduisez les éléments suivants de l’excédent (perte) : moins-value, remise de dette, gain (perte) sur devises étrangères et sur investissements, vente de biens en capital, etc.</t>
  </si>
  <si>
    <t>(Voir la définition des termes au bas du formulaire de demande, ainsi que les instructions au bas de cette page avant de remplir ce formulaire.)</t>
  </si>
  <si>
    <t>Données sur le tirage et la publication - revues électroniques</t>
  </si>
  <si>
    <t>% du contenu en langue anglaise</t>
  </si>
  <si>
    <t>% du contenu en langue française</t>
  </si>
  <si>
    <t>% du contenu en d’autres langues</t>
  </si>
  <si>
    <t>% d'auteurs canadiens</t>
  </si>
  <si>
    <t>% d'auteurs étrangers</t>
  </si>
  <si>
    <t>Nombre de pages (en format HTML, .asp, PDF ou autre) pour l’exercice</t>
  </si>
  <si>
    <t>Nombre annuel de visites</t>
  </si>
  <si>
    <t>Nombre annuel de pages consultées</t>
  </si>
  <si>
    <t>Données financières - revues électroniques</t>
  </si>
  <si>
    <t>Redevances, droits de licence et droits de franchise</t>
  </si>
  <si>
    <t>Dividendes déclarés et retraits (saisir un nombre absolu négatif (–) le cas échéant)</t>
  </si>
  <si>
    <t>Détails, le cas échéant</t>
  </si>
  <si>
    <t>Rajustements des exercices antérieurs (inscrire un nombre absolu comme valeur négative (-), le cas échéant)</t>
  </si>
  <si>
    <t>Données sur le tirage et la publication - revues imprimées</t>
  </si>
  <si>
    <t xml:space="preserve">Données financières - revues imprimées  </t>
  </si>
  <si>
    <t>Veuillez noter qu'au bas de la page se trouvent plusieurs onglets :</t>
  </si>
  <si>
    <t>Lorsque vous cliquez sur « Sauvegarder », tous les onglets sont sauvegardés en même temps.</t>
  </si>
  <si>
    <t xml:space="preserve">Lorsque vous téléversez le document à votre formulaire de demande, tous les onglets y sont transférés ensemble. </t>
  </si>
  <si>
    <t>1. Après avoir téléchargé le formulaire, sauvegardez-le sur votre ordinateur. Vous pouvez le sauvegarder sous un nom différent.</t>
  </si>
  <si>
    <t>Appuyer la pratique artistique : Organismes de soutien - Revues électroniques</t>
  </si>
  <si>
    <t>Appuyer la pratique artistique : Organismes de soutien - Revues imprimées</t>
  </si>
  <si>
    <t xml:space="preserve">Appuyer la pratique artistique : Organismes de soutien </t>
  </si>
  <si>
    <t>Pour les collections : Veuillez énumérer ci-dessous, les titres/travaux et artistes de chaque collection.</t>
  </si>
  <si>
    <r>
      <t xml:space="preserve">Activité récente
</t>
    </r>
    <r>
      <rPr>
        <sz val="11"/>
        <color theme="0"/>
        <rFont val="Arial"/>
        <family val="2"/>
      </rPr>
      <t>(Veuillez utiliser le menu déroulant)</t>
    </r>
  </si>
  <si>
    <r>
      <t xml:space="preserve">Arts médiatiques : détails
</t>
    </r>
    <r>
      <rPr>
        <sz val="11"/>
        <color theme="0"/>
        <rFont val="Arial"/>
        <family val="2"/>
      </rPr>
      <t>(Veuillez utiliser le menu déroulant)</t>
    </r>
  </si>
  <si>
    <t>Instructions détaillées pour les onglets C1, C2 et C3</t>
  </si>
  <si>
    <t>Services, activités de soutien, événements publics et programmation connexe  ̶  pour les 2 dernières années complétées</t>
  </si>
  <si>
    <t>Fournissez une liste représentative de vos services, activités de soutien, événements publics et de votre programmation connexe.</t>
  </si>
  <si>
    <t>Exemples d'activités à inclure : projection/visionnement d'œuvres, présentation, lecture, représentation d'artistes lors d'événements, résidence, vitrine, recherche, atelier pour artistes professionnels, etc.</t>
  </si>
  <si>
    <t>3. N’oubliez pas de sauvegarder à nouveau le document sur votre ordinateur.</t>
  </si>
  <si>
    <t>4. Retournez au portail et téléversez le document complet à votre demande.</t>
  </si>
  <si>
    <t>Comment harmoniser votre exercice financier avec l'exercice financier visé par la demande</t>
  </si>
  <si>
    <t>Avant-dernier exercice financier
Données réelles</t>
  </si>
  <si>
    <t>Dernier exercice financier
Données réelles</t>
  </si>
  <si>
    <t>Exercice financier 
en cours
Données projetées</t>
  </si>
  <si>
    <r>
      <t>1</t>
    </r>
    <r>
      <rPr>
        <b/>
        <vertAlign val="superscript"/>
        <sz val="11"/>
        <color theme="1"/>
        <rFont val="Arial"/>
        <family val="2"/>
      </rPr>
      <t>er</t>
    </r>
    <r>
      <rPr>
        <b/>
        <sz val="11"/>
        <color theme="1"/>
        <rFont val="Arial"/>
        <family val="2"/>
      </rPr>
      <t xml:space="preserve"> exercice financier de la demande
Données projetées</t>
    </r>
  </si>
  <si>
    <r>
      <t>2</t>
    </r>
    <r>
      <rPr>
        <b/>
        <vertAlign val="superscript"/>
        <sz val="11"/>
        <color theme="1"/>
        <rFont val="Arial"/>
        <family val="2"/>
      </rPr>
      <t>e</t>
    </r>
    <r>
      <rPr>
        <b/>
        <sz val="11"/>
        <color theme="1"/>
        <rFont val="Arial"/>
        <family val="2"/>
      </rPr>
      <t xml:space="preserve"> exercice financier de la demande
Données projetées</t>
    </r>
  </si>
  <si>
    <t>3e exercice financier de la demande
Données projetées</t>
  </si>
  <si>
    <t>Exercice financier 
en cours
Mise à jour / Données réelles</t>
  </si>
  <si>
    <r>
      <t>1</t>
    </r>
    <r>
      <rPr>
        <b/>
        <vertAlign val="superscript"/>
        <sz val="11"/>
        <color theme="1"/>
        <rFont val="Arial"/>
        <family val="2"/>
      </rPr>
      <t>er</t>
    </r>
    <r>
      <rPr>
        <b/>
        <sz val="11"/>
        <color theme="1"/>
        <rFont val="Arial"/>
        <family val="2"/>
      </rPr>
      <t xml:space="preserve"> exercice financier de la demande
Mise à jour / Données réelles</t>
    </r>
  </si>
  <si>
    <r>
      <t>2</t>
    </r>
    <r>
      <rPr>
        <b/>
        <vertAlign val="superscript"/>
        <sz val="11"/>
        <color theme="1"/>
        <rFont val="Arial"/>
        <family val="2"/>
      </rPr>
      <t>e</t>
    </r>
    <r>
      <rPr>
        <b/>
        <sz val="11"/>
        <color theme="1"/>
        <rFont val="Arial"/>
        <family val="2"/>
      </rPr>
      <t xml:space="preserve"> exercice financier de la demande
Mise à jour / Données réelles</t>
    </r>
  </si>
  <si>
    <t>3e exercice financier de la demande
Mise à jour / Données réelles</t>
  </si>
  <si>
    <t>4. N’oubliez pas de sauvegarder à nouveau le document sur votre ordinateur.</t>
  </si>
  <si>
    <t xml:space="preserve"> - Le terme « collection » signifie : les collections d'oeuvres d'arts médiatiques, l'équipement, les productions, les publications ou autres activités similaires.</t>
  </si>
  <si>
    <t xml:space="preserve"> - Veuillez inscrire les détails qui correspondent aux activités de votre organisme.</t>
  </si>
  <si>
    <t xml:space="preserve"> - À l'aide du menu déroulant, sélectionnez l'option qui correspond le mieux aux activités de votre organisme.</t>
  </si>
  <si>
    <t xml:space="preserve"> - Sur chaque ligne, veuillez inscrire les détails pertinents concernant la « collection » dans son ensemble.</t>
  </si>
  <si>
    <t xml:space="preserve"> - Dans l'espace prévu à la suite de la liste, veuillez fournir plus de détails au sujet des items qui font partie des collections.</t>
  </si>
  <si>
    <t xml:space="preserve"> - Veuillez inscrire les renseignement qui correspondent aux activités de votre organisme.</t>
  </si>
  <si>
    <t xml:space="preserve"> - À chaque ligne, veuillez inscrire les renseignements pertinents concernant l'activité.</t>
  </si>
  <si>
    <t>Formulaire financier CADAC</t>
  </si>
  <si>
    <t xml:space="preserve"> - Consultez les définitions des termes qui se trouvent plus bas sur le formulaire financier.</t>
  </si>
  <si>
    <r>
      <t xml:space="preserve">« </t>
    </r>
    <r>
      <rPr>
        <b/>
        <sz val="11"/>
        <rFont val="Arial"/>
        <family val="2"/>
      </rPr>
      <t>Données projetées pour l'exercice financier en cours</t>
    </r>
    <r>
      <rPr>
        <sz val="11"/>
        <rFont val="Arial"/>
        <family val="2"/>
      </rPr>
      <t xml:space="preserve"> » : porte sur les activités qui ont lieu au cours de l'exercice financier de votre organisme qui précède l'exercice financier visé par la demande. Habituellement, ceci coïncide avec l'année où vous présentez votre demande. </t>
    </r>
  </si>
  <si>
    <r>
      <t xml:space="preserve">« </t>
    </r>
    <r>
      <rPr>
        <b/>
        <sz val="11"/>
        <rFont val="Arial"/>
        <family val="2"/>
      </rPr>
      <t>Données réelles du dernier exercice financier</t>
    </r>
    <r>
      <rPr>
        <sz val="11"/>
        <rFont val="Arial"/>
        <family val="2"/>
      </rPr>
      <t xml:space="preserve"> » et « </t>
    </r>
    <r>
      <rPr>
        <b/>
        <sz val="11"/>
        <rFont val="Arial"/>
        <family val="2"/>
      </rPr>
      <t>Données réelles de l'avant-dernier exercice financier</t>
    </r>
    <r>
      <rPr>
        <sz val="11"/>
        <rFont val="Arial"/>
        <family val="2"/>
      </rPr>
      <t xml:space="preserve"> » : portent sur les 2 dernières années complétées qui précèdent l'année en cours.</t>
    </r>
  </si>
  <si>
    <r>
      <t>Lorsque votre exercice financier sera terminé, vous soumettrez votre Rapport final, y compris l'onglet pertinent complété (</t>
    </r>
    <r>
      <rPr>
        <sz val="11"/>
        <color theme="3"/>
        <rFont val="Arial"/>
        <family val="2"/>
      </rPr>
      <t>G</t>
    </r>
    <r>
      <rPr>
        <sz val="11"/>
        <rFont val="Arial"/>
        <family val="2"/>
      </rPr>
      <t xml:space="preserve"> ou </t>
    </r>
    <r>
      <rPr>
        <sz val="11"/>
        <color theme="3"/>
        <rFont val="Arial"/>
        <family val="2"/>
      </rPr>
      <t>H</t>
    </r>
    <r>
      <rPr>
        <sz val="11"/>
        <rFont val="Arial"/>
        <family val="2"/>
      </rPr>
      <t>).</t>
    </r>
  </si>
  <si>
    <t>Instructions pour remplir le document « Sommaire Financier »</t>
  </si>
  <si>
    <t>Appuyer la pratique artistique : Organismes de soutien (revues)</t>
  </si>
  <si>
    <r>
      <t xml:space="preserve">Tout autre type d'organisme doit plutôt consulter l'onglet « </t>
    </r>
    <r>
      <rPr>
        <b/>
        <sz val="12"/>
        <color theme="3"/>
        <rFont val="Arial"/>
        <family val="2"/>
      </rPr>
      <t>A Instructions sauf revues</t>
    </r>
    <r>
      <rPr>
        <b/>
        <sz val="12"/>
        <rFont val="Arial"/>
        <family val="2"/>
      </rPr>
      <t xml:space="preserve"> ».</t>
    </r>
  </si>
  <si>
    <t>Veuillez noter qu'au bas de la page se trouvent plusieurs onglets. Les éditeurs de revues doivent consulter les onglets :</t>
  </si>
  <si>
    <r>
      <t xml:space="preserve">Si votre demande est retenue, vous vous servirez des onglets </t>
    </r>
    <r>
      <rPr>
        <sz val="11"/>
        <color theme="3"/>
        <rFont val="Arial"/>
        <family val="2"/>
      </rPr>
      <t>« G Budget revues électroniques » ou « H Budget revues imprimées »</t>
    </r>
    <r>
      <rPr>
        <sz val="11"/>
        <color theme="1"/>
        <rFont val="Arial"/>
        <family val="2"/>
      </rPr>
      <t xml:space="preserve"> pour vos rapport finaux.</t>
    </r>
  </si>
  <si>
    <t>À la suite de ces instructions, chaque onglet contient une feuille distincte que vous devez compléter.</t>
  </si>
  <si>
    <r>
      <t xml:space="preserve">« </t>
    </r>
    <r>
      <rPr>
        <sz val="11"/>
        <color theme="3"/>
        <rFont val="Arial"/>
        <family val="2"/>
      </rPr>
      <t>D Instructions pour revues</t>
    </r>
    <r>
      <rPr>
        <sz val="11"/>
        <color theme="1"/>
        <rFont val="Arial"/>
        <family val="2"/>
      </rPr>
      <t xml:space="preserve"> » « </t>
    </r>
    <r>
      <rPr>
        <sz val="11"/>
        <color theme="3"/>
        <rFont val="Arial"/>
        <family val="2"/>
      </rPr>
      <t>E Budget revues électroniques</t>
    </r>
    <r>
      <rPr>
        <sz val="11"/>
        <color theme="1"/>
        <rFont val="Arial"/>
        <family val="2"/>
      </rPr>
      <t xml:space="preserve"> » ou « </t>
    </r>
    <r>
      <rPr>
        <sz val="11"/>
        <color theme="3"/>
        <rFont val="Arial"/>
        <family val="2"/>
      </rPr>
      <t>F Budget revues imprimées</t>
    </r>
    <r>
      <rPr>
        <sz val="11"/>
        <color theme="1"/>
        <rFont val="Arial"/>
        <family val="2"/>
      </rPr>
      <t xml:space="preserve"> ».</t>
    </r>
  </si>
  <si>
    <t xml:space="preserve"> - Veuillez inscrire les renseignements financiers qui correspondent à vos états financiers pour l’année en cours, les 2 dernières années,et les exercices financiers visés par votre demande de subvention. Pour plus de renseignements, consultez la rubrique « Comment harmoniser votre exercice financier avec l'exercice financier visé par la demande ».</t>
  </si>
  <si>
    <t>Si votre Profil de candidat approuvé dans le portail inclu l'auto-identification comme étant un organisme axé sur la pratique des artistes handicapés et sourds, vous pouvez soumettre une demande distincte au Soutien à l'accès aux services, lequel se trouve dans la section Fonds stratégiques de vos programmes disponibles.</t>
  </si>
  <si>
    <r>
      <t xml:space="preserve">Si vous recevez un appui du Soutien à l’accès aux services pour ce projet, vous inscrirez dans vos rapports (l'onglet </t>
    </r>
    <r>
      <rPr>
        <sz val="11"/>
        <color theme="3"/>
        <rFont val="Arial"/>
        <family val="2"/>
      </rPr>
      <t>G</t>
    </r>
    <r>
      <rPr>
        <sz val="11"/>
        <color theme="1"/>
        <rFont val="Arial"/>
        <family val="2"/>
      </rPr>
      <t xml:space="preserve"> ou </t>
    </r>
    <r>
      <rPr>
        <sz val="11"/>
        <color theme="3"/>
        <rFont val="Arial"/>
        <family val="2"/>
      </rPr>
      <t>H</t>
    </r>
    <r>
      <rPr>
        <sz val="11"/>
        <color theme="1"/>
        <rFont val="Arial"/>
        <family val="2"/>
      </rPr>
      <t>) le montant qui vous a été accordé et les coûts couverts :</t>
    </r>
  </si>
  <si>
    <r>
      <t xml:space="preserve"> - Veuillez inscrire à la ligne </t>
    </r>
    <r>
      <rPr>
        <sz val="11"/>
        <color theme="3"/>
        <rFont val="Arial"/>
        <family val="2"/>
      </rPr>
      <t>60</t>
    </r>
    <r>
      <rPr>
        <sz val="11"/>
        <color theme="1"/>
        <rFont val="Arial"/>
        <family val="2"/>
      </rPr>
      <t xml:space="preserve"> de l'onglet « </t>
    </r>
    <r>
      <rPr>
        <sz val="11"/>
        <color theme="3"/>
        <rFont val="Arial"/>
        <family val="2"/>
      </rPr>
      <t>G Rapport revues électroniques</t>
    </r>
    <r>
      <rPr>
        <sz val="11"/>
        <color theme="1"/>
        <rFont val="Arial"/>
        <family val="2"/>
      </rPr>
      <t xml:space="preserve"> » ou à la ligne </t>
    </r>
    <r>
      <rPr>
        <sz val="11"/>
        <color theme="3"/>
        <rFont val="Arial"/>
        <family val="2"/>
      </rPr>
      <t>57</t>
    </r>
    <r>
      <rPr>
        <sz val="11"/>
        <color theme="1"/>
        <rFont val="Arial"/>
        <family val="2"/>
      </rPr>
      <t xml:space="preserve"> de l'onglet « </t>
    </r>
    <r>
      <rPr>
        <sz val="11"/>
        <color theme="3"/>
        <rFont val="Arial"/>
        <family val="2"/>
      </rPr>
      <t>H Rapport revues imprimées</t>
    </r>
    <r>
      <rPr>
        <sz val="11"/>
        <color theme="1"/>
        <rFont val="Arial"/>
        <family val="2"/>
      </rPr>
      <t xml:space="preserve"> », les coûts liés aux mesures de soutien et aux services nécessaires aux artistes et aux professionnels des arts sourds ou handicapés qui participent aux activités. </t>
    </r>
  </si>
  <si>
    <r>
      <t xml:space="preserve"> - Veuillez inscrire à la ligne </t>
    </r>
    <r>
      <rPr>
        <sz val="11"/>
        <color theme="3"/>
        <rFont val="Arial"/>
        <family val="2"/>
      </rPr>
      <t>17</t>
    </r>
    <r>
      <rPr>
        <sz val="11"/>
        <rFont val="Arial"/>
        <family val="2"/>
      </rPr>
      <t xml:space="preserve"> de l'onglet « </t>
    </r>
    <r>
      <rPr>
        <sz val="11"/>
        <color theme="3"/>
        <rFont val="Arial"/>
        <family val="2"/>
      </rPr>
      <t>G Rapport revues électroniques</t>
    </r>
    <r>
      <rPr>
        <sz val="11"/>
        <rFont val="Arial"/>
        <family val="2"/>
      </rPr>
      <t xml:space="preserve"> » ou à la ligne </t>
    </r>
    <r>
      <rPr>
        <sz val="11"/>
        <color theme="3"/>
        <rFont val="Arial"/>
        <family val="2"/>
      </rPr>
      <t>19</t>
    </r>
    <r>
      <rPr>
        <sz val="11"/>
        <rFont val="Arial"/>
        <family val="2"/>
      </rPr>
      <t xml:space="preserve"> de l'onglet « </t>
    </r>
    <r>
      <rPr>
        <sz val="11"/>
        <color theme="3"/>
        <rFont val="Arial"/>
        <family val="2"/>
      </rPr>
      <t>H Rapport revues imprimées</t>
    </r>
    <r>
      <rPr>
        <sz val="11"/>
        <rFont val="Arial"/>
        <family val="2"/>
      </rPr>
      <t xml:space="preserve"> », le montant du Soutien à l'accès aux services.</t>
    </r>
  </si>
  <si>
    <t>Coût d'accès: coûts reliés aux mesures de soutien et services pour écrivains sourds ou handicapés impliqués dans les activités</t>
  </si>
  <si>
    <t>Appuyer la pratique artistique : Organismes de soutien - Revues imprimées (Rapport)</t>
  </si>
  <si>
    <t>Appuyer la pratique artistique : Organismes de soutien - Revues électroniques (Rapport)</t>
  </si>
  <si>
    <t>Appuyer la pratique artistique : Organismes de soutien (à l'exception des revues)</t>
  </si>
  <si>
    <t>Instructions pour remplir le document « Annexes »</t>
  </si>
  <si>
    <t xml:space="preserve"> - C1 porte sur les activités antérieures, C2 sur l'année en cours, et C3 sur les activités futures. Pour plus de renseignements, consultez la rubrique « Instructions détaillées pour les onglets C1, C2 et C3 ».</t>
  </si>
  <si>
    <r>
      <t>3. Tous les organismes (à l'exception des revues) - Complétez les onglets</t>
    </r>
    <r>
      <rPr>
        <sz val="11"/>
        <rFont val="Arial"/>
        <family val="2"/>
      </rPr>
      <t xml:space="preserve"> « </t>
    </r>
    <r>
      <rPr>
        <sz val="11"/>
        <color theme="3"/>
        <rFont val="Arial"/>
        <family val="2"/>
      </rPr>
      <t xml:space="preserve">C1, C2 </t>
    </r>
    <r>
      <rPr>
        <sz val="11"/>
        <rFont val="Arial"/>
        <family val="2"/>
      </rPr>
      <t>et</t>
    </r>
    <r>
      <rPr>
        <sz val="11"/>
        <color theme="3"/>
        <rFont val="Arial"/>
        <family val="2"/>
      </rPr>
      <t xml:space="preserve"> C3 Activités</t>
    </r>
    <r>
      <rPr>
        <sz val="11"/>
        <rFont val="Arial"/>
        <family val="2"/>
      </rPr>
      <t xml:space="preserve"> ».</t>
    </r>
  </si>
  <si>
    <r>
      <t xml:space="preserve"> - Veuillez inscrire à la ligne </t>
    </r>
    <r>
      <rPr>
        <sz val="11"/>
        <color theme="3"/>
        <rFont val="Arial"/>
        <family val="2"/>
      </rPr>
      <t>5175</t>
    </r>
    <r>
      <rPr>
        <sz val="11"/>
        <rFont val="Arial"/>
        <family val="2"/>
      </rPr>
      <t xml:space="preserve"> du formulaire financier CADAC (Éducation, développement de public et sensibilisation) les coûts liés à rendre le contenu artistique accessible aux membres de l'auditoire qui sont sourds ou handicapés.</t>
    </r>
  </si>
  <si>
    <t>Si vous recevez un appui du Soutien à l’accès aux services pour vos activités, vous inscrirez dans vos budgets révisés et finaux, le montant qui vous a été accordé et les coûts couverts :</t>
  </si>
  <si>
    <r>
      <t xml:space="preserve"> - Veuillez inscrire à la ligne </t>
    </r>
    <r>
      <rPr>
        <sz val="11"/>
        <color theme="3"/>
        <rFont val="Arial"/>
        <family val="2"/>
      </rPr>
      <t>5190</t>
    </r>
    <r>
      <rPr>
        <sz val="11"/>
        <color rgb="FF000000"/>
        <rFont val="Arial"/>
        <family val="2"/>
      </rPr>
      <t xml:space="preserve"> du formulaire financier CADAC (Autres dépenses artistiques, de programmation, et de services) les coûts liés aux mesures de soutien et aux services nécessaires aux artistes et aux professionnels des arts sourds ou handicapés qui participent aux activités. </t>
    </r>
  </si>
  <si>
    <r>
      <t xml:space="preserve"> - Veuillez inscrire à la ligne </t>
    </r>
    <r>
      <rPr>
        <sz val="11"/>
        <color theme="3"/>
        <rFont val="Arial"/>
        <family val="2"/>
      </rPr>
      <t>4425</t>
    </r>
    <r>
      <rPr>
        <sz val="11"/>
        <color rgb="FF000000"/>
        <rFont val="Arial"/>
        <family val="2"/>
      </rPr>
      <t xml:space="preserve"> du formulaire financier CADAC (Autres subventions du Conseil des arts du Canada) le montant du Soutien à l'accès aux services.</t>
    </r>
  </si>
  <si>
    <r>
      <rPr>
        <b/>
        <sz val="11"/>
        <rFont val="Arial"/>
        <family val="2"/>
      </rPr>
      <t>C2</t>
    </r>
    <r>
      <rPr>
        <sz val="11"/>
        <rFont val="Arial"/>
        <family val="2"/>
      </rPr>
      <t xml:space="preserve"> porte sur les activités qui ont lieu au cours de l'exercice financier qui précède les années visées dans l'onglet C3. Habituellement, ceci coïncide avec l'année où vous présentez votre demande et, si vous recevez déjà une subvention de base, ce sera aussi la dernière année de votre cycle de subvention en cours. </t>
    </r>
  </si>
  <si>
    <r>
      <rPr>
        <b/>
        <sz val="11"/>
        <rFont val="Arial"/>
        <family val="2"/>
      </rPr>
      <t>C1</t>
    </r>
    <r>
      <rPr>
        <sz val="11"/>
        <rFont val="Arial"/>
        <family val="2"/>
      </rPr>
      <t xml:space="preserve"> porte sur les 2 dernières années complétées qui précèdent l'année en cours visée dans l'onglet C2.</t>
    </r>
  </si>
  <si>
    <t>Publications, collections, productions pour les distributeurs et centres de productions d'arts médiatiques</t>
  </si>
  <si>
    <r>
      <rPr>
        <b/>
        <sz val="11"/>
        <rFont val="Arial"/>
        <family val="2"/>
      </rPr>
      <t xml:space="preserve">Utilisez l'espace ci-dessous pour répertorier un échantillon représentatif de vos publications, de vos activités de collecte (y compris l'équipement) et de vos productions réalisées au cours des 4 dernières années. </t>
    </r>
    <r>
      <rPr>
        <sz val="11"/>
        <rFont val="Arial"/>
        <family val="2"/>
      </rPr>
      <t>Vos sélections doivent démontrer comment vos activités appuient votre vision artistique. Vous devez vous concentrer uniquement sur les œuvres d'arts médiatiques indépendantes canadiennes.</t>
    </r>
  </si>
  <si>
    <r>
      <t xml:space="preserve">Nom de l'événement
</t>
    </r>
    <r>
      <rPr>
        <sz val="11"/>
        <color theme="0"/>
        <rFont val="Arial"/>
        <family val="2"/>
      </rPr>
      <t>(le cas échéant)</t>
    </r>
  </si>
  <si>
    <t>5. Retournez au portail et téléversez le document complet à votre demande.</t>
  </si>
  <si>
    <t>Les éditeurs de revues doivent plutôt consulter l'onglet D.</t>
  </si>
  <si>
    <r>
      <t xml:space="preserve">2. Distributeurs et les centres de production d'arts médiatiques seulement - Complétez l'onglet « </t>
    </r>
    <r>
      <rPr>
        <sz val="11"/>
        <color theme="3"/>
        <rFont val="Arial"/>
        <family val="2"/>
      </rPr>
      <t>B Collections etc</t>
    </r>
    <r>
      <rPr>
        <sz val="11"/>
        <rFont val="Arial"/>
        <family val="2"/>
      </rPr>
      <t xml:space="preserve"> ».</t>
    </r>
  </si>
  <si>
    <r>
      <t xml:space="preserve">2. Complétez les onglets  « </t>
    </r>
    <r>
      <rPr>
        <sz val="11"/>
        <color theme="3"/>
        <rFont val="Arial"/>
        <family val="2"/>
      </rPr>
      <t>E Budget revues électroniques</t>
    </r>
    <r>
      <rPr>
        <sz val="11"/>
        <rFont val="Arial"/>
        <family val="2"/>
      </rPr>
      <t xml:space="preserve"> » ou « </t>
    </r>
    <r>
      <rPr>
        <sz val="11"/>
        <color theme="3"/>
        <rFont val="Arial"/>
        <family val="2"/>
      </rPr>
      <t>F Budget revues imprimées</t>
    </r>
    <r>
      <rPr>
        <sz val="11"/>
        <rFont val="Arial"/>
        <family val="2"/>
      </rPr>
      <t xml:space="preserve"> », selon vos activités.</t>
    </r>
  </si>
  <si>
    <r>
      <t xml:space="preserve">Les candidats qui ne sont pas des éditeurs de revues doivent consulter les onglets « </t>
    </r>
    <r>
      <rPr>
        <sz val="11"/>
        <color theme="3"/>
        <rFont val="Arial"/>
        <family val="2"/>
      </rPr>
      <t xml:space="preserve">A Instructions </t>
    </r>
    <r>
      <rPr>
        <sz val="11"/>
        <rFont val="Arial"/>
        <family val="2"/>
      </rPr>
      <t xml:space="preserve">», « </t>
    </r>
    <r>
      <rPr>
        <sz val="11"/>
        <color theme="3"/>
        <rFont val="Arial"/>
        <family val="2"/>
      </rPr>
      <t xml:space="preserve">B Collections etc </t>
    </r>
    <r>
      <rPr>
        <sz val="11"/>
        <rFont val="Arial"/>
        <family val="2"/>
      </rPr>
      <t xml:space="preserve">», et « </t>
    </r>
    <r>
      <rPr>
        <sz val="11"/>
        <color theme="3"/>
        <rFont val="Arial"/>
        <family val="2"/>
      </rPr>
      <t>C1</t>
    </r>
    <r>
      <rPr>
        <sz val="11"/>
        <rFont val="Arial"/>
        <family val="2"/>
      </rPr>
      <t xml:space="preserve">, </t>
    </r>
    <r>
      <rPr>
        <sz val="11"/>
        <color theme="3"/>
        <rFont val="Arial"/>
        <family val="2"/>
      </rPr>
      <t>C2,</t>
    </r>
    <r>
      <rPr>
        <sz val="11"/>
        <rFont val="Arial"/>
        <family val="2"/>
      </rPr>
      <t xml:space="preserve"> </t>
    </r>
    <r>
      <rPr>
        <sz val="11"/>
        <color theme="3"/>
        <rFont val="Arial"/>
        <family val="2"/>
      </rPr>
      <t>C3 Activités</t>
    </r>
    <r>
      <rPr>
        <sz val="11"/>
        <rFont val="Arial"/>
        <family val="2"/>
      </rPr>
      <t xml:space="preserve"> ».</t>
    </r>
  </si>
  <si>
    <t>4e exercice financier de la demande
Mise à jour / Données réelles</t>
  </si>
  <si>
    <t>4e exercice financier de la demande
Données projetées</t>
  </si>
  <si>
    <r>
      <rPr>
        <b/>
        <sz val="11"/>
        <rFont val="Arial"/>
        <family val="2"/>
      </rPr>
      <t>C3</t>
    </r>
    <r>
      <rPr>
        <sz val="11"/>
        <rFont val="Arial"/>
        <family val="2"/>
      </rPr>
      <t xml:space="preserve"> porte sur les activités qui ont lieu au cours des exercices financiers de votre organisme pour lesquels vous demandez un appui (le prochain cycle financier de subvention de 4 ans). Fournissez des détails concernant vos plans futurs, autant que vous les connaissez. La première année devrait être solide. Cependant, il est possible que, plus les années visées sont lointaines, moins vous aurez de détails à offrir.</t>
    </r>
  </si>
  <si>
    <r>
      <t xml:space="preserve">« </t>
    </r>
    <r>
      <rPr>
        <b/>
        <sz val="11"/>
        <rFont val="Arial"/>
        <family val="2"/>
      </rPr>
      <t>Données projetées pour le 1</t>
    </r>
    <r>
      <rPr>
        <b/>
        <vertAlign val="superscript"/>
        <sz val="11"/>
        <rFont val="Arial"/>
        <family val="2"/>
      </rPr>
      <t>er</t>
    </r>
    <r>
      <rPr>
        <b/>
        <sz val="11"/>
        <rFont val="Arial"/>
        <family val="2"/>
      </rPr>
      <t>,</t>
    </r>
    <r>
      <rPr>
        <b/>
        <vertAlign val="superscript"/>
        <sz val="11"/>
        <rFont val="Arial"/>
        <family val="2"/>
      </rPr>
      <t xml:space="preserve"> </t>
    </r>
    <r>
      <rPr>
        <b/>
        <sz val="11"/>
        <rFont val="Arial"/>
        <family val="2"/>
      </rPr>
      <t>2</t>
    </r>
    <r>
      <rPr>
        <b/>
        <vertAlign val="superscript"/>
        <sz val="11"/>
        <rFont val="Arial"/>
        <family val="2"/>
      </rPr>
      <t>e</t>
    </r>
    <r>
      <rPr>
        <b/>
        <sz val="11"/>
        <rFont val="Arial"/>
        <family val="2"/>
      </rPr>
      <t>,</t>
    </r>
    <r>
      <rPr>
        <b/>
        <vertAlign val="superscript"/>
        <sz val="11"/>
        <rFont val="Arial"/>
        <family val="2"/>
      </rPr>
      <t xml:space="preserve"> </t>
    </r>
    <r>
      <rPr>
        <b/>
        <sz val="11"/>
        <rFont val="Arial"/>
        <family val="2"/>
      </rPr>
      <t>3</t>
    </r>
    <r>
      <rPr>
        <b/>
        <vertAlign val="superscript"/>
        <sz val="11"/>
        <rFont val="Arial"/>
        <family val="2"/>
      </rPr>
      <t xml:space="preserve">e </t>
    </r>
    <r>
      <rPr>
        <b/>
        <sz val="11"/>
        <rFont val="Arial"/>
        <family val="2"/>
      </rPr>
      <t>et</t>
    </r>
    <r>
      <rPr>
        <b/>
        <vertAlign val="superscript"/>
        <sz val="11"/>
        <rFont val="Arial"/>
        <family val="2"/>
      </rPr>
      <t xml:space="preserve"> </t>
    </r>
    <r>
      <rPr>
        <b/>
        <sz val="11"/>
        <rFont val="Arial"/>
        <family val="2"/>
      </rPr>
      <t>4</t>
    </r>
    <r>
      <rPr>
        <b/>
        <vertAlign val="superscript"/>
        <sz val="11"/>
        <rFont val="Arial"/>
        <family val="2"/>
      </rPr>
      <t xml:space="preserve">e </t>
    </r>
    <r>
      <rPr>
        <b/>
        <sz val="11"/>
        <rFont val="Arial"/>
        <family val="2"/>
      </rPr>
      <t>exercice financier de la demande</t>
    </r>
    <r>
      <rPr>
        <sz val="11"/>
        <rFont val="Arial"/>
        <family val="2"/>
      </rPr>
      <t xml:space="preserve"> » : portent sur les activités qui ont lieu lors des exercices financiers de votre organisme pour lesquels vous demandez un appui. </t>
    </r>
  </si>
  <si>
    <t>v.201906</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</si>
</sst>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0.00_-;\-&quot;$&quot;* #,##0.00_-;_-&quot;$&quot;* &quot;-&quot;??_-;_-@_-"/>
    <numFmt numFmtId="164" formatCode="&quot;$&quot;#,##0_);[Red]\(&quot;$&quot;#,##0\)"/>
    <numFmt numFmtId="165" formatCode="_(&quot;$&quot;* #,##0_);_(&quot;$&quot;* \(#,##0\);_(&quot;$&quot;* &quot;-&quot;_);_(@_)"/>
    <numFmt numFmtId="166" formatCode="_(&quot;$&quot;* #,##0.00_);_(&quot;$&quot;* \(#,##0.00\);_(&quot;$&quot;* &quot;-&quot;??_);_(@_)"/>
    <numFmt numFmtId="167" formatCode="_(* #,##0.00_);_(* \(#,##0.00\);_(* &quot;-&quot;??_);_(@_)"/>
    <numFmt numFmtId="168" formatCode="&quot;$&quot;#,##0;[Red]&quot;$&quot;#,##0"/>
    <numFmt numFmtId="169" formatCode="_ * #,##0.00_)\ &quot;$&quot;_ ;_ * \(#,##0.00\)\ &quot;$&quot;_ ;_ * &quot;-&quot;??_)\ &quot;$&quot;_ ;_ @_ "/>
    <numFmt numFmtId="170" formatCode="mm\-yyyy"/>
    <numFmt numFmtId="171" formatCode="#,##0;[Red]\(#,##0\)"/>
    <numFmt numFmtId="172" formatCode="&quot;$&quot;#,##0"/>
    <numFmt numFmtId="173" formatCode="#\ ###\ ##0\ [$$-C0C]"/>
    <numFmt numFmtId="174" formatCode="[$-40C]mmm\-yy;@"/>
    <numFmt numFmtId="175" formatCode="[$-40C]d\-mmm\-yyyy;@"/>
    <numFmt numFmtId="176" formatCode="##\ ###\ ##0"/>
  </numFmts>
  <fonts count="28" x14ac:knownFonts="1">
    <font>
      <sz val="11"/>
      <color theme="1"/>
      <name val="Calibri"/>
      <family val="2"/>
      <scheme val="minor"/>
    </font>
    <font>
      <sz val="11"/>
      <color theme="1"/>
      <name val="Calibri"/>
      <family val="2"/>
      <scheme val="minor"/>
    </font>
    <font>
      <sz val="11"/>
      <color theme="1"/>
      <name val="Arial"/>
      <family val="2"/>
    </font>
    <font>
      <b/>
      <sz val="14"/>
      <color theme="0"/>
      <name val="Arial"/>
      <family val="2"/>
    </font>
    <font>
      <b/>
      <sz val="11"/>
      <name val="Arial"/>
      <family val="2"/>
    </font>
    <font>
      <sz val="11"/>
      <name val="Arial"/>
      <family val="2"/>
    </font>
    <font>
      <sz val="10"/>
      <name val="Arial"/>
      <family val="2"/>
    </font>
    <font>
      <b/>
      <sz val="11"/>
      <color theme="0"/>
      <name val="Arial"/>
      <family val="2"/>
    </font>
    <font>
      <sz val="11"/>
      <color rgb="FFFF0000"/>
      <name val="Arial"/>
      <family val="2"/>
    </font>
    <font>
      <b/>
      <sz val="11"/>
      <color theme="1"/>
      <name val="Arial"/>
      <family val="2"/>
    </font>
    <font>
      <sz val="9"/>
      <name val="Arial"/>
      <family val="2"/>
    </font>
    <font>
      <sz val="11"/>
      <name val="Calibri"/>
      <family val="2"/>
    </font>
    <font>
      <sz val="11"/>
      <color theme="7"/>
      <name val="Arial"/>
      <family val="2"/>
    </font>
    <font>
      <i/>
      <sz val="11"/>
      <color rgb="FFFF0000"/>
      <name val="Arial"/>
      <family val="2"/>
    </font>
    <font>
      <sz val="11"/>
      <color theme="0"/>
      <name val="Arial"/>
      <family val="2"/>
    </font>
    <font>
      <b/>
      <sz val="12"/>
      <color theme="0"/>
      <name val="Arial"/>
      <family val="2"/>
    </font>
    <font>
      <sz val="11"/>
      <color rgb="FFFFFF00"/>
      <name val="Arial"/>
      <family val="2"/>
    </font>
    <font>
      <b/>
      <vertAlign val="superscript"/>
      <sz val="11"/>
      <color theme="1"/>
      <name val="Arial"/>
      <family val="2"/>
    </font>
    <font>
      <b/>
      <vertAlign val="superscript"/>
      <sz val="11"/>
      <name val="Arial"/>
      <family val="2"/>
    </font>
    <font>
      <sz val="8"/>
      <color theme="1"/>
      <name val="Arial"/>
      <family val="2"/>
    </font>
    <font>
      <sz val="11"/>
      <color theme="3"/>
      <name val="Arial"/>
      <family val="2"/>
    </font>
    <font>
      <b/>
      <sz val="12"/>
      <name val="Arial"/>
      <family val="2"/>
    </font>
    <font>
      <b/>
      <sz val="12"/>
      <color theme="3"/>
      <name val="Arial"/>
      <family val="2"/>
    </font>
    <font>
      <sz val="11"/>
      <color rgb="FF000000"/>
      <name val="Arial"/>
      <family val="2"/>
    </font>
    <font>
      <sz val="11"/>
      <name val="Calibri"/>
      <family val="2"/>
      <scheme val="minor"/>
    </font>
    <font>
      <sz val="8"/>
      <name val="Arial"/>
      <family val="2"/>
    </font>
    <font>
      <sz val="11"/>
      <color theme="0"/>
      <name val="Calibri"/>
      <family val="2"/>
      <scheme val="minor"/>
    </font>
    <font>
      <u/>
      <sz val="11"/>
      <color theme="0"/>
      <name val="Arial"/>
      <family val="2"/>
    </font>
  </fonts>
  <fills count="10">
    <fill>
      <patternFill patternType="none"/>
    </fill>
    <fill>
      <patternFill patternType="gray125"/>
    </fill>
    <fill>
      <patternFill patternType="solid">
        <fgColor indexed="9"/>
        <bgColor indexed="64"/>
      </patternFill>
    </fill>
    <fill>
      <patternFill patternType="solid">
        <fgColor rgb="FF009ADD"/>
        <bgColor indexed="64"/>
      </patternFill>
    </fill>
    <fill>
      <patternFill patternType="solid">
        <fgColor rgb="FF82D4FF"/>
        <bgColor indexed="64"/>
      </patternFill>
    </fill>
    <fill>
      <patternFill patternType="solid">
        <fgColor rgb="FF737984"/>
        <bgColor indexed="64"/>
      </patternFill>
    </fill>
    <fill>
      <patternFill patternType="solid">
        <fgColor rgb="FFDBDFE7"/>
        <bgColor indexed="64"/>
      </patternFill>
    </fill>
    <fill>
      <patternFill patternType="solid">
        <fgColor rgb="FF374D62"/>
        <bgColor indexed="64"/>
      </patternFill>
    </fill>
    <fill>
      <patternFill patternType="solid">
        <fgColor theme="0"/>
        <bgColor indexed="64"/>
      </patternFill>
    </fill>
    <fill>
      <patternFill patternType="solid">
        <fgColor rgb="FFDBDFE8"/>
        <bgColor indexed="64"/>
      </patternFill>
    </fill>
  </fills>
  <borders count="24">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6">
    <xf numFmtId="0" fontId="0" fillId="0" borderId="0"/>
    <xf numFmtId="166" fontId="1" fillId="0" borderId="0" applyFont="0" applyFill="0" applyBorder="0" applyAlignment="0" applyProtection="0"/>
    <xf numFmtId="166" fontId="6" fillId="0" borderId="0" applyFont="0" applyFill="0" applyBorder="0" applyAlignment="0" applyProtection="0"/>
    <xf numFmtId="9" fontId="6" fillId="0" borderId="0" applyFont="0" applyFill="0" applyBorder="0" applyAlignment="0" applyProtection="0"/>
    <xf numFmtId="0" fontId="6" fillId="0" borderId="0"/>
    <xf numFmtId="0" fontId="10" fillId="0" borderId="1" applyNumberFormat="0">
      <alignment vertical="center" wrapText="1"/>
    </xf>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44" fontId="1" fillId="0" borderId="0" applyFont="0" applyFill="0" applyBorder="0" applyAlignment="0" applyProtection="0"/>
    <xf numFmtId="166" fontId="1" fillId="0" borderId="0" applyFont="0" applyFill="0" applyBorder="0" applyAlignment="0" applyProtection="0"/>
    <xf numFmtId="169" fontId="1" fillId="0" borderId="0" applyFont="0" applyFill="0" applyBorder="0" applyAlignment="0" applyProtection="0"/>
    <xf numFmtId="0" fontId="11" fillId="0" borderId="0"/>
    <xf numFmtId="0" fontId="6" fillId="0" borderId="0"/>
    <xf numFmtId="166" fontId="6" fillId="0" borderId="0" applyFont="0" applyFill="0" applyBorder="0" applyAlignment="0" applyProtection="0"/>
    <xf numFmtId="167" fontId="1" fillId="0" borderId="0" applyFont="0" applyFill="0" applyBorder="0" applyAlignment="0" applyProtection="0"/>
  </cellStyleXfs>
  <cellXfs count="477">
    <xf numFmtId="0" fontId="0" fillId="0" borderId="0" xfId="0"/>
    <xf numFmtId="0" fontId="5" fillId="0" borderId="0" xfId="0" applyFont="1"/>
    <xf numFmtId="0" fontId="5" fillId="0" borderId="0" xfId="0" applyFont="1" applyProtection="1">
      <protection hidden="1"/>
    </xf>
    <xf numFmtId="0" fontId="2" fillId="0" borderId="0" xfId="0" applyFont="1" applyProtection="1">
      <protection hidden="1"/>
    </xf>
    <xf numFmtId="0" fontId="2" fillId="0" borderId="20" xfId="0" applyFont="1" applyBorder="1" applyProtection="1">
      <protection hidden="1"/>
    </xf>
    <xf numFmtId="0" fontId="2" fillId="0" borderId="0" xfId="0" applyFont="1" applyBorder="1" applyProtection="1">
      <protection hidden="1"/>
    </xf>
    <xf numFmtId="0" fontId="2" fillId="0" borderId="21" xfId="0" applyFont="1" applyBorder="1" applyProtection="1">
      <protection hidden="1"/>
    </xf>
    <xf numFmtId="0" fontId="2" fillId="0" borderId="22" xfId="0" applyFont="1" applyBorder="1" applyProtection="1">
      <protection hidden="1"/>
    </xf>
    <xf numFmtId="0" fontId="2" fillId="0" borderId="14" xfId="0" applyFont="1" applyBorder="1" applyProtection="1">
      <protection hidden="1"/>
    </xf>
    <xf numFmtId="0" fontId="2" fillId="0" borderId="23" xfId="0" applyFont="1" applyBorder="1" applyProtection="1">
      <protection hidden="1"/>
    </xf>
    <xf numFmtId="0" fontId="2" fillId="0" borderId="0" xfId="0" applyFont="1" applyFill="1" applyProtection="1">
      <protection hidden="1"/>
    </xf>
    <xf numFmtId="0" fontId="5" fillId="0" borderId="0" xfId="13" applyFont="1" applyFill="1" applyProtection="1">
      <protection hidden="1"/>
    </xf>
    <xf numFmtId="0" fontId="5" fillId="0" borderId="0" xfId="0" applyFont="1" applyFill="1" applyProtection="1">
      <protection hidden="1"/>
    </xf>
    <xf numFmtId="0" fontId="5" fillId="0" borderId="1" xfId="0" applyFont="1" applyBorder="1" applyAlignment="1" applyProtection="1">
      <alignment wrapText="1"/>
      <protection locked="0"/>
    </xf>
    <xf numFmtId="0" fontId="8" fillId="0" borderId="0" xfId="0" applyFont="1" applyBorder="1" applyProtection="1">
      <protection hidden="1"/>
    </xf>
    <xf numFmtId="0" fontId="5" fillId="0" borderId="15" xfId="0" applyFont="1" applyBorder="1" applyAlignment="1" applyProtection="1">
      <alignment horizontal="left"/>
      <protection hidden="1"/>
    </xf>
    <xf numFmtId="0" fontId="5" fillId="0" borderId="16" xfId="0" applyFont="1" applyBorder="1" applyAlignment="1" applyProtection="1">
      <alignment horizontal="left" wrapText="1"/>
      <protection hidden="1"/>
    </xf>
    <xf numFmtId="0" fontId="5" fillId="0" borderId="1" xfId="13" applyFont="1" applyFill="1" applyBorder="1" applyAlignment="1" applyProtection="1">
      <alignment wrapText="1"/>
      <protection locked="0"/>
    </xf>
    <xf numFmtId="0" fontId="5" fillId="0" borderId="1" xfId="13" applyFont="1" applyBorder="1" applyAlignment="1" applyProtection="1">
      <alignment wrapText="1"/>
      <protection locked="0"/>
    </xf>
    <xf numFmtId="0" fontId="9" fillId="0" borderId="0" xfId="0" applyFont="1" applyBorder="1" applyAlignment="1" applyProtection="1">
      <alignment horizontal="center" wrapText="1"/>
      <protection hidden="1"/>
    </xf>
    <xf numFmtId="0" fontId="5" fillId="0" borderId="8" xfId="0" applyFont="1" applyBorder="1" applyAlignment="1" applyProtection="1">
      <alignment horizontal="left" wrapText="1"/>
      <protection hidden="1"/>
    </xf>
    <xf numFmtId="0" fontId="2" fillId="0" borderId="0" xfId="0" applyFont="1"/>
    <xf numFmtId="0" fontId="5" fillId="0" borderId="18" xfId="0" applyFont="1" applyBorder="1"/>
    <xf numFmtId="0" fontId="2" fillId="0" borderId="17" xfId="0" applyFont="1" applyBorder="1"/>
    <xf numFmtId="0" fontId="2" fillId="0" borderId="19" xfId="0" applyFont="1" applyBorder="1"/>
    <xf numFmtId="0" fontId="2" fillId="0" borderId="20" xfId="0" applyFont="1" applyBorder="1"/>
    <xf numFmtId="0" fontId="2" fillId="0" borderId="0" xfId="0" applyFont="1" applyBorder="1"/>
    <xf numFmtId="0" fontId="2" fillId="0" borderId="21" xfId="0" applyFont="1" applyBorder="1"/>
    <xf numFmtId="0" fontId="2" fillId="0" borderId="22" xfId="0" applyFont="1" applyBorder="1"/>
    <xf numFmtId="0" fontId="2" fillId="0" borderId="14" xfId="0" applyFont="1" applyBorder="1"/>
    <xf numFmtId="0" fontId="2" fillId="0" borderId="23" xfId="0" applyFont="1" applyBorder="1"/>
    <xf numFmtId="0" fontId="5" fillId="0" borderId="0" xfId="0" applyFont="1" applyFill="1"/>
    <xf numFmtId="0" fontId="5" fillId="0" borderId="0" xfId="13" applyFont="1"/>
    <xf numFmtId="0" fontId="5" fillId="2" borderId="11" xfId="0" applyFont="1" applyFill="1" applyBorder="1" applyAlignment="1" applyProtection="1">
      <alignment wrapText="1"/>
      <protection hidden="1"/>
    </xf>
    <xf numFmtId="0" fontId="2" fillId="2" borderId="8" xfId="0" applyFont="1" applyFill="1" applyBorder="1" applyAlignment="1" applyProtection="1">
      <alignment vertical="center" wrapText="1"/>
      <protection hidden="1"/>
    </xf>
    <xf numFmtId="0" fontId="2" fillId="2" borderId="4" xfId="0" applyFont="1" applyFill="1" applyBorder="1" applyAlignment="1" applyProtection="1">
      <alignment vertical="center" wrapText="1"/>
      <protection hidden="1"/>
    </xf>
    <xf numFmtId="0" fontId="2" fillId="0" borderId="4" xfId="0" applyFont="1" applyFill="1" applyBorder="1" applyAlignment="1" applyProtection="1">
      <alignment vertical="center" wrapText="1"/>
      <protection hidden="1"/>
    </xf>
    <xf numFmtId="0" fontId="9" fillId="4" borderId="10" xfId="0" applyFont="1" applyFill="1" applyBorder="1" applyAlignment="1" applyProtection="1">
      <alignment horizontal="left" vertical="center" wrapText="1"/>
      <protection hidden="1"/>
    </xf>
    <xf numFmtId="0" fontId="2" fillId="0" borderId="8" xfId="0" applyFont="1" applyFill="1" applyBorder="1" applyAlignment="1" applyProtection="1">
      <alignment vertical="center" wrapText="1"/>
      <protection hidden="1"/>
    </xf>
    <xf numFmtId="172" fontId="5" fillId="0" borderId="1" xfId="0" applyNumberFormat="1" applyFont="1" applyFill="1" applyBorder="1" applyAlignment="1">
      <alignment wrapText="1"/>
    </xf>
    <xf numFmtId="172" fontId="5" fillId="0" borderId="4" xfId="0" applyNumberFormat="1" applyFont="1" applyFill="1" applyBorder="1" applyAlignment="1">
      <alignment wrapText="1"/>
    </xf>
    <xf numFmtId="0" fontId="5" fillId="0" borderId="4" xfId="0" applyFont="1" applyFill="1" applyBorder="1" applyAlignment="1" applyProtection="1">
      <alignment vertical="center" wrapText="1"/>
      <protection hidden="1"/>
    </xf>
    <xf numFmtId="172" fontId="7" fillId="7" borderId="4" xfId="0" applyNumberFormat="1" applyFont="1" applyFill="1" applyBorder="1" applyAlignment="1">
      <alignment vertical="center" wrapText="1"/>
    </xf>
    <xf numFmtId="0" fontId="5" fillId="2" borderId="4" xfId="4" applyFont="1" applyFill="1" applyBorder="1" applyAlignment="1" applyProtection="1">
      <alignment vertical="top" wrapText="1"/>
      <protection hidden="1"/>
    </xf>
    <xf numFmtId="0" fontId="2" fillId="2" borderId="2" xfId="0" applyFont="1" applyFill="1" applyBorder="1" applyAlignment="1" applyProtection="1">
      <alignment vertical="center" wrapText="1"/>
      <protection hidden="1"/>
    </xf>
    <xf numFmtId="172" fontId="7" fillId="7" borderId="4" xfId="0" applyNumberFormat="1" applyFont="1" applyFill="1" applyBorder="1" applyAlignment="1" applyProtection="1">
      <alignment vertical="center" wrapText="1"/>
      <protection hidden="1"/>
    </xf>
    <xf numFmtId="0" fontId="9" fillId="2" borderId="9" xfId="0" applyFont="1" applyFill="1" applyBorder="1" applyAlignment="1" applyProtection="1">
      <alignment vertical="center" wrapText="1"/>
      <protection hidden="1"/>
    </xf>
    <xf numFmtId="0" fontId="9" fillId="0" borderId="0" xfId="0" applyFont="1" applyFill="1" applyBorder="1" applyAlignment="1" applyProtection="1">
      <alignment vertical="center" wrapText="1"/>
      <protection hidden="1"/>
    </xf>
    <xf numFmtId="9" fontId="2" fillId="0" borderId="7" xfId="3" applyFont="1" applyFill="1" applyBorder="1" applyAlignment="1" applyProtection="1">
      <alignment vertical="center" wrapText="1"/>
    </xf>
    <xf numFmtId="9" fontId="2" fillId="0" borderId="6" xfId="3" applyFont="1" applyFill="1" applyBorder="1" applyAlignment="1" applyProtection="1">
      <alignment vertical="center" wrapText="1"/>
    </xf>
    <xf numFmtId="9" fontId="2" fillId="0" borderId="7" xfId="3" applyFont="1" applyFill="1" applyBorder="1" applyAlignment="1" applyProtection="1">
      <alignment vertical="center" wrapText="1"/>
      <protection hidden="1"/>
    </xf>
    <xf numFmtId="0" fontId="2" fillId="0" borderId="10" xfId="0" applyFont="1" applyFill="1" applyBorder="1" applyAlignment="1" applyProtection="1">
      <alignment vertical="center" wrapText="1"/>
      <protection hidden="1"/>
    </xf>
    <xf numFmtId="0" fontId="9" fillId="4" borderId="4" xfId="0" applyFont="1" applyFill="1" applyBorder="1" applyAlignment="1" applyProtection="1">
      <alignment horizontal="left" vertical="center" wrapText="1"/>
      <protection hidden="1"/>
    </xf>
    <xf numFmtId="0" fontId="2" fillId="2" borderId="0" xfId="0" applyFont="1" applyFill="1" applyBorder="1" applyAlignment="1" applyProtection="1">
      <alignment horizontal="right" vertical="center" wrapText="1"/>
      <protection hidden="1"/>
    </xf>
    <xf numFmtId="0" fontId="2" fillId="0" borderId="1" xfId="0" applyFont="1" applyFill="1" applyBorder="1" applyAlignment="1" applyProtection="1">
      <alignment vertical="center" wrapText="1"/>
      <protection hidden="1"/>
    </xf>
    <xf numFmtId="0" fontId="2" fillId="0" borderId="0" xfId="0" applyFont="1" applyBorder="1" applyAlignment="1" applyProtection="1">
      <alignment vertical="center" wrapText="1"/>
      <protection hidden="1"/>
    </xf>
    <xf numFmtId="0" fontId="5" fillId="2" borderId="1" xfId="2" applyNumberFormat="1" applyFont="1" applyFill="1" applyBorder="1" applyAlignment="1" applyProtection="1">
      <alignment vertical="center" wrapText="1"/>
      <protection hidden="1"/>
    </xf>
    <xf numFmtId="0" fontId="4" fillId="0" borderId="1" xfId="2" applyNumberFormat="1" applyFont="1" applyFill="1" applyBorder="1" applyAlignment="1" applyProtection="1">
      <alignment vertical="center" wrapText="1"/>
      <protection hidden="1"/>
    </xf>
    <xf numFmtId="0" fontId="4" fillId="2" borderId="1" xfId="2" applyNumberFormat="1" applyFont="1" applyFill="1" applyBorder="1" applyAlignment="1" applyProtection="1">
      <alignment vertical="center" wrapText="1"/>
      <protection hidden="1"/>
    </xf>
    <xf numFmtId="0" fontId="5" fillId="2" borderId="0" xfId="0" applyNumberFormat="1" applyFont="1" applyFill="1" applyAlignment="1" applyProtection="1">
      <alignment vertical="center" wrapText="1"/>
      <protection hidden="1"/>
    </xf>
    <xf numFmtId="0" fontId="4" fillId="2" borderId="1" xfId="0" applyNumberFormat="1" applyFont="1" applyFill="1" applyBorder="1" applyAlignment="1" applyProtection="1">
      <alignment vertical="center" wrapText="1"/>
      <protection hidden="1"/>
    </xf>
    <xf numFmtId="0" fontId="2" fillId="0" borderId="0" xfId="0" applyFont="1" applyAlignment="1" applyProtection="1">
      <alignment vertical="center" wrapText="1"/>
      <protection hidden="1"/>
    </xf>
    <xf numFmtId="0" fontId="2" fillId="0" borderId="0" xfId="0" applyFont="1" applyBorder="1" applyAlignment="1" applyProtection="1">
      <alignment horizontal="left" vertical="center" wrapText="1"/>
      <protection hidden="1"/>
    </xf>
    <xf numFmtId="0" fontId="5" fillId="0" borderId="0" xfId="0" applyFont="1" applyFill="1" applyBorder="1" applyAlignment="1" applyProtection="1">
      <alignment horizontal="left" vertical="center" wrapText="1"/>
      <protection hidden="1"/>
    </xf>
    <xf numFmtId="0" fontId="5" fillId="0" borderId="0" xfId="4" applyFont="1" applyFill="1" applyBorder="1" applyAlignment="1" applyProtection="1">
      <alignment horizontal="left" vertical="center" wrapText="1"/>
      <protection hidden="1"/>
    </xf>
    <xf numFmtId="0" fontId="5" fillId="0" borderId="0" xfId="5" applyNumberFormat="1" applyFont="1" applyFill="1" applyBorder="1" applyAlignment="1" applyProtection="1">
      <alignment horizontal="left" vertical="center" wrapText="1"/>
      <protection hidden="1"/>
    </xf>
    <xf numFmtId="0" fontId="5" fillId="0" borderId="1" xfId="4" applyFont="1" applyFill="1" applyBorder="1" applyAlignment="1" applyProtection="1">
      <alignment horizontal="left" vertical="top" wrapText="1"/>
      <protection hidden="1"/>
    </xf>
    <xf numFmtId="0" fontId="4" fillId="0" borderId="0" xfId="4" applyFont="1" applyFill="1" applyBorder="1" applyAlignment="1" applyProtection="1">
      <alignment horizontal="left" vertical="top" wrapText="1"/>
      <protection hidden="1"/>
    </xf>
    <xf numFmtId="0" fontId="2" fillId="0" borderId="0" xfId="0" applyFont="1" applyAlignment="1" applyProtection="1">
      <alignment vertical="top" wrapText="1"/>
      <protection hidden="1"/>
    </xf>
    <xf numFmtId="0" fontId="2" fillId="2" borderId="1" xfId="0" applyFont="1" applyFill="1" applyBorder="1" applyAlignment="1" applyProtection="1">
      <alignment vertical="top" wrapText="1"/>
      <protection hidden="1"/>
    </xf>
    <xf numFmtId="0" fontId="9" fillId="4" borderId="1" xfId="0" applyFont="1" applyFill="1" applyBorder="1" applyAlignment="1" applyProtection="1">
      <alignment horizontal="left" vertical="center" wrapText="1"/>
      <protection hidden="1"/>
    </xf>
    <xf numFmtId="0" fontId="9" fillId="4" borderId="3" xfId="0" applyFont="1" applyFill="1" applyBorder="1" applyAlignment="1" applyProtection="1">
      <alignment horizontal="left" vertical="center" wrapText="1"/>
      <protection hidden="1"/>
    </xf>
    <xf numFmtId="0" fontId="9" fillId="2" borderId="1" xfId="0" applyFont="1" applyFill="1" applyBorder="1" applyAlignment="1" applyProtection="1">
      <alignment vertical="top" wrapText="1"/>
      <protection hidden="1"/>
    </xf>
    <xf numFmtId="0" fontId="2" fillId="2" borderId="8" xfId="0" applyFont="1" applyFill="1" applyBorder="1" applyAlignment="1" applyProtection="1">
      <alignment vertical="top" wrapText="1"/>
      <protection hidden="1"/>
    </xf>
    <xf numFmtId="0" fontId="2" fillId="2" borderId="4" xfId="0" applyFont="1" applyFill="1" applyBorder="1" applyAlignment="1" applyProtection="1">
      <alignment vertical="top" wrapText="1"/>
      <protection hidden="1"/>
    </xf>
    <xf numFmtId="0" fontId="2" fillId="0" borderId="4" xfId="0" applyFont="1" applyFill="1" applyBorder="1" applyAlignment="1" applyProtection="1">
      <alignment vertical="top" wrapText="1"/>
      <protection hidden="1"/>
    </xf>
    <xf numFmtId="0" fontId="2" fillId="0" borderId="8" xfId="0" applyFont="1" applyFill="1" applyBorder="1" applyAlignment="1" applyProtection="1">
      <alignment vertical="top" wrapText="1"/>
      <protection hidden="1"/>
    </xf>
    <xf numFmtId="0" fontId="5" fillId="0" borderId="4" xfId="0" applyFont="1" applyFill="1" applyBorder="1" applyAlignment="1" applyProtection="1">
      <alignment vertical="top" wrapText="1"/>
      <protection hidden="1"/>
    </xf>
    <xf numFmtId="0" fontId="9" fillId="2" borderId="0" xfId="0" applyFont="1" applyFill="1" applyBorder="1" applyAlignment="1" applyProtection="1">
      <alignment vertical="top" wrapText="1"/>
      <protection hidden="1"/>
    </xf>
    <xf numFmtId="0" fontId="9" fillId="0" borderId="17" xfId="0" applyFont="1" applyFill="1" applyBorder="1" applyAlignment="1" applyProtection="1">
      <alignment vertical="top" wrapText="1"/>
      <protection hidden="1"/>
    </xf>
    <xf numFmtId="9" fontId="2" fillId="0" borderId="6" xfId="3" applyFont="1" applyFill="1" applyBorder="1" applyAlignment="1" applyProtection="1">
      <alignment vertical="center" wrapText="1"/>
      <protection hidden="1"/>
    </xf>
    <xf numFmtId="9" fontId="2" fillId="0" borderId="5" xfId="3" applyFont="1" applyFill="1" applyBorder="1" applyAlignment="1" applyProtection="1">
      <alignment vertical="center" wrapText="1"/>
    </xf>
    <xf numFmtId="9" fontId="2" fillId="0" borderId="5" xfId="3" applyFont="1" applyFill="1" applyBorder="1" applyAlignment="1" applyProtection="1">
      <alignment vertical="center" wrapText="1"/>
      <protection hidden="1"/>
    </xf>
    <xf numFmtId="0" fontId="2" fillId="2" borderId="9" xfId="0" applyFont="1" applyFill="1" applyBorder="1" applyAlignment="1" applyProtection="1">
      <alignment horizontal="right" vertical="top" wrapText="1"/>
      <protection hidden="1"/>
    </xf>
    <xf numFmtId="0" fontId="5" fillId="2" borderId="12" xfId="2" applyNumberFormat="1" applyFont="1" applyFill="1" applyBorder="1" applyAlignment="1" applyProtection="1">
      <alignment vertical="center" wrapText="1"/>
      <protection hidden="1"/>
    </xf>
    <xf numFmtId="0" fontId="4" fillId="2" borderId="0" xfId="0" applyNumberFormat="1" applyFont="1" applyFill="1" applyBorder="1" applyAlignment="1" applyProtection="1">
      <alignment vertical="center" wrapText="1"/>
      <protection hidden="1"/>
    </xf>
    <xf numFmtId="0" fontId="4" fillId="0" borderId="0" xfId="4" applyFont="1" applyFill="1" applyBorder="1" applyAlignment="1" applyProtection="1">
      <alignment horizontal="left" vertical="center" wrapText="1"/>
      <protection hidden="1"/>
    </xf>
    <xf numFmtId="0" fontId="2" fillId="0" borderId="0" xfId="0" applyFont="1" applyFill="1"/>
    <xf numFmtId="0" fontId="2" fillId="0" borderId="20" xfId="0" applyFont="1" applyFill="1" applyBorder="1"/>
    <xf numFmtId="0" fontId="2" fillId="0" borderId="0" xfId="0" applyFont="1" applyFill="1" applyBorder="1" applyAlignment="1" applyProtection="1">
      <alignment wrapText="1"/>
      <protection hidden="1"/>
    </xf>
    <xf numFmtId="0" fontId="2" fillId="0" borderId="21" xfId="0" applyFont="1" applyFill="1" applyBorder="1" applyAlignment="1" applyProtection="1">
      <alignment wrapText="1"/>
      <protection hidden="1"/>
    </xf>
    <xf numFmtId="0" fontId="2" fillId="0" borderId="0" xfId="0" applyFont="1" applyFill="1" applyBorder="1"/>
    <xf numFmtId="0" fontId="2" fillId="0" borderId="21" xfId="0" applyFont="1" applyFill="1" applyBorder="1"/>
    <xf numFmtId="0" fontId="2" fillId="2" borderId="11" xfId="0" applyFont="1" applyFill="1" applyBorder="1" applyAlignment="1" applyProtection="1">
      <alignment vertical="top" wrapText="1"/>
      <protection hidden="1"/>
    </xf>
    <xf numFmtId="0" fontId="5" fillId="0" borderId="0" xfId="0" applyFont="1" applyAlignment="1" applyProtection="1">
      <alignment wrapText="1"/>
      <protection hidden="1"/>
    </xf>
    <xf numFmtId="0" fontId="5" fillId="0" borderId="1" xfId="4" applyFont="1" applyFill="1" applyBorder="1" applyAlignment="1" applyProtection="1">
      <alignment horizontal="left" vertical="center" wrapText="1"/>
      <protection hidden="1"/>
    </xf>
    <xf numFmtId="0" fontId="5" fillId="0" borderId="1" xfId="0" applyFont="1" applyFill="1" applyBorder="1" applyAlignment="1" applyProtection="1">
      <alignment horizontal="left" vertical="center" wrapText="1"/>
      <protection hidden="1"/>
    </xf>
    <xf numFmtId="0" fontId="5" fillId="2" borderId="7" xfId="0" applyFont="1" applyFill="1" applyBorder="1" applyAlignment="1" applyProtection="1">
      <alignment vertical="top" wrapText="1"/>
      <protection hidden="1"/>
    </xf>
    <xf numFmtId="174" fontId="5" fillId="0" borderId="1" xfId="0" applyNumberFormat="1" applyFont="1" applyBorder="1" applyAlignment="1" applyProtection="1">
      <alignment wrapText="1"/>
      <protection locked="0"/>
    </xf>
    <xf numFmtId="176" fontId="5" fillId="0" borderId="1" xfId="15" applyNumberFormat="1" applyFont="1" applyFill="1" applyBorder="1" applyAlignment="1" applyProtection="1">
      <alignment wrapText="1"/>
      <protection locked="0"/>
    </xf>
    <xf numFmtId="0" fontId="2" fillId="2" borderId="10" xfId="0" applyFont="1" applyFill="1" applyBorder="1" applyAlignment="1" applyProtection="1">
      <alignment vertical="center" wrapText="1"/>
      <protection hidden="1"/>
    </xf>
    <xf numFmtId="172" fontId="7" fillId="7" borderId="1" xfId="0" applyNumberFormat="1" applyFont="1" applyFill="1" applyBorder="1" applyAlignment="1">
      <alignment vertical="center" wrapText="1"/>
    </xf>
    <xf numFmtId="0" fontId="2" fillId="0" borderId="1" xfId="0" applyFont="1" applyBorder="1" applyAlignment="1" applyProtection="1">
      <alignment vertical="top" wrapText="1"/>
      <protection hidden="1"/>
    </xf>
    <xf numFmtId="0" fontId="2" fillId="2" borderId="6" xfId="0" applyFont="1" applyFill="1" applyBorder="1" applyAlignment="1" applyProtection="1">
      <alignment horizontal="left" vertical="center" wrapText="1"/>
      <protection hidden="1"/>
    </xf>
    <xf numFmtId="176" fontId="4" fillId="0" borderId="1" xfId="15" applyNumberFormat="1" applyFont="1" applyFill="1" applyBorder="1" applyAlignment="1" applyProtection="1">
      <alignment wrapText="1"/>
      <protection hidden="1"/>
    </xf>
    <xf numFmtId="0" fontId="9" fillId="2" borderId="6" xfId="0" applyFont="1" applyFill="1" applyBorder="1" applyAlignment="1" applyProtection="1">
      <alignment vertical="top" wrapText="1"/>
      <protection hidden="1"/>
    </xf>
    <xf numFmtId="0" fontId="5" fillId="2" borderId="1" xfId="0" applyFont="1" applyFill="1" applyBorder="1" applyAlignment="1" applyProtection="1">
      <alignment vertical="top" wrapText="1"/>
      <protection hidden="1"/>
    </xf>
    <xf numFmtId="0" fontId="2" fillId="2" borderId="10" xfId="0" applyFont="1" applyFill="1" applyBorder="1" applyAlignment="1" applyProtection="1">
      <alignment vertical="top"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wrapText="1"/>
      <protection hidden="1"/>
    </xf>
    <xf numFmtId="0" fontId="5" fillId="0" borderId="0" xfId="0" applyFont="1" applyBorder="1" applyAlignment="1" applyProtection="1">
      <alignment vertical="center" wrapText="1"/>
      <protection hidden="1"/>
    </xf>
    <xf numFmtId="0" fontId="5" fillId="0" borderId="0" xfId="0" applyFont="1" applyAlignment="1">
      <alignment wrapText="1"/>
    </xf>
    <xf numFmtId="0" fontId="5" fillId="0" borderId="5" xfId="0" applyFont="1" applyBorder="1" applyAlignment="1" applyProtection="1">
      <alignment wrapText="1"/>
      <protection hidden="1"/>
    </xf>
    <xf numFmtId="0" fontId="5" fillId="2" borderId="12" xfId="0" applyFont="1" applyFill="1" applyBorder="1" applyAlignment="1" applyProtection="1">
      <alignment wrapText="1"/>
      <protection hidden="1"/>
    </xf>
    <xf numFmtId="9" fontId="5" fillId="2" borderId="12" xfId="0" applyNumberFormat="1" applyFont="1" applyFill="1" applyBorder="1" applyAlignment="1" applyProtection="1">
      <alignment horizontal="right" vertical="center" wrapText="1"/>
      <protection locked="0"/>
    </xf>
    <xf numFmtId="0" fontId="5" fillId="5" borderId="7" xfId="0" applyFont="1" applyFill="1" applyBorder="1" applyAlignment="1" applyProtection="1">
      <alignment vertical="center" wrapText="1"/>
      <protection hidden="1"/>
    </xf>
    <xf numFmtId="0" fontId="5" fillId="5" borderId="11" xfId="0" applyFont="1" applyFill="1" applyBorder="1" applyAlignment="1" applyProtection="1">
      <alignment vertical="center" wrapText="1"/>
      <protection hidden="1"/>
    </xf>
    <xf numFmtId="0" fontId="5" fillId="5" borderId="7" xfId="0" applyFont="1" applyFill="1" applyBorder="1" applyAlignment="1" applyProtection="1">
      <alignment wrapText="1"/>
      <protection hidden="1"/>
    </xf>
    <xf numFmtId="0" fontId="5" fillId="2" borderId="1" xfId="0" applyFont="1" applyFill="1" applyBorder="1" applyAlignment="1" applyProtection="1">
      <alignment wrapText="1"/>
      <protection hidden="1"/>
    </xf>
    <xf numFmtId="9" fontId="5" fillId="2" borderId="1" xfId="0" applyNumberFormat="1" applyFont="1" applyFill="1" applyBorder="1" applyAlignment="1" applyProtection="1">
      <alignment horizontal="right" vertical="center" wrapText="1"/>
      <protection locked="0"/>
    </xf>
    <xf numFmtId="0" fontId="5" fillId="2" borderId="1" xfId="0" applyNumberFormat="1" applyFont="1" applyFill="1" applyBorder="1" applyAlignment="1" applyProtection="1">
      <alignment horizontal="right" vertical="center" wrapText="1"/>
      <protection locked="0"/>
    </xf>
    <xf numFmtId="0" fontId="5" fillId="5" borderId="12" xfId="0" applyFont="1" applyFill="1" applyBorder="1" applyAlignment="1" applyProtection="1">
      <alignment vertical="center" wrapText="1"/>
      <protection hidden="1"/>
    </xf>
    <xf numFmtId="0" fontId="5" fillId="5" borderId="15" xfId="0" applyFont="1" applyFill="1" applyBorder="1" applyAlignment="1" applyProtection="1">
      <alignment vertical="center" wrapText="1"/>
      <protection hidden="1"/>
    </xf>
    <xf numFmtId="0" fontId="5" fillId="5" borderId="8" xfId="0" applyFont="1" applyFill="1" applyBorder="1" applyAlignment="1" applyProtection="1">
      <alignment wrapText="1"/>
      <protection hidden="1"/>
    </xf>
    <xf numFmtId="0" fontId="5" fillId="5" borderId="5" xfId="0" applyFont="1" applyFill="1" applyBorder="1" applyAlignment="1" applyProtection="1">
      <alignment wrapText="1"/>
      <protection hidden="1"/>
    </xf>
    <xf numFmtId="173" fontId="2" fillId="8" borderId="1" xfId="1" applyNumberFormat="1" applyFont="1" applyFill="1" applyBorder="1" applyAlignment="1" applyProtection="1">
      <alignment wrapText="1"/>
      <protection locked="0" hidden="1"/>
    </xf>
    <xf numFmtId="9" fontId="4" fillId="2" borderId="1" xfId="3" applyFont="1" applyFill="1" applyBorder="1" applyAlignment="1" applyProtection="1">
      <alignment horizontal="right" vertical="center" wrapText="1"/>
    </xf>
    <xf numFmtId="0" fontId="5" fillId="0" borderId="0"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9" fontId="2" fillId="2" borderId="7" xfId="0" applyNumberFormat="1" applyFont="1" applyFill="1" applyBorder="1" applyAlignment="1" applyProtection="1">
      <alignment vertical="center" wrapText="1"/>
      <protection hidden="1"/>
    </xf>
    <xf numFmtId="9" fontId="2" fillId="2" borderId="5" xfId="0" applyNumberFormat="1" applyFont="1" applyFill="1" applyBorder="1" applyAlignment="1" applyProtection="1">
      <alignment vertical="center" wrapText="1"/>
      <protection hidden="1"/>
    </xf>
    <xf numFmtId="173" fontId="9" fillId="8" borderId="1" xfId="1" applyNumberFormat="1" applyFont="1" applyFill="1" applyBorder="1" applyAlignment="1" applyProtection="1">
      <alignment wrapText="1"/>
      <protection hidden="1"/>
    </xf>
    <xf numFmtId="9" fontId="9" fillId="2" borderId="7" xfId="0" applyNumberFormat="1" applyFont="1" applyFill="1" applyBorder="1" applyAlignment="1" applyProtection="1">
      <alignment vertical="center" wrapText="1"/>
      <protection hidden="1"/>
    </xf>
    <xf numFmtId="9" fontId="9" fillId="2" borderId="5" xfId="0" applyNumberFormat="1" applyFont="1" applyFill="1" applyBorder="1" applyAlignment="1" applyProtection="1">
      <alignment vertical="center" wrapText="1"/>
      <protection hidden="1"/>
    </xf>
    <xf numFmtId="9" fontId="5" fillId="0" borderId="7" xfId="3" applyFont="1" applyFill="1" applyBorder="1" applyAlignment="1" applyProtection="1">
      <alignment vertical="center" wrapText="1"/>
      <protection hidden="1"/>
    </xf>
    <xf numFmtId="9" fontId="5" fillId="0" borderId="5" xfId="3" applyFont="1" applyFill="1" applyBorder="1" applyAlignment="1" applyProtection="1">
      <alignment vertical="center" wrapText="1"/>
      <protection hidden="1"/>
    </xf>
    <xf numFmtId="0" fontId="2" fillId="0" borderId="0" xfId="0" applyFont="1" applyFill="1" applyBorder="1" applyAlignment="1" applyProtection="1">
      <alignment vertical="top" wrapText="1"/>
      <protection hidden="1"/>
    </xf>
    <xf numFmtId="9" fontId="4" fillId="0" borderId="7" xfId="3" applyFont="1" applyFill="1" applyBorder="1" applyAlignment="1" applyProtection="1">
      <alignment vertical="center" wrapText="1"/>
    </xf>
    <xf numFmtId="9" fontId="4" fillId="0" borderId="7" xfId="3" applyFont="1" applyFill="1" applyBorder="1" applyAlignment="1" applyProtection="1">
      <alignment vertical="center" wrapText="1"/>
      <protection hidden="1"/>
    </xf>
    <xf numFmtId="9" fontId="4" fillId="0" borderId="5" xfId="3" applyFont="1" applyFill="1" applyBorder="1" applyAlignment="1" applyProtection="1">
      <alignment vertical="center" wrapText="1"/>
      <protection hidden="1"/>
    </xf>
    <xf numFmtId="9" fontId="5" fillId="2" borderId="7" xfId="0" applyNumberFormat="1" applyFont="1" applyFill="1" applyBorder="1" applyAlignment="1" applyProtection="1">
      <alignment vertical="center" wrapText="1"/>
      <protection hidden="1"/>
    </xf>
    <xf numFmtId="9" fontId="5" fillId="2" borderId="5" xfId="0" applyNumberFormat="1" applyFont="1" applyFill="1" applyBorder="1" applyAlignment="1" applyProtection="1">
      <alignment vertical="center" wrapText="1"/>
      <protection hidden="1"/>
    </xf>
    <xf numFmtId="9" fontId="4" fillId="2" borderId="12" xfId="0" applyNumberFormat="1" applyFont="1" applyFill="1" applyBorder="1" applyAlignment="1" applyProtection="1">
      <alignment vertical="center" wrapText="1"/>
      <protection hidden="1"/>
    </xf>
    <xf numFmtId="9" fontId="4" fillId="2" borderId="5" xfId="0" applyNumberFormat="1" applyFont="1" applyFill="1" applyBorder="1" applyAlignment="1" applyProtection="1">
      <alignment vertical="center" wrapText="1"/>
      <protection hidden="1"/>
    </xf>
    <xf numFmtId="0" fontId="4" fillId="0" borderId="2" xfId="0" applyFont="1" applyFill="1" applyBorder="1" applyAlignment="1" applyProtection="1">
      <alignment wrapText="1"/>
      <protection hidden="1"/>
    </xf>
    <xf numFmtId="173" fontId="2" fillId="8" borderId="1" xfId="1" applyNumberFormat="1" applyFont="1" applyFill="1" applyBorder="1" applyAlignment="1" applyProtection="1">
      <alignment horizontal="right" vertical="center" wrapText="1"/>
      <protection locked="0" hidden="1"/>
    </xf>
    <xf numFmtId="9" fontId="4" fillId="0" borderId="1" xfId="0" applyNumberFormat="1" applyFont="1" applyFill="1" applyBorder="1" applyAlignment="1" applyProtection="1">
      <alignment vertical="center" wrapText="1"/>
      <protection hidden="1"/>
    </xf>
    <xf numFmtId="9" fontId="4" fillId="0" borderId="1" xfId="0" applyNumberFormat="1" applyFont="1" applyFill="1" applyBorder="1" applyAlignment="1" applyProtection="1">
      <alignment vertical="center" wrapText="1"/>
    </xf>
    <xf numFmtId="9" fontId="4" fillId="2" borderId="7" xfId="0" applyNumberFormat="1" applyFont="1" applyFill="1" applyBorder="1" applyAlignment="1" applyProtection="1">
      <alignment vertical="center" wrapText="1"/>
      <protection hidden="1"/>
    </xf>
    <xf numFmtId="9" fontId="5" fillId="2" borderId="0" xfId="0" applyNumberFormat="1" applyFont="1" applyFill="1" applyBorder="1" applyAlignment="1" applyProtection="1">
      <alignment vertical="center" wrapText="1"/>
      <protection hidden="1"/>
    </xf>
    <xf numFmtId="9" fontId="4" fillId="2" borderId="7" xfId="0" applyNumberFormat="1" applyFont="1" applyFill="1" applyBorder="1" applyAlignment="1" applyProtection="1">
      <alignment vertical="center" wrapText="1"/>
    </xf>
    <xf numFmtId="0" fontId="4" fillId="0" borderId="16" xfId="0" applyFont="1" applyFill="1" applyBorder="1" applyAlignment="1" applyProtection="1">
      <alignment wrapText="1"/>
      <protection hidden="1"/>
    </xf>
    <xf numFmtId="9" fontId="5" fillId="2" borderId="1" xfId="0" applyNumberFormat="1" applyFont="1" applyFill="1" applyBorder="1" applyAlignment="1" applyProtection="1">
      <alignment vertical="center" wrapText="1"/>
      <protection hidden="1"/>
    </xf>
    <xf numFmtId="9" fontId="4" fillId="2" borderId="6" xfId="0" applyNumberFormat="1" applyFont="1" applyFill="1" applyBorder="1" applyAlignment="1" applyProtection="1">
      <alignment vertical="center" wrapText="1"/>
    </xf>
    <xf numFmtId="9" fontId="4" fillId="2" borderId="6" xfId="0" applyNumberFormat="1" applyFont="1" applyFill="1" applyBorder="1" applyAlignment="1" applyProtection="1">
      <alignment vertical="center" wrapText="1"/>
      <protection hidden="1"/>
    </xf>
    <xf numFmtId="9" fontId="4" fillId="2" borderId="12" xfId="0" applyNumberFormat="1" applyFont="1" applyFill="1" applyBorder="1" applyAlignment="1" applyProtection="1">
      <alignment vertical="center" wrapText="1"/>
    </xf>
    <xf numFmtId="165" fontId="5" fillId="2" borderId="0" xfId="0" applyNumberFormat="1" applyFont="1" applyFill="1" applyBorder="1" applyAlignment="1" applyProtection="1">
      <alignment vertical="center" wrapText="1"/>
      <protection hidden="1"/>
    </xf>
    <xf numFmtId="165" fontId="5" fillId="2" borderId="9" xfId="0" applyNumberFormat="1" applyFont="1" applyFill="1" applyBorder="1" applyAlignment="1" applyProtection="1">
      <alignment vertical="center" wrapText="1"/>
      <protection hidden="1"/>
    </xf>
    <xf numFmtId="9" fontId="5" fillId="2" borderId="9" xfId="0" applyNumberFormat="1" applyFont="1" applyFill="1" applyBorder="1" applyAlignment="1" applyProtection="1">
      <alignment vertical="center" wrapText="1"/>
      <protection hidden="1"/>
    </xf>
    <xf numFmtId="0" fontId="5" fillId="0" borderId="0" xfId="0" applyFont="1" applyBorder="1" applyAlignment="1" applyProtection="1">
      <alignment wrapText="1"/>
      <protection hidden="1"/>
    </xf>
    <xf numFmtId="164" fontId="4" fillId="0" borderId="0" xfId="0" applyNumberFormat="1" applyFont="1" applyFill="1" applyBorder="1" applyAlignment="1" applyProtection="1">
      <alignment vertical="center" wrapText="1"/>
      <protection hidden="1"/>
    </xf>
    <xf numFmtId="9" fontId="5" fillId="0" borderId="0" xfId="0" applyNumberFormat="1" applyFont="1" applyFill="1" applyBorder="1" applyAlignment="1" applyProtection="1">
      <alignment vertical="center" wrapText="1"/>
      <protection hidden="1"/>
    </xf>
    <xf numFmtId="173" fontId="2" fillId="8" borderId="1" xfId="1" applyNumberFormat="1" applyFont="1" applyFill="1" applyBorder="1" applyAlignment="1" applyProtection="1">
      <alignment wrapText="1"/>
      <protection hidden="1"/>
    </xf>
    <xf numFmtId="9" fontId="4" fillId="0" borderId="12" xfId="0" applyNumberFormat="1" applyFont="1" applyFill="1" applyBorder="1" applyAlignment="1" applyProtection="1">
      <alignment vertical="center" wrapText="1"/>
      <protection hidden="1"/>
    </xf>
    <xf numFmtId="9" fontId="4" fillId="0" borderId="12" xfId="0" applyNumberFormat="1" applyFont="1" applyFill="1" applyBorder="1" applyAlignment="1" applyProtection="1">
      <alignment vertical="center" wrapText="1"/>
    </xf>
    <xf numFmtId="164" fontId="4" fillId="2" borderId="0" xfId="0" applyNumberFormat="1" applyFont="1" applyFill="1" applyBorder="1" applyAlignment="1" applyProtection="1">
      <alignment vertical="center" wrapText="1"/>
      <protection hidden="1"/>
    </xf>
    <xf numFmtId="0" fontId="5" fillId="5" borderId="7" xfId="0" applyFont="1" applyFill="1" applyBorder="1" applyAlignment="1" applyProtection="1">
      <alignment vertical="center" wrapText="1"/>
    </xf>
    <xf numFmtId="164" fontId="4" fillId="5" borderId="7" xfId="0" applyNumberFormat="1" applyFont="1" applyFill="1" applyBorder="1" applyAlignment="1" applyProtection="1">
      <alignment vertical="center" wrapText="1"/>
      <protection hidden="1"/>
    </xf>
    <xf numFmtId="164" fontId="4" fillId="5" borderId="12" xfId="0" applyNumberFormat="1" applyFont="1" applyFill="1" applyBorder="1" applyAlignment="1" applyProtection="1">
      <alignment vertical="center" wrapText="1"/>
    </xf>
    <xf numFmtId="9" fontId="5" fillId="5" borderId="7" xfId="0" applyNumberFormat="1" applyFont="1" applyFill="1" applyBorder="1" applyAlignment="1" applyProtection="1">
      <alignment vertical="center" wrapText="1"/>
      <protection hidden="1"/>
    </xf>
    <xf numFmtId="0" fontId="5" fillId="5" borderId="1" xfId="0" applyFont="1" applyFill="1" applyBorder="1" applyAlignment="1" applyProtection="1">
      <alignment vertical="center" wrapText="1"/>
      <protection hidden="1"/>
    </xf>
    <xf numFmtId="9" fontId="5" fillId="5" borderId="12" xfId="0" applyNumberFormat="1" applyFont="1" applyFill="1" applyBorder="1" applyAlignment="1" applyProtection="1">
      <alignment vertical="center" wrapText="1"/>
      <protection hidden="1"/>
    </xf>
    <xf numFmtId="0" fontId="5" fillId="0" borderId="0" xfId="0" applyFont="1" applyFill="1" applyBorder="1" applyAlignment="1" applyProtection="1">
      <alignment vertical="center" wrapText="1"/>
      <protection hidden="1"/>
    </xf>
    <xf numFmtId="0" fontId="5" fillId="0" borderId="1" xfId="0" applyFont="1" applyFill="1" applyBorder="1" applyAlignment="1" applyProtection="1">
      <alignment horizontal="center" vertical="center" wrapText="1"/>
      <protection hidden="1"/>
    </xf>
    <xf numFmtId="0" fontId="5" fillId="0" borderId="1" xfId="4" applyFont="1" applyFill="1" applyBorder="1" applyAlignment="1" applyProtection="1">
      <alignment horizontal="center" vertical="center" wrapText="1"/>
      <protection hidden="1"/>
    </xf>
    <xf numFmtId="0" fontId="5" fillId="5" borderId="0" xfId="0" applyFont="1" applyFill="1" applyBorder="1" applyAlignment="1" applyProtection="1">
      <alignment wrapText="1"/>
      <protection hidden="1"/>
    </xf>
    <xf numFmtId="0" fontId="5" fillId="5" borderId="6" xfId="0" applyFont="1" applyFill="1" applyBorder="1" applyAlignment="1" applyProtection="1">
      <alignment wrapText="1"/>
      <protection hidden="1"/>
    </xf>
    <xf numFmtId="0" fontId="5" fillId="5" borderId="16" xfId="0" applyFont="1" applyFill="1" applyBorder="1" applyAlignment="1" applyProtection="1">
      <alignment wrapText="1"/>
      <protection hidden="1"/>
    </xf>
    <xf numFmtId="0" fontId="5" fillId="2" borderId="8" xfId="0" applyFont="1" applyFill="1" applyBorder="1" applyAlignment="1" applyProtection="1">
      <alignment wrapText="1"/>
      <protection hidden="1"/>
    </xf>
    <xf numFmtId="0" fontId="5" fillId="2" borderId="10" xfId="0" applyFont="1" applyFill="1" applyBorder="1" applyAlignment="1" applyProtection="1">
      <alignment wrapText="1"/>
      <protection hidden="1"/>
    </xf>
    <xf numFmtId="0" fontId="5" fillId="2" borderId="4" xfId="0" applyFont="1" applyFill="1" applyBorder="1" applyAlignment="1" applyProtection="1">
      <alignment wrapText="1"/>
      <protection hidden="1"/>
    </xf>
    <xf numFmtId="171" fontId="5" fillId="5" borderId="7" xfId="0" applyNumberFormat="1" applyFont="1" applyFill="1" applyBorder="1" applyAlignment="1" applyProtection="1">
      <alignment vertical="center" wrapText="1"/>
      <protection hidden="1"/>
    </xf>
    <xf numFmtId="171" fontId="5" fillId="5" borderId="11" xfId="0" applyNumberFormat="1" applyFont="1" applyFill="1" applyBorder="1" applyAlignment="1" applyProtection="1">
      <alignment vertical="center" wrapText="1"/>
      <protection hidden="1"/>
    </xf>
    <xf numFmtId="0" fontId="5" fillId="0" borderId="0" xfId="0" applyFont="1" applyAlignment="1" applyProtection="1">
      <alignment wrapText="1"/>
    </xf>
    <xf numFmtId="9" fontId="5" fillId="2" borderId="1" xfId="3" applyFont="1" applyFill="1" applyBorder="1" applyAlignment="1" applyProtection="1">
      <alignment horizontal="right" vertical="center" wrapText="1"/>
      <protection locked="0"/>
    </xf>
    <xf numFmtId="9" fontId="5" fillId="5" borderId="12" xfId="3" applyFont="1" applyFill="1" applyBorder="1" applyAlignment="1" applyProtection="1">
      <alignment vertical="center" wrapText="1"/>
      <protection hidden="1"/>
    </xf>
    <xf numFmtId="9" fontId="5" fillId="5" borderId="15" xfId="3" applyFont="1" applyFill="1" applyBorder="1" applyAlignment="1" applyProtection="1">
      <alignment vertical="center" wrapText="1"/>
      <protection hidden="1"/>
    </xf>
    <xf numFmtId="9" fontId="5" fillId="5" borderId="8" xfId="3" applyFont="1" applyFill="1" applyBorder="1" applyAlignment="1" applyProtection="1">
      <alignment wrapText="1"/>
      <protection hidden="1"/>
    </xf>
    <xf numFmtId="0" fontId="5" fillId="0" borderId="5" xfId="0" applyFont="1" applyBorder="1" applyAlignment="1" applyProtection="1">
      <alignment horizontal="center" vertical="center" wrapText="1"/>
      <protection hidden="1"/>
    </xf>
    <xf numFmtId="9" fontId="2" fillId="2" borderId="11" xfId="0" applyNumberFormat="1" applyFont="1" applyFill="1" applyBorder="1" applyAlignment="1" applyProtection="1">
      <alignment vertical="center" wrapText="1"/>
      <protection hidden="1"/>
    </xf>
    <xf numFmtId="9" fontId="2" fillId="2" borderId="0" xfId="0" applyNumberFormat="1" applyFont="1" applyFill="1" applyBorder="1" applyAlignment="1" applyProtection="1">
      <alignment vertical="center" wrapText="1"/>
      <protection hidden="1"/>
    </xf>
    <xf numFmtId="9" fontId="2" fillId="2" borderId="6" xfId="0" applyNumberFormat="1" applyFont="1" applyFill="1" applyBorder="1" applyAlignment="1" applyProtection="1">
      <alignment vertical="center" wrapText="1"/>
      <protection hidden="1"/>
    </xf>
    <xf numFmtId="9" fontId="9" fillId="2" borderId="7" xfId="0" applyNumberFormat="1" applyFont="1" applyFill="1" applyBorder="1" applyAlignment="1" applyProtection="1">
      <alignment vertical="center" wrapText="1"/>
    </xf>
    <xf numFmtId="9" fontId="9" fillId="2" borderId="11" xfId="0" applyNumberFormat="1" applyFont="1" applyFill="1" applyBorder="1" applyAlignment="1" applyProtection="1">
      <alignment vertical="center" wrapText="1"/>
    </xf>
    <xf numFmtId="9" fontId="9" fillId="2" borderId="0" xfId="0" applyNumberFormat="1" applyFont="1" applyFill="1" applyBorder="1" applyAlignment="1" applyProtection="1">
      <alignment vertical="center" wrapText="1"/>
    </xf>
    <xf numFmtId="9" fontId="9" fillId="2" borderId="12" xfId="0" applyNumberFormat="1" applyFont="1" applyFill="1" applyBorder="1" applyAlignment="1" applyProtection="1">
      <alignment vertical="center" wrapText="1"/>
    </xf>
    <xf numFmtId="9" fontId="5" fillId="0" borderId="11" xfId="3" applyFont="1" applyFill="1" applyBorder="1" applyAlignment="1" applyProtection="1">
      <alignment vertical="center" wrapText="1"/>
      <protection hidden="1"/>
    </xf>
    <xf numFmtId="9" fontId="5" fillId="0" borderId="0" xfId="3" applyFont="1" applyFill="1" applyBorder="1" applyAlignment="1" applyProtection="1">
      <alignment vertical="center" wrapText="1"/>
      <protection hidden="1"/>
    </xf>
    <xf numFmtId="9" fontId="5" fillId="0" borderId="6" xfId="3" applyFont="1" applyFill="1" applyBorder="1" applyAlignment="1" applyProtection="1">
      <alignment vertical="center" wrapText="1"/>
      <protection hidden="1"/>
    </xf>
    <xf numFmtId="0" fontId="2" fillId="0" borderId="0" xfId="0" applyFont="1" applyFill="1" applyBorder="1" applyAlignment="1" applyProtection="1">
      <alignment vertical="center" wrapText="1"/>
      <protection hidden="1"/>
    </xf>
    <xf numFmtId="9" fontId="4" fillId="0" borderId="11" xfId="3" applyFont="1" applyFill="1" applyBorder="1" applyAlignment="1" applyProtection="1">
      <alignment vertical="center" wrapText="1"/>
    </xf>
    <xf numFmtId="9" fontId="4" fillId="0" borderId="0" xfId="3" applyFont="1" applyFill="1" applyBorder="1" applyAlignment="1" applyProtection="1">
      <alignment vertical="center" wrapText="1"/>
    </xf>
    <xf numFmtId="9" fontId="4" fillId="0" borderId="12" xfId="3" applyFont="1" applyFill="1" applyBorder="1" applyAlignment="1" applyProtection="1">
      <alignment vertical="center" wrapText="1"/>
    </xf>
    <xf numFmtId="9" fontId="5" fillId="2" borderId="11" xfId="0" applyNumberFormat="1" applyFont="1" applyFill="1" applyBorder="1" applyAlignment="1" applyProtection="1">
      <alignment vertical="center" wrapText="1"/>
      <protection hidden="1"/>
    </xf>
    <xf numFmtId="9" fontId="5" fillId="2" borderId="6" xfId="0" applyNumberFormat="1" applyFont="1" applyFill="1" applyBorder="1" applyAlignment="1" applyProtection="1">
      <alignment vertical="center" wrapText="1"/>
      <protection hidden="1"/>
    </xf>
    <xf numFmtId="9" fontId="4" fillId="2" borderId="11" xfId="0" applyNumberFormat="1" applyFont="1" applyFill="1" applyBorder="1" applyAlignment="1" applyProtection="1">
      <alignment vertical="center" wrapText="1"/>
    </xf>
    <xf numFmtId="9" fontId="4" fillId="2" borderId="0" xfId="0" applyNumberFormat="1" applyFont="1" applyFill="1" applyBorder="1" applyAlignment="1" applyProtection="1">
      <alignment vertical="center" wrapText="1"/>
    </xf>
    <xf numFmtId="173" fontId="2" fillId="8" borderId="1" xfId="1" applyNumberFormat="1" applyFont="1" applyFill="1" applyBorder="1" applyAlignment="1" applyProtection="1">
      <alignment vertical="center" wrapText="1"/>
      <protection locked="0" hidden="1"/>
    </xf>
    <xf numFmtId="9" fontId="4" fillId="0" borderId="3" xfId="0" applyNumberFormat="1" applyFont="1" applyFill="1" applyBorder="1" applyAlignment="1" applyProtection="1">
      <alignment vertical="center" wrapText="1"/>
      <protection hidden="1"/>
    </xf>
    <xf numFmtId="9" fontId="5" fillId="2" borderId="10" xfId="0" applyNumberFormat="1" applyFont="1" applyFill="1" applyBorder="1" applyAlignment="1" applyProtection="1">
      <alignment vertical="center" wrapText="1"/>
      <protection hidden="1"/>
    </xf>
    <xf numFmtId="9" fontId="4" fillId="2" borderId="11" xfId="0" applyNumberFormat="1" applyFont="1" applyFill="1" applyBorder="1" applyAlignment="1" applyProtection="1">
      <alignment vertical="center" wrapText="1"/>
      <protection hidden="1"/>
    </xf>
    <xf numFmtId="9" fontId="4" fillId="2" borderId="16" xfId="0" applyNumberFormat="1" applyFont="1" applyFill="1" applyBorder="1" applyAlignment="1" applyProtection="1">
      <alignment vertical="center" wrapText="1"/>
      <protection hidden="1"/>
    </xf>
    <xf numFmtId="9" fontId="4" fillId="2" borderId="5" xfId="0" applyNumberFormat="1" applyFont="1" applyFill="1" applyBorder="1" applyAlignment="1" applyProtection="1">
      <alignment vertical="center" wrapText="1"/>
    </xf>
    <xf numFmtId="0" fontId="9" fillId="0" borderId="0" xfId="0" applyFont="1" applyAlignment="1">
      <alignment wrapText="1"/>
    </xf>
    <xf numFmtId="9" fontId="5" fillId="0" borderId="6" xfId="3" applyFont="1" applyFill="1" applyBorder="1" applyAlignment="1" applyProtection="1">
      <alignment horizontal="right" vertical="center" wrapText="1"/>
      <protection hidden="1"/>
    </xf>
    <xf numFmtId="9" fontId="5" fillId="0" borderId="13" xfId="3" applyFont="1" applyFill="1" applyBorder="1" applyAlignment="1" applyProtection="1">
      <alignment horizontal="right" vertical="center" wrapText="1"/>
      <protection hidden="1"/>
    </xf>
    <xf numFmtId="9" fontId="5" fillId="0" borderId="0" xfId="3" applyFont="1" applyFill="1" applyBorder="1" applyAlignment="1" applyProtection="1">
      <alignment horizontal="right" vertical="center" wrapText="1"/>
      <protection hidden="1"/>
    </xf>
    <xf numFmtId="9" fontId="5" fillId="0" borderId="7" xfId="3" applyFont="1" applyFill="1" applyBorder="1" applyAlignment="1" applyProtection="1">
      <alignment horizontal="right" vertical="center" wrapText="1"/>
      <protection hidden="1"/>
    </xf>
    <xf numFmtId="0" fontId="5" fillId="0" borderId="0" xfId="0" applyFont="1" applyBorder="1" applyAlignment="1">
      <alignment wrapText="1"/>
    </xf>
    <xf numFmtId="9" fontId="5" fillId="0" borderId="11" xfId="3" applyFont="1" applyFill="1" applyBorder="1" applyAlignment="1" applyProtection="1">
      <alignment horizontal="right" vertical="center" wrapText="1"/>
      <protection hidden="1"/>
    </xf>
    <xf numFmtId="0" fontId="4" fillId="2" borderId="0" xfId="0" applyFont="1" applyFill="1" applyBorder="1" applyAlignment="1" applyProtection="1">
      <alignment wrapText="1"/>
    </xf>
    <xf numFmtId="164" fontId="5" fillId="2" borderId="0" xfId="0" applyNumberFormat="1" applyFont="1" applyFill="1" applyBorder="1" applyAlignment="1" applyProtection="1">
      <alignment vertical="center" wrapText="1"/>
    </xf>
    <xf numFmtId="9" fontId="4" fillId="2" borderId="0" xfId="0" applyNumberFormat="1" applyFont="1" applyFill="1" applyBorder="1" applyAlignment="1" applyProtection="1">
      <alignment horizontal="center" vertical="center" wrapText="1"/>
    </xf>
    <xf numFmtId="9" fontId="4" fillId="0" borderId="12" xfId="3" applyFont="1" applyFill="1" applyBorder="1" applyAlignment="1" applyProtection="1">
      <alignment horizontal="right" vertical="center" wrapText="1"/>
    </xf>
    <xf numFmtId="9" fontId="4" fillId="0" borderId="12" xfId="3" applyFont="1" applyFill="1" applyBorder="1" applyAlignment="1" applyProtection="1">
      <alignment horizontal="right" vertical="center" wrapText="1"/>
      <protection hidden="1"/>
    </xf>
    <xf numFmtId="9" fontId="4" fillId="0" borderId="8" xfId="3" applyFont="1" applyFill="1" applyBorder="1" applyAlignment="1" applyProtection="1">
      <alignment horizontal="right" vertical="center" wrapText="1"/>
      <protection hidden="1"/>
    </xf>
    <xf numFmtId="9" fontId="5" fillId="2" borderId="0" xfId="0" applyNumberFormat="1" applyFont="1" applyFill="1" applyBorder="1" applyAlignment="1" applyProtection="1">
      <alignment vertical="center" wrapText="1"/>
    </xf>
    <xf numFmtId="165" fontId="5" fillId="2" borderId="2" xfId="0" applyNumberFormat="1" applyFont="1" applyFill="1" applyBorder="1" applyAlignment="1" applyProtection="1">
      <alignment vertical="center" wrapText="1"/>
      <protection hidden="1"/>
    </xf>
    <xf numFmtId="9" fontId="5" fillId="2" borderId="2" xfId="0" applyNumberFormat="1" applyFont="1" applyFill="1" applyBorder="1" applyAlignment="1" applyProtection="1">
      <alignment vertical="center" wrapText="1"/>
      <protection hidden="1"/>
    </xf>
    <xf numFmtId="0" fontId="5" fillId="2" borderId="0" xfId="0" applyFont="1" applyFill="1" applyBorder="1" applyAlignment="1" applyProtection="1">
      <alignment wrapText="1"/>
      <protection hidden="1"/>
    </xf>
    <xf numFmtId="164" fontId="5" fillId="2" borderId="0" xfId="0" applyNumberFormat="1" applyFont="1" applyFill="1" applyBorder="1" applyAlignment="1" applyProtection="1">
      <alignment vertical="center" wrapText="1"/>
      <protection hidden="1"/>
    </xf>
    <xf numFmtId="9" fontId="4" fillId="0" borderId="6" xfId="0" applyNumberFormat="1" applyFont="1" applyFill="1" applyBorder="1" applyAlignment="1" applyProtection="1">
      <alignment vertical="center" wrapText="1"/>
      <protection hidden="1"/>
    </xf>
    <xf numFmtId="9" fontId="4" fillId="0" borderId="13" xfId="0" applyNumberFormat="1" applyFont="1" applyFill="1" applyBorder="1" applyAlignment="1" applyProtection="1">
      <alignment vertical="center" wrapText="1"/>
      <protection hidden="1"/>
    </xf>
    <xf numFmtId="9" fontId="4" fillId="0" borderId="10" xfId="0" applyNumberFormat="1" applyFont="1" applyFill="1" applyBorder="1" applyAlignment="1" applyProtection="1">
      <alignment vertical="center" wrapText="1"/>
      <protection hidden="1"/>
    </xf>
    <xf numFmtId="0" fontId="5" fillId="2" borderId="2" xfId="0" applyFont="1" applyFill="1" applyBorder="1" applyAlignment="1" applyProtection="1">
      <alignment vertical="center" wrapText="1"/>
      <protection hidden="1"/>
    </xf>
    <xf numFmtId="0" fontId="5" fillId="2" borderId="16" xfId="0" applyFont="1" applyFill="1" applyBorder="1" applyAlignment="1" applyProtection="1">
      <alignment vertical="center" wrapText="1"/>
      <protection hidden="1"/>
    </xf>
    <xf numFmtId="164" fontId="4" fillId="2" borderId="0" xfId="0" applyNumberFormat="1" applyFont="1" applyFill="1" applyBorder="1" applyAlignment="1" applyProtection="1">
      <alignment vertical="center" wrapText="1"/>
    </xf>
    <xf numFmtId="9" fontId="5" fillId="5" borderId="6" xfId="3" applyFont="1" applyFill="1" applyBorder="1" applyAlignment="1" applyProtection="1">
      <alignment vertical="center" wrapText="1"/>
      <protection hidden="1"/>
    </xf>
    <xf numFmtId="0" fontId="5" fillId="5" borderId="6" xfId="0" applyFont="1" applyFill="1" applyBorder="1" applyAlignment="1" applyProtection="1">
      <alignment vertical="center" wrapText="1"/>
      <protection hidden="1"/>
    </xf>
    <xf numFmtId="9" fontId="5" fillId="5" borderId="7" xfId="3" applyFont="1" applyFill="1" applyBorder="1" applyAlignment="1" applyProtection="1">
      <alignment vertical="center" wrapText="1"/>
      <protection hidden="1"/>
    </xf>
    <xf numFmtId="9" fontId="5" fillId="5" borderId="12" xfId="0" applyNumberFormat="1" applyFont="1" applyFill="1" applyBorder="1" applyAlignment="1" applyProtection="1">
      <alignment vertical="center" wrapText="1"/>
    </xf>
    <xf numFmtId="164" fontId="4" fillId="5" borderId="12" xfId="0" applyNumberFormat="1" applyFont="1" applyFill="1" applyBorder="1" applyAlignment="1" applyProtection="1">
      <alignment vertical="center" wrapText="1"/>
      <protection hidden="1"/>
    </xf>
    <xf numFmtId="173" fontId="2" fillId="8" borderId="1" xfId="1" applyNumberFormat="1" applyFont="1" applyFill="1" applyBorder="1" applyAlignment="1" applyProtection="1">
      <alignment wrapText="1"/>
      <protection locked="0"/>
    </xf>
    <xf numFmtId="0" fontId="5" fillId="0" borderId="0" xfId="0" applyFont="1" applyAlignment="1" applyProtection="1">
      <alignment wrapText="1"/>
      <protection hidden="1"/>
    </xf>
    <xf numFmtId="0" fontId="16" fillId="0" borderId="0" xfId="0" applyFont="1" applyProtection="1">
      <protection hidden="1"/>
    </xf>
    <xf numFmtId="0" fontId="5" fillId="2" borderId="7" xfId="0" applyFont="1" applyFill="1" applyBorder="1" applyAlignment="1" applyProtection="1">
      <alignment vertical="top" wrapText="1"/>
      <protection hidden="1"/>
    </xf>
    <xf numFmtId="0" fontId="5" fillId="0" borderId="20" xfId="0" applyFont="1" applyFill="1" applyBorder="1"/>
    <xf numFmtId="0" fontId="8" fillId="0" borderId="0" xfId="0" applyFont="1" applyFill="1" applyAlignment="1" applyProtection="1">
      <alignment horizontal="left" vertical="top" wrapText="1"/>
      <protection hidden="1"/>
    </xf>
    <xf numFmtId="0" fontId="2" fillId="0" borderId="0" xfId="0" applyFont="1" applyFill="1" applyAlignment="1" applyProtection="1">
      <alignment vertical="center"/>
      <protection hidden="1"/>
    </xf>
    <xf numFmtId="0" fontId="2" fillId="0" borderId="0" xfId="0" applyFont="1" applyFill="1" applyProtection="1"/>
    <xf numFmtId="0" fontId="2" fillId="0" borderId="0" xfId="0" applyFont="1" applyAlignment="1" applyProtection="1">
      <alignment horizontal="left" wrapText="1"/>
      <protection hidden="1"/>
    </xf>
    <xf numFmtId="0" fontId="19" fillId="0" borderId="0" xfId="0" applyFont="1"/>
    <xf numFmtId="0" fontId="5" fillId="0" borderId="0" xfId="0" applyFont="1" applyFill="1" applyAlignment="1">
      <alignment wrapText="1"/>
    </xf>
    <xf numFmtId="0" fontId="5" fillId="0" borderId="0" xfId="0" applyFont="1" applyFill="1" applyAlignment="1" applyProtection="1">
      <alignment wrapText="1"/>
      <protection hidden="1"/>
    </xf>
    <xf numFmtId="0" fontId="5" fillId="0" borderId="0" xfId="0" applyFont="1" applyAlignment="1" applyProtection="1">
      <alignment wrapText="1"/>
      <protection hidden="1"/>
    </xf>
    <xf numFmtId="0" fontId="5" fillId="0" borderId="0" xfId="0" applyFont="1" applyAlignment="1" applyProtection="1">
      <alignment horizontal="left" wrapText="1"/>
      <protection hidden="1"/>
    </xf>
    <xf numFmtId="0" fontId="2" fillId="0" borderId="0" xfId="0" applyFont="1" applyAlignment="1" applyProtection="1">
      <alignment horizontal="left" wrapText="1"/>
      <protection hidden="1"/>
    </xf>
    <xf numFmtId="0" fontId="5" fillId="0" borderId="0" xfId="13" applyFont="1" applyAlignment="1" applyProtection="1">
      <alignment wrapText="1"/>
      <protection hidden="1"/>
    </xf>
    <xf numFmtId="0" fontId="14" fillId="0" borderId="0" xfId="13" applyFont="1" applyFill="1" applyBorder="1" applyAlignment="1" applyProtection="1">
      <alignment wrapText="1"/>
      <protection hidden="1"/>
    </xf>
    <xf numFmtId="0" fontId="5" fillId="0" borderId="0" xfId="13" applyFont="1" applyBorder="1" applyAlignment="1" applyProtection="1">
      <alignment wrapText="1"/>
      <protection hidden="1"/>
    </xf>
    <xf numFmtId="0" fontId="8" fillId="0" borderId="0" xfId="13" applyFont="1" applyAlignment="1" applyProtection="1">
      <alignment wrapText="1"/>
      <protection hidden="1"/>
    </xf>
    <xf numFmtId="0" fontId="5" fillId="0" borderId="0" xfId="13" applyFont="1" applyBorder="1" applyAlignment="1" applyProtection="1">
      <alignment horizontal="center" wrapText="1"/>
      <protection hidden="1"/>
    </xf>
    <xf numFmtId="0" fontId="4" fillId="0" borderId="0" xfId="13" applyFont="1" applyFill="1" applyBorder="1" applyAlignment="1" applyProtection="1">
      <alignment horizontal="center" wrapText="1"/>
      <protection hidden="1"/>
    </xf>
    <xf numFmtId="168" fontId="5" fillId="2" borderId="0" xfId="14" applyNumberFormat="1" applyFont="1" applyFill="1" applyBorder="1" applyAlignment="1" applyProtection="1">
      <alignment wrapText="1"/>
      <protection hidden="1"/>
    </xf>
    <xf numFmtId="0" fontId="8" fillId="0" borderId="0" xfId="0" applyFont="1" applyAlignment="1" applyProtection="1">
      <alignment wrapText="1"/>
      <protection hidden="1"/>
    </xf>
    <xf numFmtId="0" fontId="5" fillId="0" borderId="0" xfId="13" applyFont="1" applyFill="1" applyAlignment="1" applyProtection="1">
      <alignment wrapText="1"/>
      <protection hidden="1"/>
    </xf>
    <xf numFmtId="0" fontId="8" fillId="0" borderId="0" xfId="13" applyFont="1" applyFill="1" applyAlignment="1" applyProtection="1">
      <alignment vertical="center" wrapText="1"/>
      <protection hidden="1"/>
    </xf>
    <xf numFmtId="0" fontId="5" fillId="0" borderId="1" xfId="13" applyFont="1" applyBorder="1" applyAlignment="1" applyProtection="1">
      <alignment wrapText="1"/>
      <protection hidden="1"/>
    </xf>
    <xf numFmtId="0" fontId="8" fillId="0" borderId="0" xfId="13" applyFont="1" applyFill="1" applyAlignment="1" applyProtection="1">
      <alignment wrapText="1"/>
      <protection hidden="1"/>
    </xf>
    <xf numFmtId="0" fontId="2" fillId="0" borderId="0" xfId="0" applyFont="1" applyAlignment="1" applyProtection="1">
      <alignment wrapText="1"/>
      <protection hidden="1"/>
    </xf>
    <xf numFmtId="0" fontId="2" fillId="0" borderId="0" xfId="0" applyFont="1" applyBorder="1" applyAlignment="1" applyProtection="1">
      <alignment wrapText="1"/>
      <protection hidden="1"/>
    </xf>
    <xf numFmtId="0" fontId="8" fillId="0" borderId="0" xfId="13" applyFont="1" applyBorder="1" applyAlignment="1" applyProtection="1">
      <alignment wrapText="1"/>
      <protection hidden="1"/>
    </xf>
    <xf numFmtId="0" fontId="4" fillId="0" borderId="0" xfId="13" applyFont="1" applyAlignment="1" applyProtection="1">
      <protection hidden="1"/>
    </xf>
    <xf numFmtId="0" fontId="2" fillId="0" borderId="0" xfId="0" applyFont="1" applyFill="1" applyAlignment="1" applyProtection="1">
      <alignment wrapText="1"/>
      <protection hidden="1"/>
    </xf>
    <xf numFmtId="0" fontId="8" fillId="0" borderId="0" xfId="0" applyFont="1" applyFill="1" applyAlignment="1" applyProtection="1">
      <alignment wrapText="1"/>
      <protection hidden="1"/>
    </xf>
    <xf numFmtId="0" fontId="12" fillId="0" borderId="0" xfId="0" applyFont="1" applyAlignment="1" applyProtection="1">
      <alignment wrapText="1"/>
      <protection hidden="1"/>
    </xf>
    <xf numFmtId="0" fontId="8" fillId="0" borderId="2" xfId="0" applyFont="1" applyBorder="1" applyAlignment="1" applyProtection="1">
      <alignment wrapText="1"/>
      <protection hidden="1"/>
    </xf>
    <xf numFmtId="0" fontId="13" fillId="0" borderId="2" xfId="0" applyFont="1" applyBorder="1" applyAlignment="1" applyProtection="1">
      <alignment wrapText="1"/>
      <protection hidden="1"/>
    </xf>
    <xf numFmtId="0" fontId="2" fillId="0" borderId="2" xfId="0" applyFont="1" applyBorder="1" applyAlignment="1" applyProtection="1">
      <alignment wrapText="1"/>
      <protection hidden="1"/>
    </xf>
    <xf numFmtId="0" fontId="14" fillId="0" borderId="0" xfId="0" applyFont="1" applyAlignment="1" applyProtection="1">
      <alignment wrapText="1"/>
      <protection hidden="1"/>
    </xf>
    <xf numFmtId="0" fontId="2" fillId="0" borderId="1" xfId="0" applyFont="1" applyBorder="1" applyAlignment="1" applyProtection="1">
      <alignment wrapText="1"/>
      <protection hidden="1"/>
    </xf>
    <xf numFmtId="0" fontId="13" fillId="0" borderId="0" xfId="0" applyFont="1" applyAlignment="1" applyProtection="1">
      <alignment wrapText="1"/>
      <protection hidden="1"/>
    </xf>
    <xf numFmtId="0" fontId="8" fillId="0" borderId="0" xfId="0" applyFont="1" applyBorder="1" applyAlignment="1" applyProtection="1">
      <alignment wrapText="1"/>
      <protection hidden="1"/>
    </xf>
    <xf numFmtId="0" fontId="5" fillId="0" borderId="0" xfId="0" applyFont="1" applyFill="1" applyProtection="1"/>
    <xf numFmtId="0" fontId="5" fillId="0" borderId="0" xfId="0" applyFont="1" applyFill="1" applyAlignment="1" applyProtection="1">
      <alignment wrapText="1"/>
    </xf>
    <xf numFmtId="0" fontId="2" fillId="0" borderId="0" xfId="0" applyFont="1" applyAlignment="1" applyProtection="1">
      <alignment wrapText="1"/>
    </xf>
    <xf numFmtId="0" fontId="8" fillId="0" borderId="0" xfId="0" applyFont="1" applyProtection="1"/>
    <xf numFmtId="175" fontId="5" fillId="2" borderId="1" xfId="0" applyNumberFormat="1" applyFont="1" applyFill="1" applyBorder="1" applyAlignment="1" applyProtection="1">
      <alignment wrapText="1"/>
      <protection locked="0"/>
    </xf>
    <xf numFmtId="168" fontId="4" fillId="9" borderId="1" xfId="0" applyNumberFormat="1" applyFont="1" applyFill="1" applyBorder="1" applyAlignment="1">
      <alignment vertical="top" wrapText="1"/>
    </xf>
    <xf numFmtId="0" fontId="5" fillId="0" borderId="0" xfId="0" applyFont="1" applyFill="1" applyAlignment="1" applyProtection="1">
      <alignment horizontal="left" wrapText="1"/>
      <protection hidden="1"/>
    </xf>
    <xf numFmtId="0" fontId="5" fillId="0" borderId="0" xfId="0" applyFont="1" applyFill="1" applyAlignment="1" applyProtection="1">
      <alignment horizontal="left" vertical="top" wrapText="1"/>
      <protection hidden="1"/>
    </xf>
    <xf numFmtId="0" fontId="2" fillId="0" borderId="0" xfId="0" applyFont="1" applyFill="1" applyAlignment="1">
      <alignment vertical="center" wrapText="1"/>
    </xf>
    <xf numFmtId="0" fontId="23" fillId="0" borderId="0" xfId="0" applyFont="1" applyAlignment="1">
      <alignment vertical="center" wrapText="1"/>
    </xf>
    <xf numFmtId="0" fontId="23" fillId="0" borderId="0" xfId="0" applyFont="1" applyAlignment="1">
      <alignment horizontal="left" vertical="center" wrapText="1"/>
    </xf>
    <xf numFmtId="0" fontId="5" fillId="0" borderId="0" xfId="13" applyFont="1" applyProtection="1">
      <protection hidden="1"/>
    </xf>
    <xf numFmtId="0" fontId="5" fillId="0" borderId="13" xfId="13" applyFont="1" applyBorder="1" applyAlignment="1" applyProtection="1">
      <alignment vertical="top"/>
      <protection locked="0"/>
    </xf>
    <xf numFmtId="0" fontId="5" fillId="0" borderId="9" xfId="13" applyFont="1" applyBorder="1" applyAlignment="1" applyProtection="1">
      <alignment vertical="top"/>
      <protection locked="0"/>
    </xf>
    <xf numFmtId="0" fontId="5" fillId="0" borderId="10" xfId="13" applyFont="1" applyBorder="1" applyAlignment="1" applyProtection="1">
      <alignment vertical="top"/>
      <protection locked="0"/>
    </xf>
    <xf numFmtId="0" fontId="5" fillId="0" borderId="11" xfId="13" applyFont="1" applyBorder="1" applyAlignment="1" applyProtection="1">
      <alignment vertical="top"/>
      <protection locked="0"/>
    </xf>
    <xf numFmtId="0" fontId="5" fillId="0" borderId="0" xfId="13" applyFont="1" applyBorder="1" applyAlignment="1" applyProtection="1">
      <alignment vertical="top"/>
      <protection locked="0"/>
    </xf>
    <xf numFmtId="0" fontId="5" fillId="0" borderId="5" xfId="13" applyFont="1" applyBorder="1" applyAlignment="1" applyProtection="1">
      <alignment vertical="top"/>
      <protection locked="0"/>
    </xf>
    <xf numFmtId="0" fontId="5" fillId="0" borderId="15" xfId="13" applyFont="1" applyBorder="1" applyAlignment="1" applyProtection="1">
      <alignment vertical="top"/>
      <protection locked="0"/>
    </xf>
    <xf numFmtId="0" fontId="5" fillId="0" borderId="16" xfId="13" applyFont="1" applyBorder="1" applyAlignment="1" applyProtection="1">
      <alignment vertical="top"/>
      <protection locked="0"/>
    </xf>
    <xf numFmtId="0" fontId="5" fillId="0" borderId="8" xfId="13" applyFont="1" applyBorder="1" applyAlignment="1" applyProtection="1">
      <alignment vertical="top"/>
      <protection locked="0"/>
    </xf>
    <xf numFmtId="0" fontId="5" fillId="0" borderId="0" xfId="0" applyFont="1" applyFill="1" applyAlignment="1" applyProtection="1">
      <alignment vertical="center" wrapText="1"/>
      <protection hidden="1"/>
    </xf>
    <xf numFmtId="0" fontId="5" fillId="0" borderId="0" xfId="0" applyFont="1" applyFill="1" applyBorder="1" applyAlignment="1" applyProtection="1">
      <alignment horizontal="left" vertical="center" wrapText="1"/>
      <protection hidden="1"/>
    </xf>
    <xf numFmtId="0" fontId="9" fillId="6" borderId="4" xfId="0" applyFont="1" applyFill="1" applyBorder="1" applyAlignment="1" applyProtection="1">
      <alignment horizontal="left" vertical="center" wrapText="1"/>
      <protection hidden="1"/>
    </xf>
    <xf numFmtId="0" fontId="4" fillId="0" borderId="3" xfId="0" applyFont="1" applyFill="1" applyBorder="1" applyAlignment="1" applyProtection="1">
      <alignment wrapText="1"/>
      <protection hidden="1"/>
    </xf>
    <xf numFmtId="0" fontId="4" fillId="0" borderId="4" xfId="0" applyFont="1" applyFill="1" applyBorder="1" applyAlignment="1" applyProtection="1">
      <alignment wrapText="1"/>
      <protection hidden="1"/>
    </xf>
    <xf numFmtId="0" fontId="9" fillId="6" borderId="3" xfId="0" applyFont="1" applyFill="1" applyBorder="1" applyAlignment="1" applyProtection="1">
      <alignment horizontal="left" vertical="center" wrapText="1"/>
      <protection hidden="1"/>
    </xf>
    <xf numFmtId="0" fontId="9" fillId="6" borderId="2" xfId="0" applyFont="1" applyFill="1" applyBorder="1" applyAlignment="1" applyProtection="1">
      <alignment horizontal="left" vertical="center" wrapText="1"/>
      <protection hidden="1"/>
    </xf>
    <xf numFmtId="0" fontId="25" fillId="0" borderId="0" xfId="0" applyFont="1"/>
    <xf numFmtId="0" fontId="24" fillId="0" borderId="0" xfId="0" applyFont="1"/>
    <xf numFmtId="0" fontId="5" fillId="0" borderId="11" xfId="0" applyFont="1" applyFill="1" applyBorder="1" applyAlignment="1" applyProtection="1">
      <alignment horizontal="left" wrapText="1"/>
      <protection hidden="1"/>
    </xf>
    <xf numFmtId="0" fontId="5" fillId="0" borderId="0" xfId="0" applyFont="1" applyFill="1" applyBorder="1" applyAlignment="1" applyProtection="1">
      <alignment horizontal="left" wrapText="1"/>
      <protection hidden="1"/>
    </xf>
    <xf numFmtId="0" fontId="5" fillId="0" borderId="5" xfId="0" applyFont="1" applyFill="1" applyBorder="1" applyAlignment="1" applyProtection="1">
      <alignment horizontal="left" wrapText="1"/>
      <protection hidden="1"/>
    </xf>
    <xf numFmtId="0" fontId="5" fillId="0" borderId="15" xfId="0" applyFont="1" applyFill="1" applyBorder="1" applyAlignment="1" applyProtection="1">
      <alignment horizontal="left"/>
      <protection hidden="1"/>
    </xf>
    <xf numFmtId="0" fontId="5" fillId="0" borderId="16" xfId="0" applyFont="1" applyFill="1" applyBorder="1" applyAlignment="1" applyProtection="1">
      <alignment horizontal="left"/>
      <protection hidden="1"/>
    </xf>
    <xf numFmtId="0" fontId="5" fillId="0" borderId="8" xfId="0" applyFont="1" applyFill="1" applyBorder="1" applyAlignment="1" applyProtection="1">
      <alignment horizontal="left"/>
      <protection hidden="1"/>
    </xf>
    <xf numFmtId="0" fontId="7" fillId="3" borderId="6" xfId="0" applyFont="1" applyFill="1" applyBorder="1" applyAlignment="1">
      <alignment horizontal="center"/>
    </xf>
    <xf numFmtId="0" fontId="7" fillId="3" borderId="3" xfId="0" applyFont="1" applyFill="1" applyBorder="1" applyAlignment="1" applyProtection="1">
      <protection hidden="1"/>
    </xf>
    <xf numFmtId="0" fontId="7" fillId="3" borderId="2" xfId="0" applyFont="1" applyFill="1" applyBorder="1" applyAlignment="1" applyProtection="1">
      <protection hidden="1"/>
    </xf>
    <xf numFmtId="0" fontId="7" fillId="3" borderId="4" xfId="0" applyFont="1" applyFill="1" applyBorder="1" applyAlignment="1" applyProtection="1">
      <protection hidden="1"/>
    </xf>
    <xf numFmtId="0" fontId="5" fillId="0" borderId="0" xfId="0" applyFont="1" applyFill="1" applyAlignment="1" applyProtection="1">
      <alignment horizontal="left" wrapText="1"/>
      <protection hidden="1"/>
    </xf>
    <xf numFmtId="0" fontId="7" fillId="3" borderId="12" xfId="0" applyFont="1" applyFill="1" applyBorder="1" applyAlignment="1">
      <alignment horizontal="center"/>
    </xf>
    <xf numFmtId="0" fontId="4" fillId="0" borderId="9" xfId="0" applyFont="1" applyFill="1" applyBorder="1" applyAlignment="1">
      <alignment horizontal="center"/>
    </xf>
    <xf numFmtId="0" fontId="5" fillId="0" borderId="0" xfId="0" applyFont="1" applyFill="1" applyAlignment="1">
      <alignment horizontal="left" wrapText="1"/>
    </xf>
    <xf numFmtId="0" fontId="5" fillId="0" borderId="0" xfId="0" applyFont="1" applyFill="1" applyAlignment="1" applyProtection="1">
      <alignment wrapText="1"/>
      <protection hidden="1"/>
    </xf>
    <xf numFmtId="0" fontId="5" fillId="0" borderId="0" xfId="0" applyFont="1" applyFill="1" applyAlignment="1" applyProtection="1">
      <alignment horizontal="left" vertical="top" wrapText="1"/>
      <protection hidden="1"/>
    </xf>
    <xf numFmtId="0" fontId="2" fillId="0" borderId="0" xfId="0" applyFont="1" applyFill="1" applyAlignment="1">
      <alignment horizontal="left" vertical="center" wrapText="1"/>
    </xf>
    <xf numFmtId="0" fontId="23" fillId="0" borderId="0" xfId="0" applyFont="1" applyAlignment="1">
      <alignment horizontal="left" vertical="center" wrapText="1"/>
    </xf>
    <xf numFmtId="0" fontId="5" fillId="0" borderId="13" xfId="0" applyFont="1" applyFill="1" applyBorder="1" applyAlignment="1" applyProtection="1">
      <alignment horizontal="left" wrapText="1"/>
      <protection hidden="1"/>
    </xf>
    <xf numFmtId="0" fontId="5" fillId="0" borderId="9" xfId="0" applyFont="1" applyFill="1" applyBorder="1" applyAlignment="1" applyProtection="1">
      <alignment horizontal="left" wrapText="1"/>
      <protection hidden="1"/>
    </xf>
    <xf numFmtId="0" fontId="5" fillId="0" borderId="10" xfId="0" applyFont="1" applyFill="1" applyBorder="1" applyAlignment="1" applyProtection="1">
      <alignment horizontal="left" wrapText="1"/>
      <protection hidden="1"/>
    </xf>
    <xf numFmtId="0" fontId="5" fillId="0" borderId="5" xfId="13" applyFont="1" applyBorder="1" applyAlignment="1" applyProtection="1">
      <alignment horizontal="center" wrapText="1"/>
      <protection hidden="1"/>
    </xf>
    <xf numFmtId="0" fontId="5" fillId="0" borderId="8" xfId="13" applyFont="1" applyBorder="1" applyAlignment="1" applyProtection="1">
      <alignment horizontal="center" wrapText="1"/>
      <protection hidden="1"/>
    </xf>
    <xf numFmtId="0" fontId="7" fillId="3" borderId="6" xfId="13" applyFont="1" applyFill="1" applyBorder="1" applyAlignment="1" applyProtection="1">
      <alignment horizontal="center" vertical="center" wrapText="1"/>
      <protection hidden="1"/>
    </xf>
    <xf numFmtId="0" fontId="7" fillId="3" borderId="7" xfId="13" applyFont="1" applyFill="1" applyBorder="1" applyAlignment="1" applyProtection="1">
      <alignment horizontal="center" vertical="center" wrapText="1"/>
      <protection hidden="1"/>
    </xf>
    <xf numFmtId="0" fontId="7" fillId="3" borderId="12" xfId="13" applyFont="1" applyFill="1" applyBorder="1" applyAlignment="1" applyProtection="1">
      <alignment horizontal="center" vertical="center" wrapText="1"/>
      <protection hidden="1"/>
    </xf>
    <xf numFmtId="0" fontId="15" fillId="3" borderId="3" xfId="0" applyFont="1" applyFill="1" applyBorder="1" applyAlignment="1" applyProtection="1">
      <alignment horizontal="center" wrapText="1"/>
      <protection hidden="1"/>
    </xf>
    <xf numFmtId="0" fontId="15" fillId="3" borderId="2" xfId="0" applyFont="1" applyFill="1" applyBorder="1" applyAlignment="1" applyProtection="1">
      <alignment horizontal="center" wrapText="1"/>
      <protection hidden="1"/>
    </xf>
    <xf numFmtId="0" fontId="15" fillId="3" borderId="4" xfId="0" applyFont="1" applyFill="1" applyBorder="1" applyAlignment="1" applyProtection="1">
      <alignment horizontal="center" wrapText="1"/>
      <protection hidden="1"/>
    </xf>
    <xf numFmtId="0" fontId="5" fillId="0" borderId="13" xfId="0" applyFont="1" applyFill="1" applyBorder="1" applyAlignment="1" applyProtection="1">
      <alignment horizontal="left" vertical="center" wrapText="1"/>
      <protection hidden="1"/>
    </xf>
    <xf numFmtId="0" fontId="5" fillId="0" borderId="9" xfId="0" applyFont="1" applyFill="1" applyBorder="1" applyAlignment="1" applyProtection="1">
      <alignment horizontal="left" vertical="center" wrapText="1"/>
      <protection hidden="1"/>
    </xf>
    <xf numFmtId="0" fontId="5" fillId="0" borderId="10" xfId="0" applyFont="1" applyFill="1" applyBorder="1" applyAlignment="1" applyProtection="1">
      <alignment horizontal="left" vertical="center" wrapText="1"/>
      <protection hidden="1"/>
    </xf>
    <xf numFmtId="0" fontId="5" fillId="0" borderId="11" xfId="0" applyFont="1" applyFill="1" applyBorder="1" applyAlignment="1" applyProtection="1">
      <alignment horizontal="left" vertical="center" wrapText="1"/>
      <protection hidden="1"/>
    </xf>
    <xf numFmtId="0" fontId="5" fillId="0" borderId="0" xfId="0" applyFont="1" applyFill="1" applyBorder="1" applyAlignment="1" applyProtection="1">
      <alignment horizontal="left" vertical="center" wrapText="1"/>
      <protection hidden="1"/>
    </xf>
    <xf numFmtId="0" fontId="5" fillId="0" borderId="5" xfId="0" applyFont="1" applyFill="1" applyBorder="1" applyAlignment="1" applyProtection="1">
      <alignment horizontal="left" vertical="center" wrapText="1"/>
      <protection hidden="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14" fillId="0" borderId="5" xfId="0" applyFont="1" applyBorder="1" applyAlignment="1" applyProtection="1">
      <alignment horizontal="center" wrapText="1"/>
      <protection hidden="1"/>
    </xf>
    <xf numFmtId="0" fontId="14" fillId="0" borderId="8" xfId="0" applyFont="1" applyBorder="1" applyAlignment="1" applyProtection="1">
      <alignment horizontal="center" wrapText="1"/>
      <protection hidden="1"/>
    </xf>
    <xf numFmtId="0" fontId="15" fillId="3" borderId="3"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4" fillId="0" borderId="6" xfId="0" applyFont="1" applyFill="1" applyBorder="1" applyAlignment="1">
      <alignment horizontal="left" wrapText="1"/>
    </xf>
    <xf numFmtId="0" fontId="5" fillId="0" borderId="7" xfId="0" applyFont="1" applyFill="1" applyBorder="1" applyAlignment="1">
      <alignment horizontal="left" wrapText="1"/>
    </xf>
    <xf numFmtId="0" fontId="5" fillId="0" borderId="12" xfId="13" applyFont="1" applyBorder="1" applyAlignment="1">
      <alignment horizontal="left" vertical="center" wrapText="1"/>
    </xf>
    <xf numFmtId="0" fontId="5" fillId="0" borderId="13" xfId="0" applyFont="1" applyFill="1" applyBorder="1" applyAlignment="1">
      <alignment horizontal="left" wrapText="1"/>
    </xf>
    <xf numFmtId="0" fontId="5" fillId="0" borderId="9" xfId="0" applyFont="1" applyFill="1" applyBorder="1" applyAlignment="1">
      <alignment horizontal="left" wrapText="1"/>
    </xf>
    <xf numFmtId="0" fontId="5" fillId="0" borderId="10" xfId="0" applyFont="1" applyFill="1" applyBorder="1" applyAlignment="1">
      <alignment horizontal="left" wrapText="1"/>
    </xf>
    <xf numFmtId="0" fontId="5" fillId="0" borderId="11" xfId="0" applyFont="1" applyFill="1" applyBorder="1" applyAlignment="1">
      <alignment horizontal="left" wrapText="1"/>
    </xf>
    <xf numFmtId="0" fontId="5" fillId="0" borderId="0" xfId="0" applyFont="1" applyFill="1" applyBorder="1" applyAlignment="1">
      <alignment horizontal="left" wrapText="1"/>
    </xf>
    <xf numFmtId="0" fontId="5" fillId="0" borderId="5" xfId="0" applyFont="1" applyFill="1" applyBorder="1" applyAlignment="1">
      <alignment horizontal="left" wrapText="1"/>
    </xf>
    <xf numFmtId="0" fontId="5" fillId="0" borderId="11" xfId="0" applyFont="1" applyBorder="1" applyAlignment="1">
      <alignment horizontal="left" wrapText="1"/>
    </xf>
    <xf numFmtId="0" fontId="5" fillId="0" borderId="0" xfId="0" applyFont="1" applyBorder="1" applyAlignment="1">
      <alignment horizontal="left" wrapText="1"/>
    </xf>
    <xf numFmtId="0" fontId="5" fillId="0" borderId="5" xfId="0" applyFont="1" applyBorder="1" applyAlignment="1">
      <alignment horizontal="left" wrapText="1"/>
    </xf>
    <xf numFmtId="0" fontId="5" fillId="0" borderId="15" xfId="0" applyFont="1" applyBorder="1" applyAlignment="1">
      <alignment horizontal="left" wrapText="1"/>
    </xf>
    <xf numFmtId="0" fontId="5" fillId="0" borderId="16" xfId="0" applyFont="1" applyBorder="1" applyAlignment="1">
      <alignment horizontal="left" wrapText="1"/>
    </xf>
    <xf numFmtId="0" fontId="5" fillId="0" borderId="8" xfId="0" applyFont="1" applyBorder="1" applyAlignment="1">
      <alignment horizontal="left" wrapText="1"/>
    </xf>
    <xf numFmtId="0" fontId="7" fillId="3" borderId="6" xfId="0" applyFont="1" applyFill="1" applyBorder="1" applyAlignment="1" applyProtection="1">
      <alignment horizontal="center"/>
      <protection hidden="1"/>
    </xf>
    <xf numFmtId="0" fontId="2" fillId="0" borderId="18" xfId="0" applyFont="1" applyBorder="1" applyAlignment="1" applyProtection="1">
      <alignment wrapText="1"/>
      <protection hidden="1"/>
    </xf>
    <xf numFmtId="0" fontId="2" fillId="0" borderId="17" xfId="0" applyFont="1" applyBorder="1" applyAlignment="1" applyProtection="1">
      <alignment wrapText="1"/>
      <protection hidden="1"/>
    </xf>
    <xf numFmtId="0" fontId="2" fillId="0" borderId="19" xfId="0" applyFont="1" applyBorder="1" applyAlignment="1" applyProtection="1">
      <alignment wrapText="1"/>
      <protection hidden="1"/>
    </xf>
    <xf numFmtId="0" fontId="2" fillId="0" borderId="0" xfId="0" applyFont="1" applyAlignment="1" applyProtection="1">
      <alignment horizontal="left" wrapText="1"/>
      <protection hidden="1"/>
    </xf>
    <xf numFmtId="0" fontId="5" fillId="0" borderId="0" xfId="0" applyFont="1" applyAlignment="1" applyProtection="1">
      <alignment horizontal="left" wrapText="1"/>
      <protection hidden="1"/>
    </xf>
    <xf numFmtId="0" fontId="7" fillId="3" borderId="12" xfId="0" applyFont="1" applyFill="1" applyBorder="1" applyAlignment="1" applyProtection="1">
      <alignment horizontal="center"/>
      <protection hidden="1"/>
    </xf>
    <xf numFmtId="0" fontId="21" fillId="0" borderId="9" xfId="0" applyFont="1" applyFill="1" applyBorder="1" applyAlignment="1">
      <alignment horizontal="center"/>
    </xf>
    <xf numFmtId="0" fontId="2" fillId="0" borderId="20" xfId="0" applyFont="1" applyBorder="1" applyAlignment="1" applyProtection="1">
      <alignment horizontal="left" wrapText="1"/>
      <protection hidden="1"/>
    </xf>
    <xf numFmtId="0" fontId="2" fillId="0" borderId="0" xfId="0" applyFont="1" applyBorder="1" applyAlignment="1" applyProtection="1">
      <alignment horizontal="left" wrapText="1"/>
      <protection hidden="1"/>
    </xf>
    <xf numFmtId="0" fontId="2" fillId="0" borderId="21" xfId="0" applyFont="1" applyBorder="1" applyAlignment="1" applyProtection="1">
      <alignment horizontal="left" wrapText="1"/>
      <protection hidden="1"/>
    </xf>
    <xf numFmtId="0" fontId="2" fillId="0" borderId="0" xfId="0" applyFont="1" applyAlignment="1">
      <alignment horizontal="left" vertical="center" wrapText="1"/>
    </xf>
    <xf numFmtId="0" fontId="2" fillId="8" borderId="3" xfId="1" applyNumberFormat="1" applyFont="1" applyFill="1" applyBorder="1" applyAlignment="1" applyProtection="1">
      <alignment horizontal="center" wrapText="1"/>
      <protection locked="0" hidden="1"/>
    </xf>
    <xf numFmtId="0" fontId="2" fillId="8" borderId="4" xfId="1" applyNumberFormat="1" applyFont="1" applyFill="1" applyBorder="1" applyAlignment="1" applyProtection="1">
      <alignment horizontal="center" wrapText="1"/>
      <protection locked="0" hidden="1"/>
    </xf>
    <xf numFmtId="0" fontId="9" fillId="6" borderId="3" xfId="0" applyFont="1" applyFill="1" applyBorder="1" applyAlignment="1" applyProtection="1">
      <alignment horizontal="left" vertical="center" wrapText="1"/>
      <protection hidden="1"/>
    </xf>
    <xf numFmtId="0" fontId="9" fillId="6" borderId="2" xfId="0" applyFont="1" applyFill="1" applyBorder="1" applyAlignment="1" applyProtection="1">
      <alignment horizontal="left" vertical="center" wrapText="1"/>
      <protection hidden="1"/>
    </xf>
    <xf numFmtId="0" fontId="9" fillId="6" borderId="4" xfId="0" applyFont="1" applyFill="1" applyBorder="1" applyAlignment="1" applyProtection="1">
      <alignment horizontal="left" vertical="center" wrapText="1"/>
      <protection hidden="1"/>
    </xf>
    <xf numFmtId="0" fontId="4" fillId="6" borderId="3" xfId="0" applyFont="1" applyFill="1" applyBorder="1" applyAlignment="1" applyProtection="1">
      <alignment horizontal="center" wrapText="1"/>
      <protection hidden="1"/>
    </xf>
    <xf numFmtId="0" fontId="4" fillId="6" borderId="2" xfId="0" applyFont="1" applyFill="1" applyBorder="1" applyAlignment="1" applyProtection="1">
      <alignment horizontal="center" wrapText="1"/>
      <protection hidden="1"/>
    </xf>
    <xf numFmtId="0" fontId="4" fillId="6" borderId="4" xfId="0" applyFont="1" applyFill="1" applyBorder="1" applyAlignment="1" applyProtection="1">
      <alignment horizontal="center" wrapText="1"/>
      <protection hidden="1"/>
    </xf>
    <xf numFmtId="0" fontId="4" fillId="4" borderId="3" xfId="0" applyFont="1" applyFill="1" applyBorder="1" applyAlignment="1" applyProtection="1">
      <alignment horizontal="left" vertical="center" wrapText="1"/>
      <protection hidden="1"/>
    </xf>
    <xf numFmtId="0" fontId="4" fillId="4" borderId="2" xfId="0" applyFont="1" applyFill="1" applyBorder="1" applyAlignment="1" applyProtection="1">
      <alignment horizontal="left" vertical="center" wrapText="1"/>
      <protection hidden="1"/>
    </xf>
    <xf numFmtId="0" fontId="4" fillId="4" borderId="4" xfId="0" applyFont="1" applyFill="1" applyBorder="1" applyAlignment="1" applyProtection="1">
      <alignment horizontal="left" vertical="center" wrapText="1"/>
      <protection hidden="1"/>
    </xf>
    <xf numFmtId="0" fontId="4" fillId="0" borderId="3" xfId="0" applyFont="1" applyFill="1" applyBorder="1" applyAlignment="1" applyProtection="1">
      <alignment horizontal="left" vertical="center" wrapText="1"/>
      <protection hidden="1"/>
    </xf>
    <xf numFmtId="0" fontId="4" fillId="0" borderId="2"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0" fontId="9" fillId="0" borderId="3" xfId="0" applyFont="1" applyFill="1" applyBorder="1" applyAlignment="1" applyProtection="1">
      <alignment horizontal="left" vertical="center" wrapText="1"/>
      <protection hidden="1"/>
    </xf>
    <xf numFmtId="0" fontId="9" fillId="0" borderId="2" xfId="0" applyFont="1" applyFill="1" applyBorder="1" applyAlignment="1" applyProtection="1">
      <alignment horizontal="left" vertical="center" wrapText="1"/>
      <protection hidden="1"/>
    </xf>
    <xf numFmtId="0" fontId="9" fillId="0" borderId="4" xfId="0" applyFont="1" applyFill="1" applyBorder="1" applyAlignment="1" applyProtection="1">
      <alignment horizontal="left" vertical="center" wrapText="1"/>
      <protection hidden="1"/>
    </xf>
    <xf numFmtId="170" fontId="5" fillId="2" borderId="11" xfId="0" applyNumberFormat="1" applyFont="1" applyFill="1" applyBorder="1" applyAlignment="1" applyProtection="1">
      <alignment horizontal="center" vertical="center" wrapText="1"/>
      <protection hidden="1"/>
    </xf>
    <xf numFmtId="170" fontId="5" fillId="2" borderId="5" xfId="0" applyNumberFormat="1" applyFont="1" applyFill="1" applyBorder="1" applyAlignment="1" applyProtection="1">
      <alignment horizontal="center" vertical="center" wrapText="1"/>
      <protection hidden="1"/>
    </xf>
    <xf numFmtId="175" fontId="5" fillId="2" borderId="11" xfId="0" applyNumberFormat="1" applyFont="1" applyFill="1" applyBorder="1" applyAlignment="1" applyProtection="1">
      <alignment vertical="center" wrapText="1"/>
      <protection locked="0"/>
    </xf>
    <xf numFmtId="175" fontId="5" fillId="2" borderId="5" xfId="0" applyNumberFormat="1" applyFont="1" applyFill="1" applyBorder="1" applyAlignment="1" applyProtection="1">
      <alignment vertical="center" wrapText="1"/>
      <protection locked="0"/>
    </xf>
    <xf numFmtId="0" fontId="5" fillId="2" borderId="11" xfId="0" applyFont="1" applyFill="1" applyBorder="1" applyAlignment="1" applyProtection="1">
      <alignment horizontal="center" vertical="top" wrapText="1"/>
      <protection hidden="1"/>
    </xf>
    <xf numFmtId="0" fontId="5" fillId="2" borderId="5" xfId="0" applyFont="1" applyFill="1" applyBorder="1" applyAlignment="1" applyProtection="1">
      <alignment horizontal="center" vertical="top" wrapText="1"/>
      <protection hidden="1"/>
    </xf>
    <xf numFmtId="175" fontId="5" fillId="2" borderId="11" xfId="0" applyNumberFormat="1" applyFont="1" applyFill="1" applyBorder="1" applyAlignment="1" applyProtection="1">
      <alignment horizontal="left" vertical="center" wrapText="1"/>
      <protection locked="0"/>
    </xf>
    <xf numFmtId="175" fontId="5" fillId="2" borderId="5" xfId="0" applyNumberFormat="1" applyFont="1" applyFill="1" applyBorder="1" applyAlignment="1" applyProtection="1">
      <alignment horizontal="left" vertical="center" wrapText="1"/>
      <protection locked="0"/>
    </xf>
    <xf numFmtId="175" fontId="5" fillId="2" borderId="11" xfId="0" applyNumberFormat="1" applyFont="1" applyFill="1" applyBorder="1" applyAlignment="1" applyProtection="1">
      <alignment horizontal="left" vertical="center" wrapText="1"/>
    </xf>
    <xf numFmtId="175" fontId="5" fillId="2" borderId="5" xfId="0" applyNumberFormat="1" applyFont="1" applyFill="1" applyBorder="1" applyAlignment="1" applyProtection="1">
      <alignment horizontal="left" vertical="center" wrapText="1"/>
    </xf>
    <xf numFmtId="0" fontId="4" fillId="0" borderId="13" xfId="0" applyFont="1" applyFill="1" applyBorder="1" applyAlignment="1" applyProtection="1">
      <alignment horizontal="center" vertical="top" wrapText="1"/>
      <protection hidden="1"/>
    </xf>
    <xf numFmtId="0" fontId="4" fillId="0" borderId="10" xfId="0" applyFont="1" applyFill="1" applyBorder="1" applyAlignment="1" applyProtection="1">
      <alignment horizontal="center" vertical="top" wrapText="1"/>
      <protection hidden="1"/>
    </xf>
    <xf numFmtId="0" fontId="4" fillId="0" borderId="11"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168" fontId="3" fillId="3" borderId="3" xfId="0" applyNumberFormat="1" applyFont="1" applyFill="1" applyBorder="1" applyAlignment="1" applyProtection="1">
      <alignment horizontal="center" vertical="center" wrapText="1"/>
      <protection hidden="1"/>
    </xf>
    <xf numFmtId="168" fontId="3" fillId="3" borderId="2" xfId="0" applyNumberFormat="1" applyFont="1" applyFill="1" applyBorder="1" applyAlignment="1" applyProtection="1">
      <alignment horizontal="center" vertical="center" wrapText="1"/>
      <protection hidden="1"/>
    </xf>
    <xf numFmtId="168" fontId="3" fillId="3" borderId="4" xfId="0" applyNumberFormat="1" applyFont="1" applyFill="1" applyBorder="1" applyAlignment="1" applyProtection="1">
      <alignment horizontal="center" vertical="center" wrapText="1"/>
      <protection hidden="1"/>
    </xf>
    <xf numFmtId="0" fontId="9" fillId="0" borderId="13" xfId="0" applyFont="1" applyBorder="1" applyAlignment="1" applyProtection="1">
      <alignment horizontal="center" vertical="top" wrapText="1"/>
      <protection hidden="1"/>
    </xf>
    <xf numFmtId="0" fontId="9" fillId="0" borderId="10" xfId="0" applyFont="1" applyBorder="1" applyAlignment="1" applyProtection="1">
      <alignment horizontal="center" vertical="top" wrapText="1"/>
      <protection hidden="1"/>
    </xf>
    <xf numFmtId="0" fontId="9" fillId="0" borderId="11" xfId="0" applyFont="1" applyBorder="1" applyAlignment="1" applyProtection="1">
      <alignment horizontal="center" vertical="top" wrapText="1"/>
      <protection hidden="1"/>
    </xf>
    <xf numFmtId="0" fontId="9" fillId="0" borderId="5" xfId="0" applyFont="1" applyBorder="1" applyAlignment="1" applyProtection="1">
      <alignment horizontal="center" vertical="top" wrapText="1"/>
      <protection hidden="1"/>
    </xf>
    <xf numFmtId="0" fontId="5" fillId="0" borderId="3" xfId="4" applyFont="1" applyFill="1" applyBorder="1" applyAlignment="1" applyProtection="1">
      <alignment horizontal="left" vertical="top" wrapText="1"/>
      <protection hidden="1"/>
    </xf>
    <xf numFmtId="0" fontId="5" fillId="0" borderId="2" xfId="4" applyFont="1" applyFill="1" applyBorder="1" applyAlignment="1" applyProtection="1">
      <alignment horizontal="left" vertical="top" wrapText="1"/>
      <protection hidden="1"/>
    </xf>
    <xf numFmtId="0" fontId="5" fillId="0" borderId="4" xfId="4" applyFont="1" applyFill="1" applyBorder="1" applyAlignment="1" applyProtection="1">
      <alignment horizontal="left" vertical="top" wrapText="1"/>
      <protection hidden="1"/>
    </xf>
    <xf numFmtId="0" fontId="4" fillId="0" borderId="3" xfId="4" applyFont="1" applyFill="1" applyBorder="1" applyAlignment="1" applyProtection="1">
      <alignment horizontal="left" vertical="top" wrapText="1"/>
      <protection hidden="1"/>
    </xf>
    <xf numFmtId="0" fontId="4" fillId="0" borderId="2" xfId="4" applyFont="1" applyFill="1" applyBorder="1" applyAlignment="1" applyProtection="1">
      <alignment horizontal="left" vertical="top" wrapText="1"/>
      <protection hidden="1"/>
    </xf>
    <xf numFmtId="0" fontId="4" fillId="0" borderId="4" xfId="4" applyFont="1" applyFill="1" applyBorder="1" applyAlignment="1" applyProtection="1">
      <alignment horizontal="left" vertical="top" wrapText="1"/>
      <protection hidden="1"/>
    </xf>
    <xf numFmtId="0" fontId="5" fillId="0" borderId="3" xfId="0" applyFont="1" applyFill="1" applyBorder="1" applyAlignment="1" applyProtection="1">
      <alignment horizontal="left" vertical="top" wrapText="1"/>
      <protection hidden="1"/>
    </xf>
    <xf numFmtId="0" fontId="5" fillId="0" borderId="2" xfId="0" applyFont="1" applyFill="1" applyBorder="1" applyAlignment="1" applyProtection="1">
      <alignment horizontal="left" vertical="top" wrapText="1"/>
      <protection hidden="1"/>
    </xf>
    <xf numFmtId="0" fontId="5" fillId="0" borderId="4" xfId="0" applyFont="1" applyFill="1" applyBorder="1" applyAlignment="1" applyProtection="1">
      <alignment horizontal="left" vertical="top" wrapText="1"/>
      <protection hidden="1"/>
    </xf>
    <xf numFmtId="0" fontId="5" fillId="0" borderId="3" xfId="5" applyNumberFormat="1" applyFont="1" applyFill="1" applyBorder="1" applyAlignment="1" applyProtection="1">
      <alignment horizontal="left" vertical="top" wrapText="1"/>
      <protection hidden="1"/>
    </xf>
    <xf numFmtId="0" fontId="5" fillId="0" borderId="2" xfId="5" applyNumberFormat="1" applyFont="1" applyFill="1" applyBorder="1" applyAlignment="1" applyProtection="1">
      <alignment horizontal="left" vertical="top" wrapText="1"/>
      <protection hidden="1"/>
    </xf>
    <xf numFmtId="0" fontId="5" fillId="0" borderId="4" xfId="5" applyNumberFormat="1" applyFont="1" applyFill="1" applyBorder="1" applyAlignment="1" applyProtection="1">
      <alignment horizontal="left" vertical="top" wrapText="1"/>
      <protection hidden="1"/>
    </xf>
    <xf numFmtId="0" fontId="9" fillId="6" borderId="1" xfId="0" applyFont="1" applyFill="1" applyBorder="1" applyAlignment="1" applyProtection="1">
      <alignment horizontal="left" vertical="center" wrapText="1"/>
      <protection hidden="1"/>
    </xf>
    <xf numFmtId="0" fontId="2" fillId="0" borderId="1" xfId="0" applyFont="1" applyBorder="1" applyAlignment="1" applyProtection="1">
      <alignment horizontal="left" vertical="center" wrapText="1"/>
      <protection hidden="1"/>
    </xf>
    <xf numFmtId="0" fontId="5" fillId="2" borderId="7" xfId="0" applyFont="1" applyFill="1" applyBorder="1" applyAlignment="1" applyProtection="1">
      <alignment vertical="top" wrapText="1"/>
      <protection hidden="1"/>
    </xf>
    <xf numFmtId="173" fontId="2" fillId="8" borderId="3" xfId="1" applyNumberFormat="1" applyFont="1" applyFill="1" applyBorder="1" applyAlignment="1" applyProtection="1">
      <alignment horizontal="center" wrapText="1"/>
      <protection locked="0" hidden="1"/>
    </xf>
    <xf numFmtId="173" fontId="2" fillId="8" borderId="4" xfId="1" applyNumberFormat="1" applyFont="1" applyFill="1" applyBorder="1" applyAlignment="1" applyProtection="1">
      <alignment horizontal="center" wrapText="1"/>
      <protection locked="0" hidden="1"/>
    </xf>
    <xf numFmtId="0" fontId="4" fillId="6" borderId="3" xfId="0" applyFont="1" applyFill="1" applyBorder="1" applyAlignment="1" applyProtection="1">
      <alignment horizontal="left" vertical="center" wrapText="1"/>
      <protection hidden="1"/>
    </xf>
    <xf numFmtId="0" fontId="4" fillId="6" borderId="2" xfId="0" applyFont="1" applyFill="1" applyBorder="1" applyAlignment="1" applyProtection="1">
      <alignment horizontal="left" vertical="center" wrapText="1"/>
      <protection hidden="1"/>
    </xf>
    <xf numFmtId="0" fontId="4" fillId="6" borderId="4" xfId="0" applyFont="1" applyFill="1" applyBorder="1" applyAlignment="1" applyProtection="1">
      <alignment horizontal="left" vertical="center" wrapText="1"/>
      <protection hidden="1"/>
    </xf>
    <xf numFmtId="0" fontId="5" fillId="5" borderId="1" xfId="0" applyFont="1" applyFill="1" applyBorder="1" applyAlignment="1" applyProtection="1">
      <alignment horizontal="center" vertical="center" wrapText="1"/>
      <protection hidden="1"/>
    </xf>
    <xf numFmtId="168" fontId="3" fillId="3" borderId="3" xfId="0" applyNumberFormat="1" applyFont="1" applyFill="1" applyBorder="1" applyAlignment="1">
      <alignment horizontal="center" vertical="center" wrapText="1"/>
    </xf>
    <xf numFmtId="168" fontId="3" fillId="3" borderId="2" xfId="0" applyNumberFormat="1" applyFont="1" applyFill="1" applyBorder="1" applyAlignment="1">
      <alignment horizontal="center" vertical="center" wrapText="1"/>
    </xf>
    <xf numFmtId="168" fontId="3" fillId="3" borderId="4" xfId="0" applyNumberFormat="1" applyFont="1" applyFill="1" applyBorder="1" applyAlignment="1">
      <alignment horizontal="center" vertical="center" wrapText="1"/>
    </xf>
    <xf numFmtId="0" fontId="5" fillId="2" borderId="7" xfId="0" applyFont="1" applyFill="1" applyBorder="1" applyAlignment="1" applyProtection="1">
      <alignment horizontal="left" vertical="top" wrapText="1"/>
      <protection hidden="1"/>
    </xf>
    <xf numFmtId="0" fontId="9" fillId="6" borderId="1" xfId="0" applyFont="1" applyFill="1" applyBorder="1" applyAlignment="1" applyProtection="1">
      <alignment horizontal="left" vertical="top" wrapText="1"/>
      <protection hidden="1"/>
    </xf>
    <xf numFmtId="0" fontId="2" fillId="0" borderId="1" xfId="0" applyFont="1" applyBorder="1" applyAlignment="1" applyProtection="1">
      <alignment horizontal="left" vertical="top" wrapText="1"/>
      <protection hidden="1"/>
    </xf>
    <xf numFmtId="0" fontId="4" fillId="0" borderId="13" xfId="0" applyFont="1" applyFill="1" applyBorder="1" applyAlignment="1" applyProtection="1">
      <alignment horizontal="center" vertical="center" wrapText="1"/>
      <protection hidden="1"/>
    </xf>
    <xf numFmtId="0" fontId="4" fillId="0" borderId="10" xfId="0" applyFont="1" applyFill="1" applyBorder="1" applyAlignment="1" applyProtection="1">
      <alignment horizontal="center" vertical="center" wrapText="1"/>
      <protection hidden="1"/>
    </xf>
    <xf numFmtId="0" fontId="4" fillId="0" borderId="11" xfId="0" applyFont="1" applyFill="1" applyBorder="1" applyAlignment="1" applyProtection="1">
      <alignment horizontal="center" vertical="center" wrapText="1"/>
      <protection hidden="1"/>
    </xf>
    <xf numFmtId="0" fontId="4" fillId="0" borderId="5" xfId="0" applyFont="1" applyFill="1" applyBorder="1" applyAlignment="1" applyProtection="1">
      <alignment horizontal="center" vertical="center" wrapText="1"/>
      <protection hidden="1"/>
    </xf>
    <xf numFmtId="0" fontId="5" fillId="2" borderId="11"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175" fontId="5" fillId="2" borderId="15" xfId="0" applyNumberFormat="1" applyFont="1" applyFill="1" applyBorder="1" applyAlignment="1" applyProtection="1">
      <alignment horizontal="left" vertical="center" wrapText="1"/>
      <protection locked="0"/>
    </xf>
    <xf numFmtId="175" fontId="5" fillId="2" borderId="8" xfId="0" applyNumberFormat="1" applyFont="1" applyFill="1" applyBorder="1" applyAlignment="1" applyProtection="1">
      <alignment horizontal="left" vertical="center" wrapText="1"/>
      <protection locked="0"/>
    </xf>
    <xf numFmtId="0" fontId="5" fillId="5" borderId="6" xfId="0" applyFont="1" applyFill="1" applyBorder="1" applyAlignment="1" applyProtection="1">
      <alignment horizontal="center" vertical="center" wrapText="1"/>
      <protection hidden="1"/>
    </xf>
    <xf numFmtId="0" fontId="5" fillId="5" borderId="7" xfId="0" applyFont="1" applyFill="1" applyBorder="1" applyAlignment="1" applyProtection="1">
      <alignment horizontal="center" vertical="center" wrapText="1"/>
      <protection hidden="1"/>
    </xf>
    <xf numFmtId="0" fontId="5" fillId="5" borderId="12" xfId="0" applyFont="1" applyFill="1" applyBorder="1" applyAlignment="1" applyProtection="1">
      <alignment horizontal="center" vertical="center" wrapText="1"/>
      <protection hidden="1"/>
    </xf>
    <xf numFmtId="0" fontId="5" fillId="0" borderId="1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1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5"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2" borderId="12" xfId="0" applyFont="1" applyFill="1" applyBorder="1" applyAlignment="1" applyProtection="1">
      <alignment horizontal="left" vertical="top" wrapText="1"/>
      <protection hidden="1"/>
    </xf>
    <xf numFmtId="0" fontId="9" fillId="6" borderId="3" xfId="0" applyFont="1" applyFill="1" applyBorder="1" applyAlignment="1" applyProtection="1">
      <alignment horizontal="left" vertical="top" wrapText="1"/>
      <protection hidden="1"/>
    </xf>
    <xf numFmtId="0" fontId="9" fillId="6" borderId="2" xfId="0" applyFont="1" applyFill="1" applyBorder="1" applyAlignment="1" applyProtection="1">
      <alignment horizontal="left" vertical="top" wrapText="1"/>
      <protection hidden="1"/>
    </xf>
    <xf numFmtId="0" fontId="9" fillId="6" borderId="4" xfId="0" applyFont="1" applyFill="1" applyBorder="1" applyAlignment="1" applyProtection="1">
      <alignment horizontal="left" vertical="top" wrapText="1"/>
      <protection hidden="1"/>
    </xf>
    <xf numFmtId="0" fontId="2" fillId="0" borderId="3" xfId="0" applyFont="1" applyBorder="1" applyAlignment="1" applyProtection="1">
      <alignment horizontal="left" vertical="top" wrapText="1"/>
      <protection hidden="1"/>
    </xf>
    <xf numFmtId="0" fontId="2" fillId="0" borderId="2" xfId="0" applyFont="1" applyBorder="1" applyAlignment="1" applyProtection="1">
      <alignment horizontal="left" vertical="top" wrapText="1"/>
      <protection hidden="1"/>
    </xf>
    <xf numFmtId="0" fontId="2" fillId="0" borderId="4" xfId="0" applyFont="1" applyBorder="1" applyAlignment="1" applyProtection="1">
      <alignment horizontal="left" vertical="top" wrapText="1"/>
      <protection hidden="1"/>
    </xf>
    <xf numFmtId="0" fontId="26" fillId="0" borderId="0" xfId="0" applyFont="1" applyFill="1"/>
    <xf numFmtId="0" fontId="27" fillId="0" borderId="0" xfId="13" applyFont="1" applyFill="1"/>
    <xf numFmtId="0" fontId="14" fillId="0" borderId="0" xfId="13" applyFont="1" applyFill="1"/>
  </cellXfs>
  <cellStyles count="16">
    <cellStyle name="Comma" xfId="15" builtinId="3"/>
    <cellStyle name="Comma 2" xfId="6"/>
    <cellStyle name="Comma 2 4" xfId="7"/>
    <cellStyle name="Currency" xfId="1" builtinId="4"/>
    <cellStyle name="Currency 2" xfId="8"/>
    <cellStyle name="Currency 2 2" xfId="9"/>
    <cellStyle name="Currency 2 2 2" xfId="14"/>
    <cellStyle name="Currency 2 5" xfId="10"/>
    <cellStyle name="Currency 3" xfId="2"/>
    <cellStyle name="Currency 6" xfId="11"/>
    <cellStyle name="Line 4" xfId="5"/>
    <cellStyle name="Normal" xfId="0" builtinId="0"/>
    <cellStyle name="Normal 2" xfId="12"/>
    <cellStyle name="Normal 2 2" xfId="13"/>
    <cellStyle name="Normal 3" xfId="4"/>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219075</xdr:colOff>
      <xdr:row>7</xdr:row>
      <xdr:rowOff>161925</xdr:rowOff>
    </xdr:from>
    <xdr:to>
      <xdr:col>12</xdr:col>
      <xdr:colOff>457200</xdr:colOff>
      <xdr:row>8</xdr:row>
      <xdr:rowOff>161676</xdr:rowOff>
    </xdr:to>
    <xdr:pic>
      <xdr:nvPicPr>
        <xdr:cNvPr id="3" name="Picture 2"/>
        <xdr:cNvPicPr>
          <a:picLocks noChangeAspect="1"/>
        </xdr:cNvPicPr>
      </xdr:nvPicPr>
      <xdr:blipFill>
        <a:blip xmlns:r="http://schemas.openxmlformats.org/officeDocument/2006/relationships" r:embed="rId1"/>
        <a:stretch>
          <a:fillRect/>
        </a:stretch>
      </xdr:blipFill>
      <xdr:spPr>
        <a:xfrm>
          <a:off x="828675" y="1276350"/>
          <a:ext cx="6943725" cy="1807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57149</xdr:colOff>
      <xdr:row>10</xdr:row>
      <xdr:rowOff>0</xdr:rowOff>
    </xdr:from>
    <xdr:to>
      <xdr:col>15</xdr:col>
      <xdr:colOff>541778</xdr:colOff>
      <xdr:row>11</xdr:row>
      <xdr:rowOff>85725</xdr:rowOff>
    </xdr:to>
    <xdr:pic>
      <xdr:nvPicPr>
        <xdr:cNvPr id="3" name="Picture 2"/>
        <xdr:cNvPicPr>
          <a:picLocks noChangeAspect="1"/>
        </xdr:cNvPicPr>
      </xdr:nvPicPr>
      <xdr:blipFill>
        <a:blip xmlns:r="http://schemas.openxmlformats.org/officeDocument/2006/relationships" r:embed="rId1"/>
        <a:stretch>
          <a:fillRect/>
        </a:stretch>
      </xdr:blipFill>
      <xdr:spPr>
        <a:xfrm>
          <a:off x="666749" y="1476375"/>
          <a:ext cx="9019029" cy="266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pb/Desktop/WORKING%20DOCS/in%2020170504/budget%20forms/may%202017%20final%20unlocked/from%20jose%20-%20tested/Final%20Version/Program%201%204%20EB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Instructions"/>
      <sheetName val="B Collections etc"/>
      <sheetName val="Collections dropdown"/>
      <sheetName val="C1 Programming - past "/>
      <sheetName val="C2 Programming - current"/>
      <sheetName val="C3 Programming -future"/>
      <sheetName val="D1 Outreach - past"/>
      <sheetName val="D2 Outreach - current"/>
      <sheetName val="D3 Outreach - future"/>
      <sheetName val="A Instructions OLD"/>
      <sheetName val="B Appendix Programming OLD"/>
      <sheetName val="C Appendix Outreach OLD"/>
      <sheetName val="D Appendix Collections OLD"/>
      <sheetName val="Dropdown PRGMG"/>
      <sheetName val="DropdownCLLCT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Borrowed</v>
          </cell>
        </row>
        <row r="5">
          <cell r="A5" t="str">
            <v>Catalogue</v>
          </cell>
        </row>
        <row r="6">
          <cell r="A6" t="str">
            <v>Circulating</v>
          </cell>
        </row>
        <row r="7">
          <cell r="A7" t="str">
            <v>Co-Production</v>
          </cell>
        </row>
        <row r="8">
          <cell r="A8" t="str">
            <v>Produced In House</v>
          </cell>
        </row>
        <row r="9">
          <cell r="A9" t="str">
            <v>Retrospective</v>
          </cell>
        </row>
        <row r="10">
          <cell r="A10" t="str">
            <v>Other</v>
          </cell>
        </row>
      </sheetData>
      <sheetData sheetId="14">
        <row r="3">
          <cell r="A3" t="str">
            <v>Collection</v>
          </cell>
        </row>
        <row r="4">
          <cell r="A4" t="str">
            <v>Production Supported</v>
          </cell>
        </row>
        <row r="5">
          <cell r="A5" t="str">
            <v>Publication</v>
          </cell>
        </row>
        <row r="6">
          <cell r="A6" t="str">
            <v>Title Collected</v>
          </cell>
        </row>
        <row r="7">
          <cell r="A7" t="str">
            <v>Other</v>
          </cell>
        </row>
        <row r="12">
          <cell r="A12" t="str">
            <v>Completed</v>
          </cell>
        </row>
        <row r="13">
          <cell r="A13" t="str">
            <v>Distributed</v>
          </cell>
        </row>
        <row r="14">
          <cell r="A14" t="str">
            <v>Donated</v>
          </cell>
        </row>
        <row r="15">
          <cell r="A15" t="str">
            <v>Owned</v>
          </cell>
        </row>
        <row r="16">
          <cell r="A16" t="str">
            <v>Presented</v>
          </cell>
        </row>
        <row r="17">
          <cell r="A17" t="str">
            <v>Produced</v>
          </cell>
        </row>
        <row r="18">
          <cell r="A18"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pageSetUpPr fitToPage="1"/>
  </sheetPr>
  <dimension ref="A1:T59"/>
  <sheetViews>
    <sheetView showGridLines="0" tabSelected="1" workbookViewId="0"/>
  </sheetViews>
  <sheetFormatPr defaultRowHeight="14.25" x14ac:dyDescent="0.2"/>
  <cols>
    <col min="1" max="1" width="4.5703125" style="21" customWidth="1"/>
    <col min="2" max="14" width="9.140625" style="21"/>
    <col min="15" max="15" width="11.7109375" style="21" customWidth="1"/>
    <col min="16" max="16" width="10" style="21" customWidth="1"/>
    <col min="17" max="16384" width="9.140625" style="21"/>
  </cols>
  <sheetData>
    <row r="1" spans="2:20" x14ac:dyDescent="0.2">
      <c r="B1" s="251" t="s">
        <v>309</v>
      </c>
      <c r="Q1" s="87"/>
    </row>
    <row r="2" spans="2:20" ht="15" x14ac:dyDescent="0.25">
      <c r="B2" s="319" t="s">
        <v>287</v>
      </c>
      <c r="C2" s="319"/>
      <c r="D2" s="319"/>
      <c r="E2" s="319"/>
      <c r="F2" s="319"/>
      <c r="G2" s="319"/>
      <c r="H2" s="319"/>
      <c r="I2" s="319"/>
      <c r="J2" s="319"/>
      <c r="K2" s="319"/>
      <c r="L2" s="319"/>
      <c r="M2" s="319"/>
      <c r="N2" s="319"/>
      <c r="O2" s="319"/>
      <c r="P2" s="319"/>
      <c r="Q2" s="87"/>
    </row>
    <row r="3" spans="2:20" ht="15" x14ac:dyDescent="0.25">
      <c r="B3" s="324" t="s">
        <v>288</v>
      </c>
      <c r="C3" s="324"/>
      <c r="D3" s="324"/>
      <c r="E3" s="324"/>
      <c r="F3" s="324"/>
      <c r="G3" s="324"/>
      <c r="H3" s="324"/>
      <c r="I3" s="324"/>
      <c r="J3" s="324"/>
      <c r="K3" s="324"/>
      <c r="L3" s="324"/>
      <c r="M3" s="324"/>
      <c r="N3" s="324"/>
      <c r="O3" s="324"/>
      <c r="P3" s="324"/>
      <c r="Q3" s="87"/>
    </row>
    <row r="4" spans="2:20" s="87" customFormat="1" ht="15" x14ac:dyDescent="0.25">
      <c r="B4" s="325" t="s">
        <v>301</v>
      </c>
      <c r="C4" s="325"/>
      <c r="D4" s="325"/>
      <c r="E4" s="325"/>
      <c r="F4" s="325"/>
      <c r="G4" s="325"/>
      <c r="H4" s="325"/>
      <c r="I4" s="325"/>
      <c r="J4" s="325"/>
      <c r="K4" s="325"/>
      <c r="L4" s="325"/>
      <c r="M4" s="325"/>
      <c r="N4" s="325"/>
      <c r="O4" s="325"/>
      <c r="P4" s="325"/>
      <c r="R4" s="21"/>
      <c r="T4" s="21"/>
    </row>
    <row r="5" spans="2:20" ht="15" thickBot="1" x14ac:dyDescent="0.25"/>
    <row r="6" spans="2:20" x14ac:dyDescent="0.2">
      <c r="B6" s="22" t="s">
        <v>232</v>
      </c>
      <c r="C6" s="23"/>
      <c r="D6" s="23"/>
      <c r="E6" s="23"/>
      <c r="F6" s="23"/>
      <c r="G6" s="23"/>
      <c r="H6" s="23"/>
      <c r="I6" s="23"/>
      <c r="J6" s="23"/>
      <c r="K6" s="23"/>
      <c r="L6" s="23"/>
      <c r="M6" s="23"/>
      <c r="N6" s="23"/>
      <c r="O6" s="23"/>
      <c r="P6" s="24"/>
    </row>
    <row r="7" spans="2:20" s="87" customFormat="1" x14ac:dyDescent="0.2">
      <c r="B7" s="246" t="s">
        <v>304</v>
      </c>
      <c r="C7" s="91"/>
      <c r="D7" s="91"/>
      <c r="E7" s="91"/>
      <c r="F7" s="91"/>
      <c r="G7" s="91"/>
      <c r="H7" s="91"/>
      <c r="I7" s="91"/>
      <c r="J7" s="91"/>
      <c r="K7" s="91"/>
      <c r="L7" s="91"/>
      <c r="M7" s="91"/>
      <c r="N7" s="91"/>
      <c r="O7" s="91"/>
      <c r="P7" s="92"/>
      <c r="R7" s="21"/>
    </row>
    <row r="8" spans="2:20" x14ac:dyDescent="0.2">
      <c r="B8" s="25"/>
      <c r="C8" s="26"/>
      <c r="D8" s="26"/>
      <c r="E8" s="26"/>
      <c r="F8" s="26"/>
      <c r="G8" s="26"/>
      <c r="H8" s="26"/>
      <c r="I8" s="26"/>
      <c r="J8" s="26"/>
      <c r="K8" s="26"/>
      <c r="L8" s="26"/>
      <c r="M8" s="26"/>
      <c r="N8" s="26"/>
      <c r="O8" s="26"/>
      <c r="P8" s="27"/>
    </row>
    <row r="9" spans="2:20" x14ac:dyDescent="0.2">
      <c r="B9" s="25"/>
      <c r="C9" s="26"/>
      <c r="D9" s="26"/>
      <c r="E9" s="26"/>
      <c r="F9" s="26"/>
      <c r="G9" s="26"/>
      <c r="H9" s="26"/>
      <c r="I9" s="26"/>
      <c r="J9" s="26"/>
      <c r="K9" s="26"/>
      <c r="L9" s="26"/>
      <c r="M9" s="26"/>
      <c r="N9" s="26"/>
      <c r="O9" s="26"/>
      <c r="P9" s="27"/>
    </row>
    <row r="10" spans="2:20" x14ac:dyDescent="0.2">
      <c r="B10" s="25"/>
      <c r="C10" s="26"/>
      <c r="D10" s="26"/>
      <c r="E10" s="26"/>
      <c r="F10" s="26"/>
      <c r="G10" s="26"/>
      <c r="H10" s="26"/>
      <c r="I10" s="26"/>
      <c r="J10" s="26"/>
      <c r="K10" s="26"/>
      <c r="L10" s="26"/>
      <c r="M10" s="26"/>
      <c r="N10" s="26"/>
      <c r="O10" s="26"/>
      <c r="P10" s="27"/>
    </row>
    <row r="11" spans="2:20" s="3" customFormat="1" x14ac:dyDescent="0.2">
      <c r="B11" s="25" t="s">
        <v>277</v>
      </c>
      <c r="C11" s="26"/>
      <c r="D11" s="26"/>
      <c r="E11" s="26"/>
      <c r="F11" s="26"/>
      <c r="G11" s="26"/>
      <c r="H11" s="26"/>
      <c r="I11" s="26"/>
      <c r="J11" s="26"/>
      <c r="K11" s="26"/>
      <c r="L11" s="26"/>
      <c r="M11" s="26"/>
      <c r="N11" s="26"/>
      <c r="O11" s="26"/>
      <c r="P11" s="27"/>
      <c r="Q11" s="21"/>
      <c r="R11" s="21"/>
      <c r="S11" s="21"/>
      <c r="T11" s="21"/>
    </row>
    <row r="12" spans="2:20" s="3" customFormat="1" x14ac:dyDescent="0.2">
      <c r="B12" s="25" t="s">
        <v>233</v>
      </c>
      <c r="C12" s="26"/>
      <c r="D12" s="26"/>
      <c r="E12" s="26"/>
      <c r="F12" s="26"/>
      <c r="G12" s="26"/>
      <c r="H12" s="26"/>
      <c r="I12" s="26"/>
      <c r="J12" s="26"/>
      <c r="K12" s="26"/>
      <c r="L12" s="26"/>
      <c r="M12" s="26"/>
      <c r="N12" s="26"/>
      <c r="O12" s="26"/>
      <c r="P12" s="27"/>
      <c r="Q12" s="21"/>
      <c r="R12" s="21"/>
      <c r="S12" s="21"/>
      <c r="T12" s="21"/>
    </row>
    <row r="13" spans="2:20" s="3" customFormat="1" ht="15" customHeight="1" x14ac:dyDescent="0.2">
      <c r="B13" s="25" t="s">
        <v>234</v>
      </c>
      <c r="C13" s="26"/>
      <c r="D13" s="26"/>
      <c r="E13" s="26"/>
      <c r="F13" s="26"/>
      <c r="G13" s="26"/>
      <c r="H13" s="26"/>
      <c r="I13" s="26"/>
      <c r="J13" s="26"/>
      <c r="K13" s="26"/>
      <c r="L13" s="26"/>
      <c r="M13" s="26"/>
      <c r="N13" s="26"/>
      <c r="O13" s="26"/>
      <c r="P13" s="27"/>
      <c r="Q13" s="21"/>
      <c r="R13" s="21"/>
      <c r="S13" s="21"/>
      <c r="T13" s="21"/>
    </row>
    <row r="14" spans="2:20" ht="15.75" customHeight="1" thickBot="1" x14ac:dyDescent="0.25">
      <c r="B14" s="28"/>
      <c r="C14" s="29"/>
      <c r="D14" s="29"/>
      <c r="E14" s="29"/>
      <c r="F14" s="29"/>
      <c r="G14" s="29"/>
      <c r="H14" s="29"/>
      <c r="I14" s="29"/>
      <c r="J14" s="29"/>
      <c r="K14" s="29"/>
      <c r="L14" s="29"/>
      <c r="M14" s="29"/>
      <c r="N14" s="29"/>
      <c r="O14" s="29"/>
      <c r="P14" s="30"/>
    </row>
    <row r="15" spans="2:20" ht="15.75" customHeight="1" x14ac:dyDescent="0.2">
      <c r="B15" s="26"/>
      <c r="C15" s="26"/>
      <c r="D15" s="26"/>
      <c r="E15" s="26"/>
      <c r="F15" s="26"/>
      <c r="G15" s="26"/>
      <c r="H15" s="26"/>
      <c r="I15" s="26"/>
      <c r="J15" s="26"/>
      <c r="K15" s="26"/>
      <c r="L15" s="26"/>
    </row>
    <row r="16" spans="2:20" x14ac:dyDescent="0.2">
      <c r="B16" s="12" t="s">
        <v>235</v>
      </c>
    </row>
    <row r="17" spans="2:18" x14ac:dyDescent="0.2">
      <c r="B17" s="12"/>
    </row>
    <row r="18" spans="2:18" s="87" customFormat="1" x14ac:dyDescent="0.2">
      <c r="B18" s="31" t="s">
        <v>302</v>
      </c>
      <c r="C18" s="31"/>
      <c r="D18" s="31"/>
      <c r="E18" s="31"/>
      <c r="F18" s="31"/>
      <c r="G18" s="31"/>
      <c r="H18" s="31"/>
      <c r="I18" s="31"/>
      <c r="J18" s="31"/>
      <c r="K18" s="31"/>
      <c r="L18" s="31"/>
      <c r="M18" s="31"/>
      <c r="N18" s="31"/>
      <c r="O18" s="31"/>
      <c r="P18" s="31"/>
      <c r="R18" s="21"/>
    </row>
    <row r="19" spans="2:18" s="87" customFormat="1" x14ac:dyDescent="0.2">
      <c r="B19" s="31"/>
      <c r="C19" s="326" t="s">
        <v>260</v>
      </c>
      <c r="D19" s="326"/>
      <c r="E19" s="326"/>
      <c r="F19" s="326"/>
      <c r="G19" s="326"/>
      <c r="H19" s="326"/>
      <c r="I19" s="326"/>
      <c r="J19" s="326"/>
      <c r="K19" s="326"/>
      <c r="L19" s="326"/>
      <c r="M19" s="326"/>
      <c r="N19" s="326"/>
      <c r="O19" s="326"/>
      <c r="P19" s="326"/>
      <c r="R19" s="21"/>
    </row>
    <row r="20" spans="2:18" s="87" customFormat="1" x14ac:dyDescent="0.2">
      <c r="B20" s="31"/>
      <c r="C20" s="326"/>
      <c r="D20" s="326"/>
      <c r="E20" s="326"/>
      <c r="F20" s="326"/>
      <c r="G20" s="326"/>
      <c r="H20" s="326"/>
      <c r="I20" s="326"/>
      <c r="J20" s="326"/>
      <c r="K20" s="326"/>
      <c r="L20" s="326"/>
      <c r="M20" s="326"/>
      <c r="N20" s="326"/>
      <c r="O20" s="326"/>
      <c r="P20" s="326"/>
      <c r="R20" s="21"/>
    </row>
    <row r="21" spans="2:18" x14ac:dyDescent="0.2">
      <c r="B21" s="31"/>
      <c r="C21" s="31" t="s">
        <v>261</v>
      </c>
      <c r="D21" s="31"/>
      <c r="E21" s="31"/>
      <c r="F21" s="31"/>
      <c r="G21" s="31"/>
      <c r="H21" s="31"/>
      <c r="I21" s="31"/>
      <c r="J21" s="31"/>
      <c r="K21" s="31"/>
      <c r="L21" s="31"/>
      <c r="M21" s="31"/>
      <c r="N21" s="31"/>
      <c r="O21" s="31"/>
      <c r="P21" s="31"/>
    </row>
    <row r="22" spans="2:18" x14ac:dyDescent="0.2">
      <c r="B22" s="31"/>
      <c r="C22" s="31" t="s">
        <v>262</v>
      </c>
      <c r="D22" s="31"/>
      <c r="E22" s="31"/>
      <c r="F22" s="31"/>
      <c r="G22" s="31"/>
      <c r="H22" s="31"/>
      <c r="I22" s="31"/>
      <c r="J22" s="31"/>
      <c r="K22" s="31"/>
      <c r="L22" s="31"/>
      <c r="M22" s="31"/>
      <c r="N22" s="31"/>
      <c r="O22" s="31"/>
      <c r="P22" s="31"/>
    </row>
    <row r="23" spans="2:18" x14ac:dyDescent="0.2">
      <c r="B23" s="31"/>
      <c r="C23" s="31" t="s">
        <v>263</v>
      </c>
      <c r="D23" s="31"/>
      <c r="E23" s="31"/>
      <c r="F23" s="31"/>
      <c r="G23" s="31"/>
      <c r="H23" s="31"/>
      <c r="I23" s="31"/>
      <c r="J23" s="31"/>
      <c r="K23" s="31"/>
      <c r="L23" s="31"/>
      <c r="M23" s="31"/>
      <c r="N23" s="31"/>
      <c r="O23" s="31"/>
      <c r="P23" s="31"/>
    </row>
    <row r="24" spans="2:18" x14ac:dyDescent="0.2">
      <c r="B24" s="31"/>
      <c r="C24" s="31" t="s">
        <v>264</v>
      </c>
      <c r="D24" s="31"/>
      <c r="E24" s="31"/>
      <c r="F24" s="31"/>
      <c r="G24" s="31"/>
      <c r="H24" s="31"/>
      <c r="I24" s="31"/>
      <c r="J24" s="31"/>
      <c r="K24" s="31"/>
      <c r="L24" s="31"/>
      <c r="M24" s="31"/>
      <c r="N24" s="31"/>
      <c r="O24" s="31"/>
      <c r="P24" s="31"/>
    </row>
    <row r="25" spans="2:18" x14ac:dyDescent="0.2">
      <c r="B25" s="31"/>
      <c r="C25" s="31"/>
      <c r="D25" s="31"/>
      <c r="E25" s="31"/>
      <c r="F25" s="31"/>
      <c r="G25" s="31"/>
      <c r="H25" s="31"/>
      <c r="I25" s="31"/>
      <c r="J25" s="31"/>
      <c r="K25" s="31"/>
      <c r="L25" s="31"/>
      <c r="M25" s="31"/>
      <c r="N25" s="31"/>
      <c r="O25" s="31"/>
      <c r="P25" s="31"/>
    </row>
    <row r="26" spans="2:18" x14ac:dyDescent="0.2">
      <c r="B26" s="12" t="s">
        <v>290</v>
      </c>
      <c r="C26" s="31"/>
      <c r="D26" s="31"/>
      <c r="E26" s="31"/>
      <c r="F26" s="31"/>
      <c r="G26" s="31"/>
      <c r="H26" s="31"/>
      <c r="I26" s="31"/>
      <c r="J26" s="31"/>
      <c r="K26" s="31"/>
      <c r="L26" s="31"/>
      <c r="M26" s="31"/>
      <c r="N26" s="31"/>
      <c r="O26" s="31"/>
      <c r="P26" s="31"/>
      <c r="Q26" s="87"/>
    </row>
    <row r="27" spans="2:18" x14ac:dyDescent="0.2">
      <c r="B27" s="1"/>
      <c r="C27" s="12" t="s">
        <v>265</v>
      </c>
      <c r="D27" s="1"/>
      <c r="E27" s="1"/>
      <c r="F27" s="1"/>
      <c r="G27" s="1"/>
      <c r="H27" s="1"/>
      <c r="I27" s="1"/>
      <c r="J27" s="1"/>
      <c r="K27" s="1"/>
      <c r="L27" s="1"/>
      <c r="M27" s="1"/>
      <c r="N27" s="1"/>
      <c r="O27" s="32"/>
      <c r="P27" s="1"/>
    </row>
    <row r="28" spans="2:18" x14ac:dyDescent="0.2">
      <c r="B28" s="1"/>
      <c r="C28" s="12" t="s">
        <v>266</v>
      </c>
      <c r="D28" s="1"/>
      <c r="E28" s="1"/>
      <c r="F28" s="1"/>
      <c r="G28" s="1"/>
      <c r="H28" s="1"/>
      <c r="I28" s="1"/>
      <c r="J28" s="1"/>
      <c r="K28" s="1"/>
      <c r="L28" s="1"/>
      <c r="M28" s="1"/>
      <c r="N28" s="1"/>
      <c r="O28" s="1"/>
      <c r="P28" s="1"/>
    </row>
    <row r="29" spans="2:18" s="87" customFormat="1" x14ac:dyDescent="0.2">
      <c r="B29" s="31"/>
      <c r="C29" s="323" t="s">
        <v>289</v>
      </c>
      <c r="D29" s="323"/>
      <c r="E29" s="323"/>
      <c r="F29" s="323"/>
      <c r="G29" s="323"/>
      <c r="H29" s="323"/>
      <c r="I29" s="323"/>
      <c r="J29" s="323"/>
      <c r="K29" s="323"/>
      <c r="L29" s="323"/>
      <c r="M29" s="323"/>
      <c r="N29" s="323"/>
      <c r="O29" s="323"/>
      <c r="P29" s="323"/>
    </row>
    <row r="30" spans="2:18" s="87" customFormat="1" x14ac:dyDescent="0.2">
      <c r="B30" s="31"/>
      <c r="C30" s="323"/>
      <c r="D30" s="323"/>
      <c r="E30" s="323"/>
      <c r="F30" s="323"/>
      <c r="G30" s="323"/>
      <c r="H30" s="323"/>
      <c r="I30" s="323"/>
      <c r="J30" s="323"/>
      <c r="K30" s="323"/>
      <c r="L30" s="323"/>
      <c r="M30" s="323"/>
      <c r="N30" s="323"/>
      <c r="O30" s="323"/>
      <c r="P30" s="323"/>
    </row>
    <row r="31" spans="2:18" s="87" customFormat="1" x14ac:dyDescent="0.2">
      <c r="B31" s="31"/>
      <c r="C31" s="289"/>
      <c r="D31" s="289"/>
      <c r="E31" s="289"/>
      <c r="F31" s="289"/>
      <c r="G31" s="289"/>
      <c r="H31" s="289"/>
      <c r="I31" s="289"/>
      <c r="J31" s="289"/>
      <c r="K31" s="289"/>
      <c r="L31" s="289"/>
      <c r="M31" s="289"/>
      <c r="N31" s="289"/>
      <c r="O31" s="289"/>
      <c r="P31" s="289"/>
    </row>
    <row r="32" spans="2:18" x14ac:dyDescent="0.2">
      <c r="B32" s="12" t="s">
        <v>259</v>
      </c>
      <c r="C32" s="1"/>
      <c r="D32" s="1"/>
      <c r="E32" s="1"/>
      <c r="F32" s="1"/>
      <c r="G32" s="1"/>
      <c r="H32" s="1"/>
      <c r="I32" s="1"/>
      <c r="J32" s="1"/>
      <c r="K32" s="1"/>
      <c r="L32" s="1"/>
      <c r="M32" s="1"/>
      <c r="N32" s="1"/>
      <c r="O32" s="32"/>
      <c r="P32" s="1"/>
    </row>
    <row r="33" spans="2:18" s="3" customFormat="1" x14ac:dyDescent="0.2">
      <c r="B33" s="12" t="s">
        <v>300</v>
      </c>
      <c r="C33" s="12"/>
      <c r="D33" s="12"/>
      <c r="E33" s="12"/>
      <c r="F33" s="12"/>
      <c r="G33" s="12"/>
      <c r="H33" s="12"/>
      <c r="I33" s="12"/>
      <c r="J33" s="12"/>
      <c r="K33" s="12"/>
      <c r="L33" s="12"/>
      <c r="M33" s="12"/>
      <c r="N33" s="12"/>
      <c r="O33" s="11"/>
      <c r="P33" s="12"/>
    </row>
    <row r="34" spans="2:18" x14ac:dyDescent="0.2">
      <c r="B34" s="1"/>
      <c r="C34" s="1"/>
      <c r="D34" s="1"/>
      <c r="E34" s="1"/>
      <c r="F34" s="1"/>
      <c r="G34" s="1"/>
      <c r="H34" s="1"/>
      <c r="I34" s="1"/>
      <c r="J34" s="1"/>
      <c r="K34" s="1"/>
      <c r="L34" s="1"/>
      <c r="M34" s="1"/>
      <c r="N34" s="1"/>
      <c r="O34" s="32"/>
      <c r="P34" s="1"/>
    </row>
    <row r="35" spans="2:18" x14ac:dyDescent="0.2">
      <c r="B35" s="1"/>
      <c r="C35" s="1"/>
      <c r="D35" s="1"/>
      <c r="E35" s="1"/>
      <c r="F35" s="1"/>
      <c r="G35" s="1"/>
      <c r="H35" s="1"/>
      <c r="I35" s="1"/>
      <c r="J35" s="1"/>
      <c r="K35" s="1"/>
      <c r="L35" s="1"/>
      <c r="M35" s="1"/>
      <c r="N35" s="1"/>
      <c r="O35" s="32"/>
      <c r="P35" s="1"/>
    </row>
    <row r="36" spans="2:18" s="87" customFormat="1" x14ac:dyDescent="0.2">
      <c r="B36" s="12" t="s">
        <v>267</v>
      </c>
      <c r="C36" s="12"/>
      <c r="D36" s="12"/>
      <c r="E36" s="12"/>
      <c r="F36" s="12"/>
      <c r="G36" s="12"/>
      <c r="H36" s="12"/>
      <c r="I36" s="12"/>
      <c r="J36" s="12"/>
      <c r="K36" s="12"/>
      <c r="L36" s="12"/>
      <c r="M36" s="12"/>
      <c r="N36" s="12"/>
      <c r="O36" s="11"/>
      <c r="P36" s="12"/>
    </row>
    <row r="37" spans="2:18" s="87" customFormat="1" ht="14.25" customHeight="1" x14ac:dyDescent="0.2">
      <c r="B37" s="12"/>
      <c r="C37" s="327" t="s">
        <v>291</v>
      </c>
      <c r="D37" s="327"/>
      <c r="E37" s="327"/>
      <c r="F37" s="327"/>
      <c r="G37" s="327"/>
      <c r="H37" s="327"/>
      <c r="I37" s="327"/>
      <c r="J37" s="327"/>
      <c r="K37" s="327"/>
      <c r="L37" s="327"/>
      <c r="M37" s="327"/>
      <c r="N37" s="327"/>
      <c r="O37" s="327"/>
      <c r="P37" s="327"/>
    </row>
    <row r="38" spans="2:18" s="87" customFormat="1" x14ac:dyDescent="0.2">
      <c r="B38" s="12"/>
      <c r="C38" s="327"/>
      <c r="D38" s="327"/>
      <c r="E38" s="327"/>
      <c r="F38" s="327"/>
      <c r="G38" s="327"/>
      <c r="H38" s="327"/>
      <c r="I38" s="327"/>
      <c r="J38" s="327"/>
      <c r="K38" s="327"/>
      <c r="L38" s="327"/>
      <c r="M38" s="327"/>
      <c r="N38" s="327"/>
      <c r="O38" s="327"/>
      <c r="P38" s="327"/>
    </row>
    <row r="39" spans="2:18" x14ac:dyDescent="0.2">
      <c r="B39" s="1"/>
      <c r="C39" s="1"/>
      <c r="D39" s="1"/>
      <c r="E39" s="1"/>
      <c r="F39" s="1"/>
      <c r="G39" s="1"/>
      <c r="H39" s="1"/>
      <c r="I39" s="1"/>
      <c r="J39" s="1"/>
      <c r="K39" s="1"/>
      <c r="L39" s="1"/>
      <c r="M39" s="1"/>
      <c r="N39" s="1"/>
      <c r="O39" s="32"/>
      <c r="P39" s="1"/>
    </row>
    <row r="40" spans="2:18" s="10" customFormat="1" x14ac:dyDescent="0.2">
      <c r="C40" s="328" t="s">
        <v>280</v>
      </c>
      <c r="D40" s="328"/>
      <c r="E40" s="328"/>
      <c r="F40" s="328"/>
      <c r="G40" s="328"/>
      <c r="H40" s="328"/>
      <c r="I40" s="328"/>
      <c r="J40" s="328"/>
      <c r="K40" s="328"/>
      <c r="L40" s="328"/>
      <c r="M40" s="328"/>
      <c r="N40" s="328"/>
      <c r="O40" s="328"/>
      <c r="P40" s="328"/>
      <c r="R40" s="21"/>
    </row>
    <row r="41" spans="2:18" s="10" customFormat="1" x14ac:dyDescent="0.2">
      <c r="C41" s="328"/>
      <c r="D41" s="328"/>
      <c r="E41" s="328"/>
      <c r="F41" s="328"/>
      <c r="G41" s="328"/>
      <c r="H41" s="328"/>
      <c r="I41" s="328"/>
      <c r="J41" s="328"/>
      <c r="K41" s="328"/>
      <c r="L41" s="328"/>
      <c r="M41" s="328"/>
      <c r="N41" s="328"/>
      <c r="O41" s="328"/>
      <c r="P41" s="328"/>
      <c r="R41" s="21"/>
    </row>
    <row r="42" spans="2:18" s="10" customFormat="1" x14ac:dyDescent="0.2">
      <c r="C42" s="328"/>
      <c r="D42" s="328"/>
      <c r="E42" s="328"/>
      <c r="F42" s="328"/>
      <c r="G42" s="328"/>
      <c r="H42" s="328"/>
      <c r="I42" s="328"/>
      <c r="J42" s="328"/>
      <c r="K42" s="328"/>
      <c r="L42" s="328"/>
      <c r="M42" s="328"/>
      <c r="N42" s="328"/>
      <c r="O42" s="328"/>
      <c r="P42" s="328"/>
      <c r="R42" s="21"/>
    </row>
    <row r="43" spans="2:18" s="10" customFormat="1" ht="14.25" customHeight="1" x14ac:dyDescent="0.2">
      <c r="C43" s="329" t="s">
        <v>292</v>
      </c>
      <c r="D43" s="329"/>
      <c r="E43" s="329"/>
      <c r="F43" s="329"/>
      <c r="G43" s="329"/>
      <c r="H43" s="329"/>
      <c r="I43" s="329"/>
      <c r="J43" s="329"/>
      <c r="K43" s="329"/>
      <c r="L43" s="329"/>
      <c r="M43" s="329"/>
      <c r="N43" s="329"/>
      <c r="O43" s="329"/>
      <c r="P43" s="329"/>
      <c r="Q43" s="291"/>
      <c r="R43" s="21"/>
    </row>
    <row r="44" spans="2:18" s="10" customFormat="1" x14ac:dyDescent="0.2">
      <c r="C44" s="329"/>
      <c r="D44" s="329"/>
      <c r="E44" s="329"/>
      <c r="F44" s="329"/>
      <c r="G44" s="329"/>
      <c r="H44" s="329"/>
      <c r="I44" s="329"/>
      <c r="J44" s="329"/>
      <c r="K44" s="329"/>
      <c r="L44" s="329"/>
      <c r="M44" s="329"/>
      <c r="N44" s="329"/>
      <c r="O44" s="329"/>
      <c r="P44" s="329"/>
      <c r="Q44" s="291"/>
      <c r="R44" s="21"/>
    </row>
    <row r="45" spans="2:18" s="10" customFormat="1" ht="14.25" customHeight="1" x14ac:dyDescent="0.2">
      <c r="C45" s="290"/>
      <c r="D45" s="330" t="s">
        <v>293</v>
      </c>
      <c r="E45" s="330"/>
      <c r="F45" s="330"/>
      <c r="G45" s="330"/>
      <c r="H45" s="330"/>
      <c r="I45" s="330"/>
      <c r="J45" s="330"/>
      <c r="K45" s="330"/>
      <c r="L45" s="330"/>
      <c r="M45" s="330"/>
      <c r="N45" s="330"/>
      <c r="O45" s="330"/>
      <c r="P45" s="330"/>
      <c r="Q45" s="292"/>
      <c r="R45" s="21"/>
    </row>
    <row r="46" spans="2:18" s="10" customFormat="1" ht="14.25" customHeight="1" x14ac:dyDescent="0.2">
      <c r="C46" s="247"/>
      <c r="D46" s="330"/>
      <c r="E46" s="330"/>
      <c r="F46" s="330"/>
      <c r="G46" s="330"/>
      <c r="H46" s="330"/>
      <c r="I46" s="330"/>
      <c r="J46" s="330"/>
      <c r="K46" s="330"/>
      <c r="L46" s="330"/>
      <c r="M46" s="330"/>
      <c r="N46" s="330"/>
      <c r="O46" s="330"/>
      <c r="P46" s="330"/>
      <c r="Q46" s="292"/>
      <c r="R46" s="21"/>
    </row>
    <row r="47" spans="2:18" s="10" customFormat="1" ht="14.25" customHeight="1" x14ac:dyDescent="0.2">
      <c r="C47" s="247"/>
      <c r="D47" s="330"/>
      <c r="E47" s="330"/>
      <c r="F47" s="330"/>
      <c r="G47" s="330"/>
      <c r="H47" s="330"/>
      <c r="I47" s="330"/>
      <c r="J47" s="330"/>
      <c r="K47" s="330"/>
      <c r="L47" s="330"/>
      <c r="M47" s="330"/>
      <c r="N47" s="330"/>
      <c r="O47" s="330"/>
      <c r="P47" s="330"/>
      <c r="Q47" s="292"/>
      <c r="R47" s="21"/>
    </row>
    <row r="48" spans="2:18" s="10" customFormat="1" ht="14.25" customHeight="1" x14ac:dyDescent="0.2">
      <c r="C48" s="247"/>
      <c r="D48" s="330" t="s">
        <v>294</v>
      </c>
      <c r="E48" s="330"/>
      <c r="F48" s="330"/>
      <c r="G48" s="330"/>
      <c r="H48" s="330"/>
      <c r="I48" s="330"/>
      <c r="J48" s="330"/>
      <c r="K48" s="330"/>
      <c r="L48" s="330"/>
      <c r="M48" s="330"/>
      <c r="N48" s="330"/>
      <c r="O48" s="330"/>
      <c r="P48" s="330"/>
      <c r="Q48" s="292"/>
      <c r="R48" s="21"/>
    </row>
    <row r="49" spans="1:18" s="10" customFormat="1" x14ac:dyDescent="0.2">
      <c r="C49" s="247"/>
      <c r="D49" s="330"/>
      <c r="E49" s="330"/>
      <c r="F49" s="330"/>
      <c r="G49" s="330"/>
      <c r="H49" s="330"/>
      <c r="I49" s="330"/>
      <c r="J49" s="330"/>
      <c r="K49" s="330"/>
      <c r="L49" s="330"/>
      <c r="M49" s="330"/>
      <c r="N49" s="330"/>
      <c r="O49" s="330"/>
      <c r="P49" s="330"/>
      <c r="Q49" s="292"/>
      <c r="R49" s="21"/>
    </row>
    <row r="50" spans="1:18" s="10" customFormat="1" x14ac:dyDescent="0.2">
      <c r="C50" s="247"/>
      <c r="D50" s="293"/>
      <c r="E50" s="293"/>
      <c r="F50" s="293"/>
      <c r="G50" s="293"/>
      <c r="H50" s="293"/>
      <c r="I50" s="293"/>
      <c r="J50" s="293"/>
      <c r="K50" s="293"/>
      <c r="L50" s="293"/>
      <c r="M50" s="293"/>
      <c r="N50" s="293"/>
      <c r="O50" s="293"/>
      <c r="P50" s="293"/>
      <c r="Q50" s="292"/>
      <c r="R50" s="21"/>
    </row>
    <row r="51" spans="1:18" s="3" customFormat="1" x14ac:dyDescent="0.2">
      <c r="B51" s="2"/>
      <c r="C51" s="2"/>
      <c r="D51" s="2"/>
      <c r="E51" s="2"/>
      <c r="F51" s="2"/>
      <c r="G51" s="2"/>
      <c r="H51" s="2"/>
      <c r="I51" s="2"/>
      <c r="J51" s="2"/>
      <c r="K51" s="2"/>
      <c r="L51" s="2"/>
      <c r="M51" s="2"/>
      <c r="N51" s="2"/>
      <c r="O51" s="294"/>
      <c r="P51" s="2"/>
    </row>
    <row r="52" spans="1:18" ht="15" x14ac:dyDescent="0.25">
      <c r="A52" s="87"/>
      <c r="B52" s="320" t="s">
        <v>242</v>
      </c>
      <c r="C52" s="321"/>
      <c r="D52" s="321"/>
      <c r="E52" s="321"/>
      <c r="F52" s="321"/>
      <c r="G52" s="321"/>
      <c r="H52" s="321"/>
      <c r="I52" s="321"/>
      <c r="J52" s="321"/>
      <c r="K52" s="321"/>
      <c r="L52" s="321"/>
      <c r="M52" s="321"/>
      <c r="N52" s="321"/>
      <c r="O52" s="321"/>
      <c r="P52" s="322"/>
    </row>
    <row r="53" spans="1:18" s="31" customFormat="1" ht="15" customHeight="1" x14ac:dyDescent="0.2">
      <c r="B53" s="331" t="s">
        <v>307</v>
      </c>
      <c r="C53" s="332"/>
      <c r="D53" s="332"/>
      <c r="E53" s="332"/>
      <c r="F53" s="332"/>
      <c r="G53" s="332"/>
      <c r="H53" s="332"/>
      <c r="I53" s="332"/>
      <c r="J53" s="332"/>
      <c r="K53" s="332"/>
      <c r="L53" s="332"/>
      <c r="M53" s="332"/>
      <c r="N53" s="332"/>
      <c r="O53" s="332"/>
      <c r="P53" s="333"/>
      <c r="R53" s="1"/>
    </row>
    <row r="54" spans="1:18" s="31" customFormat="1" x14ac:dyDescent="0.2">
      <c r="B54" s="313"/>
      <c r="C54" s="314"/>
      <c r="D54" s="314"/>
      <c r="E54" s="314"/>
      <c r="F54" s="314"/>
      <c r="G54" s="314"/>
      <c r="H54" s="314"/>
      <c r="I54" s="314"/>
      <c r="J54" s="314"/>
      <c r="K54" s="314"/>
      <c r="L54" s="314"/>
      <c r="M54" s="314"/>
      <c r="N54" s="314"/>
      <c r="O54" s="314"/>
      <c r="P54" s="315"/>
      <c r="R54" s="1"/>
    </row>
    <row r="55" spans="1:18" s="31" customFormat="1" x14ac:dyDescent="0.2">
      <c r="B55" s="313"/>
      <c r="C55" s="314"/>
      <c r="D55" s="314"/>
      <c r="E55" s="314"/>
      <c r="F55" s="314"/>
      <c r="G55" s="314"/>
      <c r="H55" s="314"/>
      <c r="I55" s="314"/>
      <c r="J55" s="314"/>
      <c r="K55" s="314"/>
      <c r="L55" s="314"/>
      <c r="M55" s="314"/>
      <c r="N55" s="314"/>
      <c r="O55" s="314"/>
      <c r="P55" s="315"/>
      <c r="R55" s="1"/>
    </row>
    <row r="56" spans="1:18" s="31" customFormat="1" ht="15" customHeight="1" x14ac:dyDescent="0.2">
      <c r="B56" s="313" t="s">
        <v>295</v>
      </c>
      <c r="C56" s="314"/>
      <c r="D56" s="314"/>
      <c r="E56" s="314"/>
      <c r="F56" s="314"/>
      <c r="G56" s="314"/>
      <c r="H56" s="314"/>
      <c r="I56" s="314"/>
      <c r="J56" s="314"/>
      <c r="K56" s="314"/>
      <c r="L56" s="314"/>
      <c r="M56" s="314"/>
      <c r="N56" s="314"/>
      <c r="O56" s="314"/>
      <c r="P56" s="315"/>
      <c r="R56" s="1"/>
    </row>
    <row r="57" spans="1:18" s="31" customFormat="1" x14ac:dyDescent="0.2">
      <c r="B57" s="313"/>
      <c r="C57" s="314"/>
      <c r="D57" s="314"/>
      <c r="E57" s="314"/>
      <c r="F57" s="314"/>
      <c r="G57" s="314"/>
      <c r="H57" s="314"/>
      <c r="I57" s="314"/>
      <c r="J57" s="314"/>
      <c r="K57" s="314"/>
      <c r="L57" s="314"/>
      <c r="M57" s="314"/>
      <c r="N57" s="314"/>
      <c r="O57" s="314"/>
      <c r="P57" s="315"/>
      <c r="R57" s="1"/>
    </row>
    <row r="58" spans="1:18" s="31" customFormat="1" x14ac:dyDescent="0.2">
      <c r="B58" s="313"/>
      <c r="C58" s="314"/>
      <c r="D58" s="314"/>
      <c r="E58" s="314"/>
      <c r="F58" s="314"/>
      <c r="G58" s="314"/>
      <c r="H58" s="314"/>
      <c r="I58" s="314"/>
      <c r="J58" s="314"/>
      <c r="K58" s="314"/>
      <c r="L58" s="314"/>
      <c r="M58" s="314"/>
      <c r="N58" s="314"/>
      <c r="O58" s="314"/>
      <c r="P58" s="315"/>
      <c r="R58" s="1"/>
    </row>
    <row r="59" spans="1:18" s="31" customFormat="1" ht="18" customHeight="1" x14ac:dyDescent="0.25">
      <c r="B59" s="316" t="s">
        <v>296</v>
      </c>
      <c r="C59" s="317"/>
      <c r="D59" s="317"/>
      <c r="E59" s="317"/>
      <c r="F59" s="317"/>
      <c r="G59" s="317"/>
      <c r="H59" s="317"/>
      <c r="I59" s="317"/>
      <c r="J59" s="317"/>
      <c r="K59" s="317"/>
      <c r="L59" s="317"/>
      <c r="M59" s="317"/>
      <c r="N59" s="317"/>
      <c r="O59" s="317"/>
      <c r="P59" s="318"/>
      <c r="R59" s="1"/>
    </row>
  </sheetData>
  <sheetProtection password="C53C" sheet="1" objects="1" scenarios="1" formatRows="0"/>
  <mergeCells count="14">
    <mergeCell ref="B56:P58"/>
    <mergeCell ref="B59:P59"/>
    <mergeCell ref="B2:P2"/>
    <mergeCell ref="B52:P52"/>
    <mergeCell ref="C29:P30"/>
    <mergeCell ref="B3:P3"/>
    <mergeCell ref="B4:P4"/>
    <mergeCell ref="C19:P20"/>
    <mergeCell ref="C37:P38"/>
    <mergeCell ref="C40:P42"/>
    <mergeCell ref="C43:P44"/>
    <mergeCell ref="D45:P47"/>
    <mergeCell ref="D48:P49"/>
    <mergeCell ref="B53:P55"/>
  </mergeCells>
  <pageMargins left="0.7" right="0.7" top="0.75" bottom="0.75" header="0.3" footer="0.3"/>
  <pageSetup scale="84" fitToHeight="0" orientation="landscape" r:id="rId1"/>
  <headerFooter>
    <oddFooter>&amp;L&amp;"-,Bold"Conseil des arts du Canada Condidentiel&amp;C&amp;D&amp;RPage &amp;P</oddFooter>
  </headerFooter>
  <rowBreaks count="1" manualBreakCount="1">
    <brk id="33"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7" tint="0.59999389629810485"/>
    <pageSetUpPr fitToPage="1"/>
  </sheetPr>
  <dimension ref="A1:P166"/>
  <sheetViews>
    <sheetView showGridLines="0" zoomScale="90" zoomScaleNormal="90" workbookViewId="0">
      <pane ySplit="5" topLeftCell="A6" activePane="bottomLeft" state="frozen"/>
      <selection pane="bottomLeft" activeCell="A6" sqref="A6"/>
    </sheetView>
  </sheetViews>
  <sheetFormatPr defaultColWidth="9.140625" defaultRowHeight="14.25" x14ac:dyDescent="0.2"/>
  <cols>
    <col min="1" max="1" width="3.7109375" style="108" customWidth="1"/>
    <col min="2" max="2" width="71.140625" style="68" customWidth="1"/>
    <col min="3" max="3" width="19.7109375" style="109" customWidth="1"/>
    <col min="4" max="4" width="6" style="109" customWidth="1"/>
    <col min="5" max="5" width="17.42578125" style="109" customWidth="1"/>
    <col min="6" max="6" width="6" style="109" customWidth="1"/>
    <col min="7" max="7" width="17.42578125" style="109" customWidth="1"/>
    <col min="8" max="8" width="6" style="109" customWidth="1"/>
    <col min="9" max="9" width="17.42578125" style="109" customWidth="1"/>
    <col min="10" max="10" width="6" style="110" customWidth="1"/>
    <col min="11" max="11" width="17.42578125" style="109" customWidth="1"/>
    <col min="12" max="12" width="6" style="110" customWidth="1"/>
    <col min="13" max="13" width="17.42578125" style="109" customWidth="1"/>
    <col min="14" max="14" width="6" style="110" customWidth="1"/>
    <col min="15" max="15" width="17.42578125" style="254" customWidth="1"/>
    <col min="16" max="16" width="6" style="254" customWidth="1"/>
    <col min="17" max="16384" width="9.140625" style="254"/>
  </cols>
  <sheetData>
    <row r="1" spans="1:16" s="94" customFormat="1" x14ac:dyDescent="0.2">
      <c r="A1" s="108"/>
      <c r="B1" s="251" t="s">
        <v>309</v>
      </c>
      <c r="C1" s="304"/>
      <c r="D1" s="109"/>
      <c r="E1" s="109"/>
      <c r="F1" s="109"/>
      <c r="G1" s="109"/>
      <c r="H1" s="109"/>
      <c r="I1" s="109"/>
      <c r="J1" s="110"/>
      <c r="K1" s="109"/>
      <c r="L1" s="110"/>
      <c r="M1" s="109"/>
      <c r="N1" s="110"/>
    </row>
    <row r="2" spans="1:16" s="111" customFormat="1" ht="30" customHeight="1" x14ac:dyDescent="0.2">
      <c r="A2" s="108"/>
      <c r="B2" s="442" t="s">
        <v>285</v>
      </c>
      <c r="C2" s="443"/>
      <c r="D2" s="443"/>
      <c r="E2" s="443"/>
      <c r="F2" s="443"/>
      <c r="G2" s="443"/>
      <c r="H2" s="443"/>
      <c r="I2" s="443"/>
      <c r="J2" s="443"/>
      <c r="K2" s="443"/>
      <c r="L2" s="443"/>
      <c r="M2" s="443"/>
      <c r="N2" s="443"/>
      <c r="O2" s="443"/>
      <c r="P2" s="444"/>
    </row>
    <row r="3" spans="1:16" s="94" customFormat="1" ht="6.75" customHeight="1" x14ac:dyDescent="0.2">
      <c r="A3" s="108"/>
      <c r="B3" s="254"/>
      <c r="C3" s="109"/>
      <c r="D3" s="109"/>
      <c r="E3" s="109"/>
      <c r="F3" s="109"/>
      <c r="G3" s="109"/>
      <c r="H3" s="109"/>
      <c r="I3" s="109"/>
      <c r="J3" s="254"/>
      <c r="K3" s="109"/>
      <c r="L3" s="254"/>
      <c r="M3" s="109"/>
      <c r="N3" s="254"/>
    </row>
    <row r="4" spans="1:16" s="111" customFormat="1" ht="15" customHeight="1" x14ac:dyDescent="0.2">
      <c r="A4" s="94"/>
      <c r="B4" s="287" t="s">
        <v>46</v>
      </c>
      <c r="C4" s="417" t="s">
        <v>249</v>
      </c>
      <c r="D4" s="418"/>
      <c r="E4" s="417" t="s">
        <v>250</v>
      </c>
      <c r="F4" s="418"/>
      <c r="G4" s="417" t="s">
        <v>255</v>
      </c>
      <c r="H4" s="418"/>
      <c r="I4" s="417" t="s">
        <v>256</v>
      </c>
      <c r="J4" s="418"/>
      <c r="K4" s="417" t="s">
        <v>257</v>
      </c>
      <c r="L4" s="418"/>
      <c r="M4" s="448" t="s">
        <v>258</v>
      </c>
      <c r="N4" s="449"/>
      <c r="O4" s="448" t="s">
        <v>305</v>
      </c>
      <c r="P4" s="449"/>
    </row>
    <row r="5" spans="1:16" s="111" customFormat="1" ht="45.75" customHeight="1" x14ac:dyDescent="0.2">
      <c r="A5" s="94"/>
      <c r="B5" s="103" t="s">
        <v>215</v>
      </c>
      <c r="C5" s="419"/>
      <c r="D5" s="420"/>
      <c r="E5" s="419"/>
      <c r="F5" s="420"/>
      <c r="G5" s="419"/>
      <c r="H5" s="420"/>
      <c r="I5" s="419"/>
      <c r="J5" s="420"/>
      <c r="K5" s="419"/>
      <c r="L5" s="420"/>
      <c r="M5" s="450"/>
      <c r="N5" s="451"/>
      <c r="O5" s="450"/>
      <c r="P5" s="451"/>
    </row>
    <row r="6" spans="1:16" s="111" customFormat="1" ht="15" customHeight="1" x14ac:dyDescent="0.2">
      <c r="A6" s="112"/>
      <c r="B6" s="93"/>
      <c r="C6" s="400" t="s">
        <v>44</v>
      </c>
      <c r="D6" s="401"/>
      <c r="E6" s="400" t="s">
        <v>44</v>
      </c>
      <c r="F6" s="401"/>
      <c r="G6" s="400" t="s">
        <v>44</v>
      </c>
      <c r="H6" s="401"/>
      <c r="I6" s="400" t="s">
        <v>44</v>
      </c>
      <c r="J6" s="401"/>
      <c r="K6" s="400" t="s">
        <v>44</v>
      </c>
      <c r="L6" s="401"/>
      <c r="M6" s="400" t="s">
        <v>44</v>
      </c>
      <c r="N6" s="401"/>
      <c r="O6" s="459" t="s">
        <v>44</v>
      </c>
      <c r="P6" s="460"/>
    </row>
    <row r="7" spans="1:16" s="111" customFormat="1" ht="15" customHeight="1" x14ac:dyDescent="0.2">
      <c r="A7" s="112"/>
      <c r="B7" s="445" t="s">
        <v>45</v>
      </c>
      <c r="C7" s="406" t="s">
        <v>46</v>
      </c>
      <c r="D7" s="407"/>
      <c r="E7" s="406" t="s">
        <v>46</v>
      </c>
      <c r="F7" s="407"/>
      <c r="G7" s="406" t="s">
        <v>46</v>
      </c>
      <c r="H7" s="407"/>
      <c r="I7" s="406" t="s">
        <v>46</v>
      </c>
      <c r="J7" s="407"/>
      <c r="K7" s="406" t="s">
        <v>46</v>
      </c>
      <c r="L7" s="407"/>
      <c r="M7" s="406" t="s">
        <v>46</v>
      </c>
      <c r="N7" s="407"/>
      <c r="O7" s="461" t="s">
        <v>46</v>
      </c>
      <c r="P7" s="462"/>
    </row>
    <row r="8" spans="1:16" s="111" customFormat="1" ht="15" customHeight="1" x14ac:dyDescent="0.2">
      <c r="A8" s="112"/>
      <c r="B8" s="445"/>
      <c r="C8" s="404" t="s">
        <v>47</v>
      </c>
      <c r="D8" s="405"/>
      <c r="E8" s="404" t="s">
        <v>47</v>
      </c>
      <c r="F8" s="405"/>
      <c r="G8" s="404" t="s">
        <v>47</v>
      </c>
      <c r="H8" s="405"/>
      <c r="I8" s="404" t="s">
        <v>47</v>
      </c>
      <c r="J8" s="405"/>
      <c r="K8" s="404" t="s">
        <v>47</v>
      </c>
      <c r="L8" s="405"/>
      <c r="M8" s="452" t="s">
        <v>47</v>
      </c>
      <c r="N8" s="453"/>
      <c r="O8" s="463" t="s">
        <v>47</v>
      </c>
      <c r="P8" s="464"/>
    </row>
    <row r="9" spans="1:16" s="111" customFormat="1" ht="15" customHeight="1" x14ac:dyDescent="0.2">
      <c r="A9" s="112"/>
      <c r="B9" s="467"/>
      <c r="C9" s="454" t="s">
        <v>46</v>
      </c>
      <c r="D9" s="455"/>
      <c r="E9" s="454" t="s">
        <v>46</v>
      </c>
      <c r="F9" s="455"/>
      <c r="G9" s="454" t="s">
        <v>46</v>
      </c>
      <c r="H9" s="455"/>
      <c r="I9" s="454" t="s">
        <v>46</v>
      </c>
      <c r="J9" s="455"/>
      <c r="K9" s="454" t="s">
        <v>46</v>
      </c>
      <c r="L9" s="455"/>
      <c r="M9" s="454" t="s">
        <v>46</v>
      </c>
      <c r="N9" s="455"/>
      <c r="O9" s="465" t="s">
        <v>46</v>
      </c>
      <c r="P9" s="466"/>
    </row>
    <row r="10" spans="1:16" s="111" customFormat="1" ht="15.75" customHeight="1" x14ac:dyDescent="0.2">
      <c r="A10" s="94"/>
      <c r="B10" s="391" t="s">
        <v>230</v>
      </c>
      <c r="C10" s="392"/>
      <c r="D10" s="392"/>
      <c r="E10" s="392"/>
      <c r="F10" s="392"/>
      <c r="G10" s="392"/>
      <c r="H10" s="392"/>
      <c r="I10" s="392"/>
      <c r="J10" s="392"/>
      <c r="K10" s="392"/>
      <c r="L10" s="392"/>
      <c r="M10" s="392"/>
      <c r="N10" s="392"/>
      <c r="O10" s="392"/>
      <c r="P10" s="393"/>
    </row>
    <row r="11" spans="1:16" s="111" customFormat="1" x14ac:dyDescent="0.2">
      <c r="A11" s="94"/>
      <c r="B11" s="113" t="s">
        <v>217</v>
      </c>
      <c r="C11" s="114"/>
      <c r="D11" s="115"/>
      <c r="E11" s="114"/>
      <c r="F11" s="115"/>
      <c r="G11" s="114"/>
      <c r="H11" s="116"/>
      <c r="I11" s="114"/>
      <c r="J11" s="117"/>
      <c r="K11" s="114"/>
      <c r="L11" s="117"/>
      <c r="M11" s="114"/>
      <c r="N11" s="117"/>
      <c r="O11" s="114"/>
      <c r="P11" s="117"/>
    </row>
    <row r="12" spans="1:16" s="111" customFormat="1" x14ac:dyDescent="0.2">
      <c r="A12" s="94"/>
      <c r="B12" s="118" t="s">
        <v>218</v>
      </c>
      <c r="C12" s="119"/>
      <c r="D12" s="115"/>
      <c r="E12" s="119"/>
      <c r="F12" s="115"/>
      <c r="G12" s="119"/>
      <c r="H12" s="116"/>
      <c r="I12" s="119"/>
      <c r="J12" s="117"/>
      <c r="K12" s="119"/>
      <c r="L12" s="117"/>
      <c r="M12" s="119"/>
      <c r="N12" s="117"/>
      <c r="O12" s="119"/>
      <c r="P12" s="117"/>
    </row>
    <row r="13" spans="1:16" s="111" customFormat="1" x14ac:dyDescent="0.2">
      <c r="A13" s="94"/>
      <c r="B13" s="118" t="s">
        <v>219</v>
      </c>
      <c r="C13" s="119"/>
      <c r="D13" s="115"/>
      <c r="E13" s="119"/>
      <c r="F13" s="115"/>
      <c r="G13" s="119"/>
      <c r="H13" s="116"/>
      <c r="I13" s="119"/>
      <c r="J13" s="117"/>
      <c r="K13" s="119"/>
      <c r="L13" s="117"/>
      <c r="M13" s="119"/>
      <c r="N13" s="117"/>
      <c r="O13" s="119"/>
      <c r="P13" s="117"/>
    </row>
    <row r="14" spans="1:16" s="111" customFormat="1" x14ac:dyDescent="0.2">
      <c r="A14" s="94"/>
      <c r="B14" s="118" t="s">
        <v>48</v>
      </c>
      <c r="C14" s="120" t="s">
        <v>4</v>
      </c>
      <c r="D14" s="115"/>
      <c r="E14" s="120"/>
      <c r="F14" s="115"/>
      <c r="G14" s="120"/>
      <c r="H14" s="116"/>
      <c r="I14" s="120"/>
      <c r="J14" s="117"/>
      <c r="K14" s="120"/>
      <c r="L14" s="117"/>
      <c r="M14" s="120"/>
      <c r="N14" s="117"/>
      <c r="O14" s="120"/>
      <c r="P14" s="117"/>
    </row>
    <row r="15" spans="1:16" s="111" customFormat="1" x14ac:dyDescent="0.2">
      <c r="A15" s="94"/>
      <c r="B15" s="118" t="s">
        <v>220</v>
      </c>
      <c r="C15" s="119"/>
      <c r="D15" s="115"/>
      <c r="E15" s="119"/>
      <c r="F15" s="115"/>
      <c r="G15" s="119"/>
      <c r="H15" s="116"/>
      <c r="I15" s="119"/>
      <c r="J15" s="117"/>
      <c r="K15" s="119"/>
      <c r="L15" s="117"/>
      <c r="M15" s="119"/>
      <c r="N15" s="117"/>
      <c r="O15" s="119"/>
      <c r="P15" s="117"/>
    </row>
    <row r="16" spans="1:16" s="111" customFormat="1" x14ac:dyDescent="0.2">
      <c r="A16" s="94"/>
      <c r="B16" s="118" t="s">
        <v>221</v>
      </c>
      <c r="C16" s="119"/>
      <c r="D16" s="121"/>
      <c r="E16" s="119"/>
      <c r="F16" s="121"/>
      <c r="G16" s="119"/>
      <c r="H16" s="122"/>
      <c r="I16" s="119"/>
      <c r="J16" s="123"/>
      <c r="K16" s="119"/>
      <c r="L16" s="123"/>
      <c r="M16" s="119"/>
      <c r="N16" s="123"/>
      <c r="O16" s="119"/>
      <c r="P16" s="123"/>
    </row>
    <row r="17" spans="1:16" s="94" customFormat="1" ht="15" x14ac:dyDescent="0.25">
      <c r="B17" s="388"/>
      <c r="C17" s="389"/>
      <c r="D17" s="389"/>
      <c r="E17" s="389"/>
      <c r="F17" s="389"/>
      <c r="G17" s="389"/>
      <c r="H17" s="389"/>
      <c r="I17" s="389"/>
      <c r="J17" s="389"/>
      <c r="K17" s="389"/>
      <c r="L17" s="389"/>
      <c r="M17" s="389"/>
      <c r="N17" s="389"/>
      <c r="O17" s="389"/>
      <c r="P17" s="390"/>
    </row>
    <row r="18" spans="1:16" s="111" customFormat="1" x14ac:dyDescent="0.2">
      <c r="A18" s="94"/>
      <c r="B18" s="118" t="s">
        <v>164</v>
      </c>
      <c r="C18" s="99"/>
      <c r="D18" s="115"/>
      <c r="E18" s="99"/>
      <c r="F18" s="115"/>
      <c r="G18" s="99"/>
      <c r="H18" s="116"/>
      <c r="I18" s="99"/>
      <c r="J18" s="124"/>
      <c r="K18" s="99"/>
      <c r="L18" s="124"/>
      <c r="M18" s="99"/>
      <c r="N18" s="124"/>
      <c r="O18" s="99"/>
      <c r="P18" s="124"/>
    </row>
    <row r="19" spans="1:16" s="111" customFormat="1" ht="28.5" x14ac:dyDescent="0.2">
      <c r="A19" s="94"/>
      <c r="B19" s="118" t="s">
        <v>165</v>
      </c>
      <c r="C19" s="99"/>
      <c r="D19" s="115"/>
      <c r="E19" s="99"/>
      <c r="F19" s="115"/>
      <c r="G19" s="99"/>
      <c r="H19" s="116"/>
      <c r="I19" s="99"/>
      <c r="J19" s="124"/>
      <c r="K19" s="99"/>
      <c r="L19" s="124"/>
      <c r="M19" s="99"/>
      <c r="N19" s="124"/>
      <c r="O19" s="99"/>
      <c r="P19" s="124"/>
    </row>
    <row r="20" spans="1:16" s="111" customFormat="1" x14ac:dyDescent="0.2">
      <c r="A20" s="94"/>
      <c r="B20" s="69" t="s">
        <v>166</v>
      </c>
      <c r="C20" s="99"/>
      <c r="D20" s="115"/>
      <c r="E20" s="99"/>
      <c r="F20" s="115"/>
      <c r="G20" s="99"/>
      <c r="H20" s="116"/>
      <c r="I20" s="99"/>
      <c r="J20" s="124"/>
      <c r="K20" s="99"/>
      <c r="L20" s="124"/>
      <c r="M20" s="99"/>
      <c r="N20" s="124"/>
      <c r="O20" s="99"/>
      <c r="P20" s="124"/>
    </row>
    <row r="21" spans="1:16" s="111" customFormat="1" x14ac:dyDescent="0.2">
      <c r="A21" s="94"/>
      <c r="B21" s="118" t="s">
        <v>167</v>
      </c>
      <c r="C21" s="125"/>
      <c r="D21" s="115"/>
      <c r="E21" s="125"/>
      <c r="F21" s="115"/>
      <c r="G21" s="125"/>
      <c r="H21" s="116"/>
      <c r="I21" s="125"/>
      <c r="J21" s="124"/>
      <c r="K21" s="125"/>
      <c r="L21" s="124"/>
      <c r="M21" s="125"/>
      <c r="N21" s="124"/>
      <c r="O21" s="125"/>
      <c r="P21" s="124"/>
    </row>
    <row r="22" spans="1:16" s="111" customFormat="1" x14ac:dyDescent="0.2">
      <c r="A22" s="94"/>
      <c r="B22" s="118" t="s">
        <v>168</v>
      </c>
      <c r="C22" s="125"/>
      <c r="D22" s="115"/>
      <c r="E22" s="125"/>
      <c r="F22" s="115"/>
      <c r="G22" s="125"/>
      <c r="H22" s="116"/>
      <c r="I22" s="125"/>
      <c r="J22" s="124"/>
      <c r="K22" s="125"/>
      <c r="L22" s="124"/>
      <c r="M22" s="125"/>
      <c r="N22" s="124"/>
      <c r="O22" s="125"/>
      <c r="P22" s="124"/>
    </row>
    <row r="23" spans="1:16" s="111" customFormat="1" x14ac:dyDescent="0.2">
      <c r="A23" s="94"/>
      <c r="B23" s="118" t="s">
        <v>169</v>
      </c>
      <c r="C23" s="125"/>
      <c r="D23" s="115"/>
      <c r="E23" s="125"/>
      <c r="F23" s="115"/>
      <c r="G23" s="125"/>
      <c r="H23" s="116"/>
      <c r="I23" s="125"/>
      <c r="J23" s="124"/>
      <c r="K23" s="125"/>
      <c r="L23" s="124"/>
      <c r="M23" s="125"/>
      <c r="N23" s="124"/>
      <c r="O23" s="125"/>
      <c r="P23" s="124"/>
    </row>
    <row r="24" spans="1:16" s="111" customFormat="1" ht="15" x14ac:dyDescent="0.2">
      <c r="A24" s="94"/>
      <c r="B24" s="438" t="s">
        <v>170</v>
      </c>
      <c r="C24" s="439"/>
      <c r="D24" s="439"/>
      <c r="E24" s="439"/>
      <c r="F24" s="439"/>
      <c r="G24" s="439"/>
      <c r="H24" s="439"/>
      <c r="I24" s="439"/>
      <c r="J24" s="439"/>
      <c r="K24" s="439"/>
      <c r="L24" s="439"/>
      <c r="M24" s="439"/>
      <c r="N24" s="439"/>
      <c r="O24" s="439"/>
      <c r="P24" s="440"/>
    </row>
    <row r="25" spans="1:16" s="111" customFormat="1" x14ac:dyDescent="0.2">
      <c r="A25" s="94"/>
      <c r="B25" s="69" t="s">
        <v>50</v>
      </c>
      <c r="C25" s="99"/>
      <c r="D25" s="115"/>
      <c r="E25" s="99"/>
      <c r="F25" s="115"/>
      <c r="G25" s="99"/>
      <c r="H25" s="116"/>
      <c r="I25" s="99"/>
      <c r="J25" s="124"/>
      <c r="K25" s="99"/>
      <c r="L25" s="124"/>
      <c r="M25" s="99"/>
      <c r="N25" s="124"/>
      <c r="O25" s="99"/>
      <c r="P25" s="124"/>
    </row>
    <row r="26" spans="1:16" s="111" customFormat="1" x14ac:dyDescent="0.2">
      <c r="A26" s="94"/>
      <c r="B26" s="69" t="s">
        <v>171</v>
      </c>
      <c r="C26" s="99"/>
      <c r="D26" s="115"/>
      <c r="E26" s="99"/>
      <c r="F26" s="115"/>
      <c r="G26" s="99"/>
      <c r="H26" s="116"/>
      <c r="I26" s="99"/>
      <c r="J26" s="124"/>
      <c r="K26" s="99"/>
      <c r="L26" s="124"/>
      <c r="M26" s="99"/>
      <c r="N26" s="124"/>
      <c r="O26" s="99"/>
      <c r="P26" s="124"/>
    </row>
    <row r="27" spans="1:16" s="111" customFormat="1" ht="15" x14ac:dyDescent="0.25">
      <c r="A27" s="94"/>
      <c r="B27" s="70" t="s">
        <v>172</v>
      </c>
      <c r="C27" s="104">
        <f>C25+C26</f>
        <v>0</v>
      </c>
      <c r="D27" s="115"/>
      <c r="E27" s="104">
        <f>E25+E26</f>
        <v>0</v>
      </c>
      <c r="F27" s="115"/>
      <c r="G27" s="104">
        <f>G25+G26</f>
        <v>0</v>
      </c>
      <c r="H27" s="115"/>
      <c r="I27" s="104">
        <f>I25+I26</f>
        <v>0</v>
      </c>
      <c r="J27" s="115"/>
      <c r="K27" s="104">
        <f>K25+K26</f>
        <v>0</v>
      </c>
      <c r="L27" s="115"/>
      <c r="M27" s="104">
        <f>M25+M26</f>
        <v>0</v>
      </c>
      <c r="N27" s="115"/>
      <c r="O27" s="104">
        <f>O25+O26</f>
        <v>0</v>
      </c>
      <c r="P27" s="115"/>
    </row>
    <row r="28" spans="1:16" s="111" customFormat="1" ht="15" customHeight="1" x14ac:dyDescent="0.2">
      <c r="A28" s="94"/>
      <c r="B28" s="438" t="s">
        <v>173</v>
      </c>
      <c r="C28" s="439"/>
      <c r="D28" s="439"/>
      <c r="E28" s="439"/>
      <c r="F28" s="439"/>
      <c r="G28" s="439"/>
      <c r="H28" s="439"/>
      <c r="I28" s="439"/>
      <c r="J28" s="439"/>
      <c r="K28" s="439"/>
      <c r="L28" s="439"/>
      <c r="M28" s="439"/>
      <c r="N28" s="439"/>
      <c r="O28" s="439"/>
      <c r="P28" s="440"/>
    </row>
    <row r="29" spans="1:16" s="111" customFormat="1" ht="28.5" x14ac:dyDescent="0.2">
      <c r="A29" s="94"/>
      <c r="B29" s="69" t="s">
        <v>174</v>
      </c>
      <c r="C29" s="99"/>
      <c r="D29" s="115"/>
      <c r="E29" s="99"/>
      <c r="F29" s="115"/>
      <c r="G29" s="99"/>
      <c r="H29" s="115"/>
      <c r="I29" s="99"/>
      <c r="J29" s="115"/>
      <c r="K29" s="99"/>
      <c r="L29" s="115"/>
      <c r="M29" s="99"/>
      <c r="N29" s="115"/>
      <c r="O29" s="99"/>
      <c r="P29" s="115"/>
    </row>
    <row r="30" spans="1:16" s="111" customFormat="1" ht="28.5" x14ac:dyDescent="0.2">
      <c r="A30" s="94"/>
      <c r="B30" s="69" t="s">
        <v>175</v>
      </c>
      <c r="C30" s="99"/>
      <c r="D30" s="115"/>
      <c r="E30" s="99"/>
      <c r="F30" s="115"/>
      <c r="G30" s="99"/>
      <c r="H30" s="115"/>
      <c r="I30" s="99"/>
      <c r="J30" s="115"/>
      <c r="K30" s="99"/>
      <c r="L30" s="115"/>
      <c r="M30" s="99"/>
      <c r="N30" s="115"/>
      <c r="O30" s="99"/>
      <c r="P30" s="115"/>
    </row>
    <row r="31" spans="1:16" s="111" customFormat="1" ht="15" x14ac:dyDescent="0.25">
      <c r="A31" s="94"/>
      <c r="B31" s="70" t="s">
        <v>176</v>
      </c>
      <c r="C31" s="104">
        <f>C29+C30</f>
        <v>0</v>
      </c>
      <c r="D31" s="115"/>
      <c r="E31" s="104">
        <f>E29+E30</f>
        <v>0</v>
      </c>
      <c r="F31" s="115"/>
      <c r="G31" s="104">
        <f>G29+G30</f>
        <v>0</v>
      </c>
      <c r="H31" s="115"/>
      <c r="I31" s="104">
        <f>I29+I30</f>
        <v>0</v>
      </c>
      <c r="J31" s="115"/>
      <c r="K31" s="104">
        <f>K29+K30</f>
        <v>0</v>
      </c>
      <c r="L31" s="115"/>
      <c r="M31" s="104">
        <f>M29+M30</f>
        <v>0</v>
      </c>
      <c r="N31" s="115"/>
      <c r="O31" s="104">
        <f>O29+O30</f>
        <v>0</v>
      </c>
      <c r="P31" s="115"/>
    </row>
    <row r="32" spans="1:16" s="111" customFormat="1" ht="15" x14ac:dyDescent="0.2">
      <c r="A32" s="94"/>
      <c r="B32" s="438" t="s">
        <v>177</v>
      </c>
      <c r="C32" s="439"/>
      <c r="D32" s="439"/>
      <c r="E32" s="439"/>
      <c r="F32" s="439"/>
      <c r="G32" s="439"/>
      <c r="H32" s="439"/>
      <c r="I32" s="439"/>
      <c r="J32" s="439"/>
      <c r="K32" s="439"/>
      <c r="L32" s="439"/>
      <c r="M32" s="439"/>
      <c r="N32" s="439"/>
      <c r="O32" s="439"/>
      <c r="P32" s="440"/>
    </row>
    <row r="33" spans="1:16" s="111" customFormat="1" x14ac:dyDescent="0.2">
      <c r="A33" s="108"/>
      <c r="B33" s="69" t="s">
        <v>178</v>
      </c>
      <c r="C33" s="99"/>
      <c r="D33" s="115"/>
      <c r="E33" s="99"/>
      <c r="F33" s="115"/>
      <c r="G33" s="99"/>
      <c r="H33" s="115"/>
      <c r="I33" s="99"/>
      <c r="J33" s="115"/>
      <c r="K33" s="99"/>
      <c r="L33" s="115"/>
      <c r="M33" s="99"/>
      <c r="N33" s="115"/>
      <c r="O33" s="99"/>
      <c r="P33" s="115"/>
    </row>
    <row r="34" spans="1:16" s="111" customFormat="1" x14ac:dyDescent="0.2">
      <c r="A34" s="108"/>
      <c r="B34" s="69" t="s">
        <v>179</v>
      </c>
      <c r="C34" s="99"/>
      <c r="D34" s="115"/>
      <c r="E34" s="99"/>
      <c r="F34" s="115"/>
      <c r="G34" s="99"/>
      <c r="H34" s="115"/>
      <c r="I34" s="99"/>
      <c r="J34" s="115"/>
      <c r="K34" s="99"/>
      <c r="L34" s="115"/>
      <c r="M34" s="99"/>
      <c r="N34" s="115"/>
      <c r="O34" s="99"/>
      <c r="P34" s="115"/>
    </row>
    <row r="35" spans="1:16" s="111" customFormat="1" ht="15" x14ac:dyDescent="0.25">
      <c r="A35" s="108"/>
      <c r="B35" s="71" t="s">
        <v>180</v>
      </c>
      <c r="C35" s="104">
        <f>C33+C34</f>
        <v>0</v>
      </c>
      <c r="D35" s="115"/>
      <c r="E35" s="104">
        <f>E33+E34</f>
        <v>0</v>
      </c>
      <c r="F35" s="115"/>
      <c r="G35" s="104">
        <f>G33+G34</f>
        <v>0</v>
      </c>
      <c r="H35" s="115"/>
      <c r="I35" s="104">
        <f>I33+I34</f>
        <v>0</v>
      </c>
      <c r="J35" s="115"/>
      <c r="K35" s="104">
        <f>K33+K34</f>
        <v>0</v>
      </c>
      <c r="L35" s="115"/>
      <c r="M35" s="104">
        <f>M33+M34</f>
        <v>0</v>
      </c>
      <c r="N35" s="115"/>
      <c r="O35" s="104">
        <f>O33+O34</f>
        <v>0</v>
      </c>
      <c r="P35" s="115"/>
    </row>
    <row r="36" spans="1:16" s="111" customFormat="1" ht="15" x14ac:dyDescent="0.2">
      <c r="A36" s="108"/>
      <c r="B36" s="438" t="s">
        <v>181</v>
      </c>
      <c r="C36" s="439"/>
      <c r="D36" s="439"/>
      <c r="E36" s="439"/>
      <c r="F36" s="439"/>
      <c r="G36" s="439"/>
      <c r="H36" s="439"/>
      <c r="I36" s="439"/>
      <c r="J36" s="439"/>
      <c r="K36" s="439"/>
      <c r="L36" s="439"/>
      <c r="M36" s="439"/>
      <c r="N36" s="439"/>
      <c r="O36" s="439"/>
      <c r="P36" s="440"/>
    </row>
    <row r="37" spans="1:16" s="111" customFormat="1" x14ac:dyDescent="0.2">
      <c r="A37" s="108"/>
      <c r="B37" s="69" t="s">
        <v>182</v>
      </c>
      <c r="C37" s="99"/>
      <c r="D37" s="116"/>
      <c r="E37" s="99"/>
      <c r="F37" s="116"/>
      <c r="G37" s="99"/>
      <c r="H37" s="116"/>
      <c r="I37" s="99"/>
      <c r="J37" s="116"/>
      <c r="K37" s="99"/>
      <c r="L37" s="456"/>
      <c r="M37" s="99"/>
      <c r="N37" s="456"/>
      <c r="O37" s="99"/>
      <c r="P37" s="456"/>
    </row>
    <row r="38" spans="1:16" s="111" customFormat="1" x14ac:dyDescent="0.2">
      <c r="A38" s="108"/>
      <c r="B38" s="69" t="s">
        <v>183</v>
      </c>
      <c r="C38" s="99"/>
      <c r="D38" s="116"/>
      <c r="E38" s="99"/>
      <c r="F38" s="116"/>
      <c r="G38" s="99"/>
      <c r="H38" s="116"/>
      <c r="I38" s="99"/>
      <c r="J38" s="116"/>
      <c r="K38" s="99"/>
      <c r="L38" s="457"/>
      <c r="M38" s="99"/>
      <c r="N38" s="457"/>
      <c r="O38" s="99"/>
      <c r="P38" s="457"/>
    </row>
    <row r="39" spans="1:16" s="111" customFormat="1" x14ac:dyDescent="0.2">
      <c r="A39" s="108"/>
      <c r="B39" s="69" t="s">
        <v>184</v>
      </c>
      <c r="C39" s="99"/>
      <c r="D39" s="116"/>
      <c r="E39" s="99"/>
      <c r="F39" s="116"/>
      <c r="G39" s="99"/>
      <c r="H39" s="116"/>
      <c r="I39" s="99"/>
      <c r="J39" s="116"/>
      <c r="K39" s="99"/>
      <c r="L39" s="457"/>
      <c r="M39" s="99"/>
      <c r="N39" s="457"/>
      <c r="O39" s="99"/>
      <c r="P39" s="457"/>
    </row>
    <row r="40" spans="1:16" s="111" customFormat="1" ht="15" x14ac:dyDescent="0.25">
      <c r="A40" s="108"/>
      <c r="B40" s="70" t="s">
        <v>185</v>
      </c>
      <c r="C40" s="104">
        <f>SUM(C37:C39)</f>
        <v>0</v>
      </c>
      <c r="D40" s="116"/>
      <c r="E40" s="104">
        <f>SUM(E37:E39)</f>
        <v>0</v>
      </c>
      <c r="F40" s="116"/>
      <c r="G40" s="104">
        <f>SUM(G37:G39)</f>
        <v>0</v>
      </c>
      <c r="H40" s="116"/>
      <c r="I40" s="104">
        <f>SUM(I37:I39)</f>
        <v>0</v>
      </c>
      <c r="J40" s="116"/>
      <c r="K40" s="104">
        <f>SUM(K37:K39)</f>
        <v>0</v>
      </c>
      <c r="L40" s="457"/>
      <c r="M40" s="104">
        <f>SUM(M37:M39)</f>
        <v>0</v>
      </c>
      <c r="N40" s="457"/>
      <c r="O40" s="104">
        <f>SUM(O37:O39)</f>
        <v>0</v>
      </c>
      <c r="P40" s="457"/>
    </row>
    <row r="41" spans="1:16" s="111" customFormat="1" ht="15" x14ac:dyDescent="0.25">
      <c r="A41" s="108"/>
      <c r="B41" s="72" t="s">
        <v>186</v>
      </c>
      <c r="C41" s="104">
        <f>C40+C35+C27</f>
        <v>0</v>
      </c>
      <c r="D41" s="116"/>
      <c r="E41" s="104">
        <f>E40+E35+E27</f>
        <v>0</v>
      </c>
      <c r="F41" s="116"/>
      <c r="G41" s="104">
        <f>G40+G35+G27</f>
        <v>0</v>
      </c>
      <c r="H41" s="116"/>
      <c r="I41" s="104">
        <f>I40+I35+I27</f>
        <v>0</v>
      </c>
      <c r="J41" s="116"/>
      <c r="K41" s="104">
        <f>K40+K35+K27</f>
        <v>0</v>
      </c>
      <c r="L41" s="457"/>
      <c r="M41" s="104">
        <f>M40+M35+M27</f>
        <v>0</v>
      </c>
      <c r="N41" s="457"/>
      <c r="O41" s="104">
        <f>O40+O35+O27</f>
        <v>0</v>
      </c>
      <c r="P41" s="457"/>
    </row>
    <row r="42" spans="1:16" s="111" customFormat="1" ht="15" x14ac:dyDescent="0.2">
      <c r="A42" s="108"/>
      <c r="B42" s="105" t="s">
        <v>187</v>
      </c>
      <c r="C42" s="126">
        <f>IFERROR(C27/C41,0)</f>
        <v>0</v>
      </c>
      <c r="D42" s="116"/>
      <c r="E42" s="126">
        <f>IFERROR(E27/E41,0)</f>
        <v>0</v>
      </c>
      <c r="F42" s="116"/>
      <c r="G42" s="126">
        <f>IFERROR(G27/G41,0)</f>
        <v>0</v>
      </c>
      <c r="H42" s="116"/>
      <c r="I42" s="126">
        <f>IFERROR(I27/I41,0)</f>
        <v>0</v>
      </c>
      <c r="J42" s="116"/>
      <c r="K42" s="126">
        <f>IFERROR(K27/K41,0)</f>
        <v>0</v>
      </c>
      <c r="L42" s="458"/>
      <c r="M42" s="126">
        <f>IFERROR(M27/M41,0)</f>
        <v>0</v>
      </c>
      <c r="N42" s="458"/>
      <c r="O42" s="126">
        <f>IFERROR(O27/O41,0)</f>
        <v>0</v>
      </c>
      <c r="P42" s="458"/>
    </row>
    <row r="43" spans="1:16" s="111" customFormat="1" ht="15" x14ac:dyDescent="0.2">
      <c r="A43" s="127"/>
      <c r="B43" s="391" t="s">
        <v>231</v>
      </c>
      <c r="C43" s="392"/>
      <c r="D43" s="392"/>
      <c r="E43" s="392"/>
      <c r="F43" s="392"/>
      <c r="G43" s="392"/>
      <c r="H43" s="392"/>
      <c r="I43" s="392"/>
      <c r="J43" s="392"/>
      <c r="K43" s="392"/>
      <c r="L43" s="392"/>
      <c r="M43" s="392"/>
      <c r="N43" s="392"/>
      <c r="O43" s="392"/>
      <c r="P43" s="393"/>
    </row>
    <row r="44" spans="1:16" s="111" customFormat="1" ht="15" x14ac:dyDescent="0.2">
      <c r="A44" s="127"/>
      <c r="B44" s="394" t="s">
        <v>188</v>
      </c>
      <c r="C44" s="395"/>
      <c r="D44" s="395"/>
      <c r="E44" s="395"/>
      <c r="F44" s="395"/>
      <c r="G44" s="395"/>
      <c r="H44" s="395"/>
      <c r="I44" s="395"/>
      <c r="J44" s="395"/>
      <c r="K44" s="395"/>
      <c r="L44" s="395"/>
      <c r="M44" s="395"/>
      <c r="N44" s="395"/>
      <c r="O44" s="395"/>
      <c r="P44" s="396"/>
    </row>
    <row r="45" spans="1:16" s="111" customFormat="1" ht="15" x14ac:dyDescent="0.2">
      <c r="A45" s="127"/>
      <c r="B45" s="438" t="s">
        <v>56</v>
      </c>
      <c r="C45" s="439"/>
      <c r="D45" s="439"/>
      <c r="E45" s="439"/>
      <c r="F45" s="439"/>
      <c r="G45" s="439"/>
      <c r="H45" s="439"/>
      <c r="I45" s="439"/>
      <c r="J45" s="439"/>
      <c r="K45" s="439"/>
      <c r="L45" s="439"/>
      <c r="M45" s="439"/>
      <c r="N45" s="439"/>
      <c r="O45" s="439"/>
      <c r="P45" s="440"/>
    </row>
    <row r="46" spans="1:16" s="111" customFormat="1" x14ac:dyDescent="0.2">
      <c r="A46" s="128">
        <v>1</v>
      </c>
      <c r="B46" s="73" t="s">
        <v>57</v>
      </c>
      <c r="C46" s="125"/>
      <c r="D46" s="129">
        <f t="shared" ref="D46:D54" si="0">IFERROR(C46/C$76,0)</f>
        <v>0</v>
      </c>
      <c r="E46" s="125"/>
      <c r="F46" s="129">
        <f t="shared" ref="F46:F54" si="1">IFERROR(E46/E$76,0)</f>
        <v>0</v>
      </c>
      <c r="G46" s="125"/>
      <c r="H46" s="129">
        <f t="shared" ref="H46:H54" si="2">IFERROR(G46/G$76,0)</f>
        <v>0</v>
      </c>
      <c r="I46" s="125"/>
      <c r="J46" s="130">
        <f t="shared" ref="J46:J54" si="3">IFERROR(I46/I$76,0)</f>
        <v>0</v>
      </c>
      <c r="K46" s="125"/>
      <c r="L46" s="130">
        <f t="shared" ref="L46:L54" si="4">IFERROR(K46/K$76,0)</f>
        <v>0</v>
      </c>
      <c r="M46" s="125"/>
      <c r="N46" s="130">
        <f t="shared" ref="N46:N54" si="5">IFERROR(M46/M$76,0)</f>
        <v>0</v>
      </c>
      <c r="O46" s="125"/>
      <c r="P46" s="130">
        <f t="shared" ref="P46:P54" si="6">IFERROR(O46/O$76,0)</f>
        <v>0</v>
      </c>
    </row>
    <row r="47" spans="1:16" s="111" customFormat="1" x14ac:dyDescent="0.2">
      <c r="A47" s="128">
        <f>A46+1</f>
        <v>2</v>
      </c>
      <c r="B47" s="74" t="s">
        <v>58</v>
      </c>
      <c r="C47" s="125"/>
      <c r="D47" s="129">
        <f t="shared" si="0"/>
        <v>0</v>
      </c>
      <c r="E47" s="125"/>
      <c r="F47" s="129">
        <f t="shared" si="1"/>
        <v>0</v>
      </c>
      <c r="G47" s="125"/>
      <c r="H47" s="129">
        <f t="shared" si="2"/>
        <v>0</v>
      </c>
      <c r="I47" s="125"/>
      <c r="J47" s="130">
        <f t="shared" si="3"/>
        <v>0</v>
      </c>
      <c r="K47" s="125"/>
      <c r="L47" s="130">
        <f t="shared" si="4"/>
        <v>0</v>
      </c>
      <c r="M47" s="125"/>
      <c r="N47" s="130">
        <f t="shared" si="5"/>
        <v>0</v>
      </c>
      <c r="O47" s="125"/>
      <c r="P47" s="130">
        <f t="shared" si="6"/>
        <v>0</v>
      </c>
    </row>
    <row r="48" spans="1:16" s="111" customFormat="1" x14ac:dyDescent="0.2">
      <c r="A48" s="128">
        <f t="shared" ref="A48:A111" si="7">A47+1</f>
        <v>3</v>
      </c>
      <c r="B48" s="74" t="s">
        <v>189</v>
      </c>
      <c r="C48" s="125"/>
      <c r="D48" s="129">
        <f t="shared" si="0"/>
        <v>0</v>
      </c>
      <c r="E48" s="125"/>
      <c r="F48" s="129">
        <f t="shared" si="1"/>
        <v>0</v>
      </c>
      <c r="G48" s="125"/>
      <c r="H48" s="129">
        <f t="shared" si="2"/>
        <v>0</v>
      </c>
      <c r="I48" s="125"/>
      <c r="J48" s="130">
        <f t="shared" si="3"/>
        <v>0</v>
      </c>
      <c r="K48" s="125"/>
      <c r="L48" s="130">
        <f t="shared" si="4"/>
        <v>0</v>
      </c>
      <c r="M48" s="125"/>
      <c r="N48" s="130">
        <f t="shared" si="5"/>
        <v>0</v>
      </c>
      <c r="O48" s="125"/>
      <c r="P48" s="130">
        <f t="shared" si="6"/>
        <v>0</v>
      </c>
    </row>
    <row r="49" spans="1:16" s="111" customFormat="1" x14ac:dyDescent="0.2">
      <c r="A49" s="128">
        <f t="shared" si="7"/>
        <v>4</v>
      </c>
      <c r="B49" s="74" t="s">
        <v>190</v>
      </c>
      <c r="C49" s="125"/>
      <c r="D49" s="129">
        <f t="shared" si="0"/>
        <v>0</v>
      </c>
      <c r="E49" s="125"/>
      <c r="F49" s="129">
        <f t="shared" si="1"/>
        <v>0</v>
      </c>
      <c r="G49" s="125"/>
      <c r="H49" s="129">
        <f t="shared" si="2"/>
        <v>0</v>
      </c>
      <c r="I49" s="125"/>
      <c r="J49" s="130">
        <f t="shared" si="3"/>
        <v>0</v>
      </c>
      <c r="K49" s="125"/>
      <c r="L49" s="130">
        <f t="shared" si="4"/>
        <v>0</v>
      </c>
      <c r="M49" s="125"/>
      <c r="N49" s="130">
        <f t="shared" si="5"/>
        <v>0</v>
      </c>
      <c r="O49" s="125"/>
      <c r="P49" s="130">
        <f t="shared" si="6"/>
        <v>0</v>
      </c>
    </row>
    <row r="50" spans="1:16" s="111" customFormat="1" x14ac:dyDescent="0.2">
      <c r="A50" s="128">
        <f t="shared" si="7"/>
        <v>5</v>
      </c>
      <c r="B50" s="74" t="s">
        <v>191</v>
      </c>
      <c r="C50" s="125"/>
      <c r="D50" s="129">
        <f t="shared" si="0"/>
        <v>0</v>
      </c>
      <c r="E50" s="125"/>
      <c r="F50" s="129">
        <f t="shared" si="1"/>
        <v>0</v>
      </c>
      <c r="G50" s="125"/>
      <c r="H50" s="129">
        <f t="shared" si="2"/>
        <v>0</v>
      </c>
      <c r="I50" s="125"/>
      <c r="J50" s="130">
        <f t="shared" si="3"/>
        <v>0</v>
      </c>
      <c r="K50" s="125"/>
      <c r="L50" s="130">
        <f t="shared" si="4"/>
        <v>0</v>
      </c>
      <c r="M50" s="125"/>
      <c r="N50" s="130">
        <f t="shared" si="5"/>
        <v>0</v>
      </c>
      <c r="O50" s="125"/>
      <c r="P50" s="130">
        <f t="shared" si="6"/>
        <v>0</v>
      </c>
    </row>
    <row r="51" spans="1:16" s="111" customFormat="1" x14ac:dyDescent="0.2">
      <c r="A51" s="128">
        <f t="shared" si="7"/>
        <v>6</v>
      </c>
      <c r="B51" s="74" t="s">
        <v>60</v>
      </c>
      <c r="C51" s="125"/>
      <c r="D51" s="129">
        <f t="shared" si="0"/>
        <v>0</v>
      </c>
      <c r="E51" s="125"/>
      <c r="F51" s="129">
        <f t="shared" si="1"/>
        <v>0</v>
      </c>
      <c r="G51" s="125"/>
      <c r="H51" s="129">
        <f t="shared" si="2"/>
        <v>0</v>
      </c>
      <c r="I51" s="125"/>
      <c r="J51" s="130">
        <f t="shared" si="3"/>
        <v>0</v>
      </c>
      <c r="K51" s="125"/>
      <c r="L51" s="130">
        <f t="shared" si="4"/>
        <v>0</v>
      </c>
      <c r="M51" s="125"/>
      <c r="N51" s="130">
        <f t="shared" si="5"/>
        <v>0</v>
      </c>
      <c r="O51" s="125"/>
      <c r="P51" s="130">
        <f t="shared" si="6"/>
        <v>0</v>
      </c>
    </row>
    <row r="52" spans="1:16" s="111" customFormat="1" x14ac:dyDescent="0.2">
      <c r="A52" s="128">
        <f t="shared" si="7"/>
        <v>7</v>
      </c>
      <c r="B52" s="75" t="s">
        <v>192</v>
      </c>
      <c r="C52" s="125"/>
      <c r="D52" s="129">
        <f t="shared" si="0"/>
        <v>0</v>
      </c>
      <c r="E52" s="125"/>
      <c r="F52" s="129">
        <f t="shared" si="1"/>
        <v>0</v>
      </c>
      <c r="G52" s="125"/>
      <c r="H52" s="129">
        <f t="shared" si="2"/>
        <v>0</v>
      </c>
      <c r="I52" s="125"/>
      <c r="J52" s="130">
        <f t="shared" si="3"/>
        <v>0</v>
      </c>
      <c r="K52" s="125"/>
      <c r="L52" s="130">
        <f t="shared" si="4"/>
        <v>0</v>
      </c>
      <c r="M52" s="125"/>
      <c r="N52" s="130">
        <f t="shared" si="5"/>
        <v>0</v>
      </c>
      <c r="O52" s="125"/>
      <c r="P52" s="130">
        <f t="shared" si="6"/>
        <v>0</v>
      </c>
    </row>
    <row r="53" spans="1:16" s="111" customFormat="1" x14ac:dyDescent="0.2">
      <c r="A53" s="128">
        <f t="shared" si="7"/>
        <v>8</v>
      </c>
      <c r="B53" s="75" t="s">
        <v>193</v>
      </c>
      <c r="C53" s="125"/>
      <c r="D53" s="129">
        <f t="shared" si="0"/>
        <v>0</v>
      </c>
      <c r="E53" s="125"/>
      <c r="F53" s="129">
        <f t="shared" si="1"/>
        <v>0</v>
      </c>
      <c r="G53" s="125"/>
      <c r="H53" s="129">
        <f t="shared" si="2"/>
        <v>0</v>
      </c>
      <c r="I53" s="125"/>
      <c r="J53" s="130">
        <f t="shared" si="3"/>
        <v>0</v>
      </c>
      <c r="K53" s="125"/>
      <c r="L53" s="130">
        <f t="shared" si="4"/>
        <v>0</v>
      </c>
      <c r="M53" s="125"/>
      <c r="N53" s="130">
        <f t="shared" si="5"/>
        <v>0</v>
      </c>
      <c r="O53" s="125"/>
      <c r="P53" s="130">
        <f t="shared" si="6"/>
        <v>0</v>
      </c>
    </row>
    <row r="54" spans="1:16" s="111" customFormat="1" ht="15" x14ac:dyDescent="0.25">
      <c r="A54" s="128">
        <f t="shared" si="7"/>
        <v>9</v>
      </c>
      <c r="B54" s="70" t="s">
        <v>62</v>
      </c>
      <c r="C54" s="131">
        <f>SUM(C46:C53)</f>
        <v>0</v>
      </c>
      <c r="D54" s="132">
        <f t="shared" si="0"/>
        <v>0</v>
      </c>
      <c r="E54" s="131">
        <f>SUM(E46:E53)</f>
        <v>0</v>
      </c>
      <c r="F54" s="132">
        <f t="shared" si="1"/>
        <v>0</v>
      </c>
      <c r="G54" s="131">
        <f>SUM(G46:G53)</f>
        <v>0</v>
      </c>
      <c r="H54" s="132">
        <f t="shared" si="2"/>
        <v>0</v>
      </c>
      <c r="I54" s="131">
        <f>SUM(I46:I53)</f>
        <v>0</v>
      </c>
      <c r="J54" s="133">
        <f t="shared" si="3"/>
        <v>0</v>
      </c>
      <c r="K54" s="131">
        <f>SUM(K46:K53)</f>
        <v>0</v>
      </c>
      <c r="L54" s="133">
        <f t="shared" si="4"/>
        <v>0</v>
      </c>
      <c r="M54" s="131">
        <f>SUM(M46:M53)</f>
        <v>0</v>
      </c>
      <c r="N54" s="133">
        <f t="shared" si="5"/>
        <v>0</v>
      </c>
      <c r="O54" s="131">
        <f>SUM(O46:O53)</f>
        <v>0</v>
      </c>
      <c r="P54" s="133">
        <f t="shared" si="6"/>
        <v>0</v>
      </c>
    </row>
    <row r="55" spans="1:16" s="111" customFormat="1" ht="15" x14ac:dyDescent="0.2">
      <c r="A55" s="128">
        <f t="shared" si="7"/>
        <v>10</v>
      </c>
      <c r="B55" s="438" t="s">
        <v>63</v>
      </c>
      <c r="C55" s="439"/>
      <c r="D55" s="439"/>
      <c r="E55" s="439"/>
      <c r="F55" s="439"/>
      <c r="G55" s="439"/>
      <c r="H55" s="439"/>
      <c r="I55" s="439"/>
      <c r="J55" s="439"/>
      <c r="K55" s="439"/>
      <c r="L55" s="439"/>
      <c r="M55" s="439"/>
      <c r="N55" s="439"/>
      <c r="O55" s="439"/>
      <c r="P55" s="440"/>
    </row>
    <row r="56" spans="1:16" s="111" customFormat="1" x14ac:dyDescent="0.2">
      <c r="A56" s="128">
        <f t="shared" si="7"/>
        <v>11</v>
      </c>
      <c r="B56" s="76" t="s">
        <v>64</v>
      </c>
      <c r="C56" s="125"/>
      <c r="D56" s="134">
        <f t="shared" ref="D56:D61" si="8">IFERROR(C56/C$76,0)</f>
        <v>0</v>
      </c>
      <c r="E56" s="125"/>
      <c r="F56" s="134">
        <f t="shared" ref="F56:F61" si="9">IFERROR(E56/E$76,0)</f>
        <v>0</v>
      </c>
      <c r="G56" s="125"/>
      <c r="H56" s="134">
        <f t="shared" ref="H56:H61" si="10">IFERROR(G56/G$76,0)</f>
        <v>0</v>
      </c>
      <c r="I56" s="125"/>
      <c r="J56" s="135">
        <f t="shared" ref="J56:J61" si="11">IFERROR(I56/I$76,0)</f>
        <v>0</v>
      </c>
      <c r="K56" s="125"/>
      <c r="L56" s="135">
        <f t="shared" ref="L56:L61" si="12">IFERROR(K56/K$76,0)</f>
        <v>0</v>
      </c>
      <c r="M56" s="125"/>
      <c r="N56" s="135">
        <f t="shared" ref="N56:N61" si="13">IFERROR(M56/M$76,0)</f>
        <v>0</v>
      </c>
      <c r="O56" s="125"/>
      <c r="P56" s="135">
        <f t="shared" ref="P56:P61" si="14">IFERROR(O56/O$76,0)</f>
        <v>0</v>
      </c>
    </row>
    <row r="57" spans="1:16" s="111" customFormat="1" x14ac:dyDescent="0.2">
      <c r="A57" s="128">
        <f t="shared" si="7"/>
        <v>12</v>
      </c>
      <c r="B57" s="75" t="s">
        <v>65</v>
      </c>
      <c r="C57" s="125"/>
      <c r="D57" s="134">
        <f t="shared" si="8"/>
        <v>0</v>
      </c>
      <c r="E57" s="125"/>
      <c r="F57" s="134">
        <f t="shared" si="9"/>
        <v>0</v>
      </c>
      <c r="G57" s="125"/>
      <c r="H57" s="134">
        <f t="shared" si="10"/>
        <v>0</v>
      </c>
      <c r="I57" s="125"/>
      <c r="J57" s="135">
        <f t="shared" si="11"/>
        <v>0</v>
      </c>
      <c r="K57" s="125"/>
      <c r="L57" s="135">
        <f t="shared" si="12"/>
        <v>0</v>
      </c>
      <c r="M57" s="125"/>
      <c r="N57" s="135">
        <f t="shared" si="13"/>
        <v>0</v>
      </c>
      <c r="O57" s="125"/>
      <c r="P57" s="135">
        <f t="shared" si="14"/>
        <v>0</v>
      </c>
    </row>
    <row r="58" spans="1:16" s="111" customFormat="1" x14ac:dyDescent="0.2">
      <c r="A58" s="128">
        <f t="shared" si="7"/>
        <v>13</v>
      </c>
      <c r="B58" s="75" t="s">
        <v>194</v>
      </c>
      <c r="C58" s="125"/>
      <c r="D58" s="134">
        <f t="shared" si="8"/>
        <v>0</v>
      </c>
      <c r="E58" s="125"/>
      <c r="F58" s="134">
        <f>IFERROR(E58/E$76,0)</f>
        <v>0</v>
      </c>
      <c r="G58" s="125"/>
      <c r="H58" s="134">
        <f t="shared" si="10"/>
        <v>0</v>
      </c>
      <c r="I58" s="125"/>
      <c r="J58" s="135">
        <f t="shared" si="11"/>
        <v>0</v>
      </c>
      <c r="K58" s="125"/>
      <c r="L58" s="135">
        <f t="shared" si="12"/>
        <v>0</v>
      </c>
      <c r="M58" s="125"/>
      <c r="N58" s="135">
        <f t="shared" si="13"/>
        <v>0</v>
      </c>
      <c r="O58" s="125"/>
      <c r="P58" s="135">
        <f t="shared" si="14"/>
        <v>0</v>
      </c>
    </row>
    <row r="59" spans="1:16" s="111" customFormat="1" x14ac:dyDescent="0.2">
      <c r="A59" s="128">
        <f t="shared" si="7"/>
        <v>14</v>
      </c>
      <c r="B59" s="136" t="s">
        <v>67</v>
      </c>
      <c r="C59" s="125"/>
      <c r="D59" s="134">
        <f t="shared" si="8"/>
        <v>0</v>
      </c>
      <c r="E59" s="125"/>
      <c r="F59" s="134">
        <f t="shared" si="9"/>
        <v>0</v>
      </c>
      <c r="G59" s="125"/>
      <c r="H59" s="134">
        <f t="shared" si="10"/>
        <v>0</v>
      </c>
      <c r="I59" s="125"/>
      <c r="J59" s="135">
        <f t="shared" si="11"/>
        <v>0</v>
      </c>
      <c r="K59" s="125"/>
      <c r="L59" s="135">
        <f t="shared" si="12"/>
        <v>0</v>
      </c>
      <c r="M59" s="125"/>
      <c r="N59" s="135">
        <f t="shared" si="13"/>
        <v>0</v>
      </c>
      <c r="O59" s="125"/>
      <c r="P59" s="135">
        <f t="shared" si="14"/>
        <v>0</v>
      </c>
    </row>
    <row r="60" spans="1:16" s="111" customFormat="1" ht="28.5" x14ac:dyDescent="0.2">
      <c r="A60" s="128">
        <f t="shared" si="7"/>
        <v>15</v>
      </c>
      <c r="B60" s="74" t="s">
        <v>195</v>
      </c>
      <c r="C60" s="125"/>
      <c r="D60" s="134">
        <f t="shared" si="8"/>
        <v>0</v>
      </c>
      <c r="E60" s="125"/>
      <c r="F60" s="134">
        <f t="shared" si="9"/>
        <v>0</v>
      </c>
      <c r="G60" s="125"/>
      <c r="H60" s="134">
        <f t="shared" si="10"/>
        <v>0</v>
      </c>
      <c r="I60" s="125"/>
      <c r="J60" s="135">
        <f t="shared" si="11"/>
        <v>0</v>
      </c>
      <c r="K60" s="125"/>
      <c r="L60" s="135">
        <f t="shared" si="12"/>
        <v>0</v>
      </c>
      <c r="M60" s="125"/>
      <c r="N60" s="135">
        <f t="shared" si="13"/>
        <v>0</v>
      </c>
      <c r="O60" s="125"/>
      <c r="P60" s="135">
        <f t="shared" si="14"/>
        <v>0</v>
      </c>
    </row>
    <row r="61" spans="1:16" s="111" customFormat="1" ht="15" x14ac:dyDescent="0.25">
      <c r="A61" s="128">
        <f t="shared" si="7"/>
        <v>16</v>
      </c>
      <c r="B61" s="70" t="s">
        <v>69</v>
      </c>
      <c r="C61" s="131">
        <f>SUM(C56:C60)</f>
        <v>0</v>
      </c>
      <c r="D61" s="137">
        <f t="shared" si="8"/>
        <v>0</v>
      </c>
      <c r="E61" s="131">
        <f>SUM(E56:E60)</f>
        <v>0</v>
      </c>
      <c r="F61" s="137">
        <f t="shared" si="9"/>
        <v>0</v>
      </c>
      <c r="G61" s="131">
        <f>SUM(G56:G60)</f>
        <v>0</v>
      </c>
      <c r="H61" s="138">
        <f t="shared" si="10"/>
        <v>0</v>
      </c>
      <c r="I61" s="131">
        <f>SUM(I56:I60)</f>
        <v>0</v>
      </c>
      <c r="J61" s="139">
        <f t="shared" si="11"/>
        <v>0</v>
      </c>
      <c r="K61" s="131">
        <f>SUM(K56:K60)</f>
        <v>0</v>
      </c>
      <c r="L61" s="139">
        <f t="shared" si="12"/>
        <v>0</v>
      </c>
      <c r="M61" s="131">
        <f>SUM(M56:M60)</f>
        <v>0</v>
      </c>
      <c r="N61" s="139">
        <f t="shared" si="13"/>
        <v>0</v>
      </c>
      <c r="O61" s="131">
        <f>SUM(O56:O60)</f>
        <v>0</v>
      </c>
      <c r="P61" s="139">
        <f t="shared" si="14"/>
        <v>0</v>
      </c>
    </row>
    <row r="62" spans="1:16" s="111" customFormat="1" ht="15" x14ac:dyDescent="0.2">
      <c r="A62" s="128">
        <f>A61+1</f>
        <v>17</v>
      </c>
      <c r="B62" s="438" t="s">
        <v>70</v>
      </c>
      <c r="C62" s="439"/>
      <c r="D62" s="439"/>
      <c r="E62" s="439"/>
      <c r="F62" s="439"/>
      <c r="G62" s="439"/>
      <c r="H62" s="439"/>
      <c r="I62" s="439"/>
      <c r="J62" s="439"/>
      <c r="K62" s="439"/>
      <c r="L62" s="439"/>
      <c r="M62" s="439"/>
      <c r="N62" s="439"/>
      <c r="O62" s="439"/>
      <c r="P62" s="440"/>
    </row>
    <row r="63" spans="1:16" s="111" customFormat="1" x14ac:dyDescent="0.2">
      <c r="A63" s="128">
        <f t="shared" si="7"/>
        <v>18</v>
      </c>
      <c r="B63" s="39" t="s">
        <v>71</v>
      </c>
      <c r="C63" s="125"/>
      <c r="D63" s="140">
        <f>IFERROR(C63/C$76,0)</f>
        <v>0</v>
      </c>
      <c r="E63" s="125"/>
      <c r="F63" s="140">
        <f>IFERROR(E63/E$76,0)</f>
        <v>0</v>
      </c>
      <c r="G63" s="125"/>
      <c r="H63" s="140">
        <f>IFERROR(G63/G$76,0)</f>
        <v>0</v>
      </c>
      <c r="I63" s="125"/>
      <c r="J63" s="141">
        <f>IFERROR(I63/I$76,0)</f>
        <v>0</v>
      </c>
      <c r="K63" s="125"/>
      <c r="L63" s="141">
        <f>IFERROR(K63/K$76,0)</f>
        <v>0</v>
      </c>
      <c r="M63" s="125"/>
      <c r="N63" s="141">
        <f>IFERROR(M63/M$76,0)</f>
        <v>0</v>
      </c>
      <c r="O63" s="125"/>
      <c r="P63" s="141">
        <f>IFERROR(O63/O$76,0)</f>
        <v>0</v>
      </c>
    </row>
    <row r="64" spans="1:16" s="111" customFormat="1" x14ac:dyDescent="0.2">
      <c r="A64" s="128">
        <f t="shared" si="7"/>
        <v>19</v>
      </c>
      <c r="B64" s="40" t="s">
        <v>72</v>
      </c>
      <c r="C64" s="125"/>
      <c r="D64" s="140">
        <f>IFERROR(C64/C$76,0)</f>
        <v>0</v>
      </c>
      <c r="E64" s="125"/>
      <c r="F64" s="140">
        <f>IFERROR(E64/E$76,0)</f>
        <v>0</v>
      </c>
      <c r="G64" s="125"/>
      <c r="H64" s="140">
        <f>IFERROR(G64/G$76,0)</f>
        <v>0</v>
      </c>
      <c r="I64" s="125"/>
      <c r="J64" s="141">
        <f>IFERROR(I64/I$76,0)</f>
        <v>0</v>
      </c>
      <c r="K64" s="125"/>
      <c r="L64" s="141">
        <f>IFERROR(K64/K$76,0)</f>
        <v>0</v>
      </c>
      <c r="M64" s="125"/>
      <c r="N64" s="141">
        <f>IFERROR(M64/M$76,0)</f>
        <v>0</v>
      </c>
      <c r="O64" s="125"/>
      <c r="P64" s="141">
        <f>IFERROR(O64/O$76,0)</f>
        <v>0</v>
      </c>
    </row>
    <row r="65" spans="1:16" s="111" customFormat="1" x14ac:dyDescent="0.2">
      <c r="A65" s="128">
        <f t="shared" si="7"/>
        <v>20</v>
      </c>
      <c r="B65" s="74" t="s">
        <v>73</v>
      </c>
      <c r="C65" s="125"/>
      <c r="D65" s="140">
        <f t="shared" ref="D65:D72" si="15">IFERROR(C65/C$76,0)</f>
        <v>0</v>
      </c>
      <c r="E65" s="125"/>
      <c r="F65" s="140">
        <f t="shared" ref="F65:F72" si="16">IFERROR(E65/E$76,0)</f>
        <v>0</v>
      </c>
      <c r="G65" s="125"/>
      <c r="H65" s="140">
        <f t="shared" ref="H65:H72" si="17">IFERROR(G65/G$76,0)</f>
        <v>0</v>
      </c>
      <c r="I65" s="125"/>
      <c r="J65" s="141">
        <f t="shared" ref="J65:J72" si="18">IFERROR(I65/I$76,0)</f>
        <v>0</v>
      </c>
      <c r="K65" s="125"/>
      <c r="L65" s="141">
        <f t="shared" ref="L65:L72" si="19">IFERROR(K65/K$76,0)</f>
        <v>0</v>
      </c>
      <c r="M65" s="125"/>
      <c r="N65" s="141">
        <f t="shared" ref="N65:N72" si="20">IFERROR(M65/M$76,0)</f>
        <v>0</v>
      </c>
      <c r="O65" s="125"/>
      <c r="P65" s="141">
        <f t="shared" ref="P65:P72" si="21">IFERROR(O65/O$76,0)</f>
        <v>0</v>
      </c>
    </row>
    <row r="66" spans="1:16" s="111" customFormat="1" x14ac:dyDescent="0.2">
      <c r="A66" s="128">
        <f t="shared" si="7"/>
        <v>21</v>
      </c>
      <c r="B66" s="74" t="s">
        <v>74</v>
      </c>
      <c r="C66" s="125"/>
      <c r="D66" s="140">
        <f t="shared" si="15"/>
        <v>0</v>
      </c>
      <c r="E66" s="125"/>
      <c r="F66" s="140">
        <f t="shared" si="16"/>
        <v>0</v>
      </c>
      <c r="G66" s="125"/>
      <c r="H66" s="140">
        <f t="shared" si="17"/>
        <v>0</v>
      </c>
      <c r="I66" s="125"/>
      <c r="J66" s="141">
        <f t="shared" si="18"/>
        <v>0</v>
      </c>
      <c r="K66" s="125"/>
      <c r="L66" s="141">
        <f t="shared" si="19"/>
        <v>0</v>
      </c>
      <c r="M66" s="125"/>
      <c r="N66" s="141">
        <f t="shared" si="20"/>
        <v>0</v>
      </c>
      <c r="O66" s="125"/>
      <c r="P66" s="141">
        <f t="shared" si="21"/>
        <v>0</v>
      </c>
    </row>
    <row r="67" spans="1:16" s="111" customFormat="1" x14ac:dyDescent="0.2">
      <c r="A67" s="128">
        <f t="shared" si="7"/>
        <v>22</v>
      </c>
      <c r="B67" s="74" t="s">
        <v>75</v>
      </c>
      <c r="C67" s="125"/>
      <c r="D67" s="140">
        <f t="shared" si="15"/>
        <v>0</v>
      </c>
      <c r="E67" s="125"/>
      <c r="F67" s="140">
        <f t="shared" si="16"/>
        <v>0</v>
      </c>
      <c r="G67" s="125"/>
      <c r="H67" s="140">
        <f t="shared" si="17"/>
        <v>0</v>
      </c>
      <c r="I67" s="125"/>
      <c r="J67" s="141">
        <f t="shared" si="18"/>
        <v>0</v>
      </c>
      <c r="K67" s="125"/>
      <c r="L67" s="141">
        <f t="shared" si="19"/>
        <v>0</v>
      </c>
      <c r="M67" s="125"/>
      <c r="N67" s="141">
        <f t="shared" si="20"/>
        <v>0</v>
      </c>
      <c r="O67" s="125"/>
      <c r="P67" s="141">
        <f t="shared" si="21"/>
        <v>0</v>
      </c>
    </row>
    <row r="68" spans="1:16" s="111" customFormat="1" x14ac:dyDescent="0.2">
      <c r="A68" s="128">
        <f t="shared" si="7"/>
        <v>23</v>
      </c>
      <c r="B68" s="74" t="s">
        <v>196</v>
      </c>
      <c r="C68" s="125"/>
      <c r="D68" s="140">
        <f t="shared" si="15"/>
        <v>0</v>
      </c>
      <c r="E68" s="125"/>
      <c r="F68" s="140">
        <f t="shared" si="16"/>
        <v>0</v>
      </c>
      <c r="G68" s="125"/>
      <c r="H68" s="140">
        <f t="shared" si="17"/>
        <v>0</v>
      </c>
      <c r="I68" s="125"/>
      <c r="J68" s="141">
        <f t="shared" si="18"/>
        <v>0</v>
      </c>
      <c r="K68" s="125"/>
      <c r="L68" s="141">
        <f t="shared" si="19"/>
        <v>0</v>
      </c>
      <c r="M68" s="125"/>
      <c r="N68" s="141">
        <f t="shared" si="20"/>
        <v>0</v>
      </c>
      <c r="O68" s="125"/>
      <c r="P68" s="141">
        <f t="shared" si="21"/>
        <v>0</v>
      </c>
    </row>
    <row r="69" spans="1:16" s="111" customFormat="1" x14ac:dyDescent="0.2">
      <c r="A69" s="128">
        <f t="shared" si="7"/>
        <v>24</v>
      </c>
      <c r="B69" s="74" t="s">
        <v>197</v>
      </c>
      <c r="C69" s="125"/>
      <c r="D69" s="140">
        <f t="shared" si="15"/>
        <v>0</v>
      </c>
      <c r="E69" s="125"/>
      <c r="F69" s="140">
        <f t="shared" si="16"/>
        <v>0</v>
      </c>
      <c r="G69" s="125"/>
      <c r="H69" s="140">
        <f t="shared" si="17"/>
        <v>0</v>
      </c>
      <c r="I69" s="125"/>
      <c r="J69" s="141">
        <f t="shared" si="18"/>
        <v>0</v>
      </c>
      <c r="K69" s="125"/>
      <c r="L69" s="141">
        <f t="shared" si="19"/>
        <v>0</v>
      </c>
      <c r="M69" s="125"/>
      <c r="N69" s="141">
        <f t="shared" si="20"/>
        <v>0</v>
      </c>
      <c r="O69" s="125"/>
      <c r="P69" s="141">
        <f t="shared" si="21"/>
        <v>0</v>
      </c>
    </row>
    <row r="70" spans="1:16" s="111" customFormat="1" x14ac:dyDescent="0.2">
      <c r="A70" s="128">
        <f t="shared" si="7"/>
        <v>25</v>
      </c>
      <c r="B70" s="77" t="s">
        <v>76</v>
      </c>
      <c r="C70" s="125"/>
      <c r="D70" s="140">
        <f t="shared" si="15"/>
        <v>0</v>
      </c>
      <c r="E70" s="125"/>
      <c r="F70" s="140">
        <f t="shared" si="16"/>
        <v>0</v>
      </c>
      <c r="G70" s="125"/>
      <c r="H70" s="140">
        <f t="shared" si="17"/>
        <v>0</v>
      </c>
      <c r="I70" s="125"/>
      <c r="J70" s="141">
        <f t="shared" si="18"/>
        <v>0</v>
      </c>
      <c r="K70" s="125"/>
      <c r="L70" s="141">
        <f t="shared" si="19"/>
        <v>0</v>
      </c>
      <c r="M70" s="125"/>
      <c r="N70" s="141">
        <f t="shared" si="20"/>
        <v>0</v>
      </c>
      <c r="O70" s="125"/>
      <c r="P70" s="141">
        <f t="shared" si="21"/>
        <v>0</v>
      </c>
    </row>
    <row r="71" spans="1:16" s="111" customFormat="1" x14ac:dyDescent="0.2">
      <c r="A71" s="128">
        <f t="shared" si="7"/>
        <v>26</v>
      </c>
      <c r="B71" s="73" t="s">
        <v>198</v>
      </c>
      <c r="C71" s="125"/>
      <c r="D71" s="140">
        <f t="shared" si="15"/>
        <v>0</v>
      </c>
      <c r="E71" s="125"/>
      <c r="F71" s="140">
        <f t="shared" si="16"/>
        <v>0</v>
      </c>
      <c r="G71" s="125"/>
      <c r="H71" s="140">
        <f t="shared" si="17"/>
        <v>0</v>
      </c>
      <c r="I71" s="125"/>
      <c r="J71" s="141">
        <f t="shared" si="18"/>
        <v>0</v>
      </c>
      <c r="K71" s="125"/>
      <c r="L71" s="141">
        <f t="shared" si="19"/>
        <v>0</v>
      </c>
      <c r="M71" s="125"/>
      <c r="N71" s="141">
        <f t="shared" si="20"/>
        <v>0</v>
      </c>
      <c r="O71" s="125"/>
      <c r="P71" s="141">
        <f t="shared" si="21"/>
        <v>0</v>
      </c>
    </row>
    <row r="72" spans="1:16" s="111" customFormat="1" ht="15" x14ac:dyDescent="0.25">
      <c r="A72" s="128">
        <f t="shared" si="7"/>
        <v>27</v>
      </c>
      <c r="B72" s="70" t="s">
        <v>78</v>
      </c>
      <c r="C72" s="131">
        <f>SUM(C63:C71)</f>
        <v>0</v>
      </c>
      <c r="D72" s="142">
        <f t="shared" si="15"/>
        <v>0</v>
      </c>
      <c r="E72" s="131">
        <f>SUM(E63:E71)</f>
        <v>0</v>
      </c>
      <c r="F72" s="142">
        <f t="shared" si="16"/>
        <v>0</v>
      </c>
      <c r="G72" s="131">
        <f>SUM(G63:G71)</f>
        <v>0</v>
      </c>
      <c r="H72" s="142">
        <f t="shared" si="17"/>
        <v>0</v>
      </c>
      <c r="I72" s="131">
        <f>SUM(I63:I71)</f>
        <v>0</v>
      </c>
      <c r="J72" s="143">
        <f t="shared" si="18"/>
        <v>0</v>
      </c>
      <c r="K72" s="131">
        <f>SUM(K63:K71)</f>
        <v>0</v>
      </c>
      <c r="L72" s="143">
        <f t="shared" si="19"/>
        <v>0</v>
      </c>
      <c r="M72" s="131">
        <f>SUM(M63:M71)</f>
        <v>0</v>
      </c>
      <c r="N72" s="143">
        <f t="shared" si="20"/>
        <v>0</v>
      </c>
      <c r="O72" s="131">
        <f>SUM(O63:O71)</f>
        <v>0</v>
      </c>
      <c r="P72" s="143">
        <f t="shared" si="21"/>
        <v>0</v>
      </c>
    </row>
    <row r="73" spans="1:16" s="94" customFormat="1" ht="6.75" customHeight="1" x14ac:dyDescent="0.25">
      <c r="A73" s="108"/>
      <c r="B73" s="144"/>
      <c r="C73" s="144"/>
      <c r="D73" s="144"/>
      <c r="E73" s="144"/>
      <c r="F73" s="144"/>
      <c r="G73" s="144"/>
      <c r="H73" s="144"/>
      <c r="I73" s="144"/>
      <c r="J73" s="144"/>
      <c r="K73" s="144"/>
      <c r="L73" s="144"/>
      <c r="M73" s="144"/>
      <c r="N73" s="144"/>
      <c r="O73" s="144"/>
      <c r="P73" s="144"/>
    </row>
    <row r="74" spans="1:16" s="111" customFormat="1" ht="29.25" x14ac:dyDescent="0.2">
      <c r="A74" s="128">
        <f>A72+1</f>
        <v>28</v>
      </c>
      <c r="B74" s="70" t="s">
        <v>199</v>
      </c>
      <c r="C74" s="145"/>
      <c r="D74" s="146">
        <f>IFERROR(C74/C$76,0)</f>
        <v>0</v>
      </c>
      <c r="E74" s="145"/>
      <c r="F74" s="146">
        <f>IFERROR(E74/E$76,0)</f>
        <v>0</v>
      </c>
      <c r="G74" s="145"/>
      <c r="H74" s="146">
        <f>IFERROR(G74/G$76,0)</f>
        <v>0</v>
      </c>
      <c r="I74" s="145"/>
      <c r="J74" s="146">
        <f>IFERROR(I74/I$76,0)</f>
        <v>0</v>
      </c>
      <c r="K74" s="145"/>
      <c r="L74" s="146">
        <f>IFERROR(K74/K$76,0)</f>
        <v>0</v>
      </c>
      <c r="M74" s="145"/>
      <c r="N74" s="146">
        <f>IFERROR(M74/M$76,0)</f>
        <v>0</v>
      </c>
      <c r="O74" s="145"/>
      <c r="P74" s="146">
        <f>IFERROR(O74/O$76,0)</f>
        <v>0</v>
      </c>
    </row>
    <row r="75" spans="1:16" s="94" customFormat="1" ht="6.75" customHeight="1" x14ac:dyDescent="0.25">
      <c r="A75" s="108"/>
      <c r="B75" s="144"/>
      <c r="C75" s="144"/>
      <c r="D75" s="144"/>
      <c r="E75" s="144"/>
      <c r="F75" s="144"/>
      <c r="G75" s="144"/>
      <c r="H75" s="144"/>
      <c r="I75" s="144"/>
      <c r="J75" s="144"/>
      <c r="K75" s="144"/>
      <c r="L75" s="144"/>
      <c r="M75" s="144"/>
      <c r="N75" s="144"/>
      <c r="O75" s="144"/>
      <c r="P75" s="144"/>
    </row>
    <row r="76" spans="1:16" s="111" customFormat="1" ht="15" x14ac:dyDescent="0.25">
      <c r="A76" s="128">
        <f>A74+1</f>
        <v>29</v>
      </c>
      <c r="B76" s="42" t="s">
        <v>80</v>
      </c>
      <c r="C76" s="131">
        <f>C54+C61+C72+C74</f>
        <v>0</v>
      </c>
      <c r="D76" s="147">
        <f>IFERROR(C76/C$76,0)</f>
        <v>0</v>
      </c>
      <c r="E76" s="131">
        <f>E54+E61+E72+E74</f>
        <v>0</v>
      </c>
      <c r="F76" s="147">
        <f t="shared" ref="F76:N76" si="22">F54+F61+F72+F74</f>
        <v>0</v>
      </c>
      <c r="G76" s="131">
        <f t="shared" si="22"/>
        <v>0</v>
      </c>
      <c r="H76" s="147">
        <f t="shared" si="22"/>
        <v>0</v>
      </c>
      <c r="I76" s="131">
        <f t="shared" si="22"/>
        <v>0</v>
      </c>
      <c r="J76" s="147">
        <f t="shared" si="22"/>
        <v>0</v>
      </c>
      <c r="K76" s="131">
        <f t="shared" ref="K76:L76" si="23">K54+K61+K72+K74</f>
        <v>0</v>
      </c>
      <c r="L76" s="147">
        <f t="shared" si="23"/>
        <v>0</v>
      </c>
      <c r="M76" s="131">
        <f t="shared" si="22"/>
        <v>0</v>
      </c>
      <c r="N76" s="147">
        <f t="shared" si="22"/>
        <v>0</v>
      </c>
      <c r="O76" s="131">
        <f t="shared" ref="O76:P76" si="24">O54+O61+O72+O74</f>
        <v>0</v>
      </c>
      <c r="P76" s="147">
        <f t="shared" si="24"/>
        <v>0</v>
      </c>
    </row>
    <row r="77" spans="1:16" s="94" customFormat="1" ht="6.75" customHeight="1" x14ac:dyDescent="0.25">
      <c r="A77" s="108"/>
      <c r="B77" s="144"/>
      <c r="C77" s="144"/>
      <c r="D77" s="144"/>
      <c r="E77" s="144"/>
      <c r="F77" s="144"/>
      <c r="G77" s="144"/>
      <c r="H77" s="144"/>
      <c r="I77" s="144"/>
      <c r="J77" s="144"/>
      <c r="K77" s="144"/>
      <c r="L77" s="144"/>
      <c r="M77" s="144"/>
      <c r="N77" s="144"/>
      <c r="O77" s="144"/>
      <c r="P77" s="144"/>
    </row>
    <row r="78" spans="1:16" s="111" customFormat="1" ht="15" x14ac:dyDescent="0.2">
      <c r="A78" s="128">
        <f>A76+1</f>
        <v>30</v>
      </c>
      <c r="B78" s="391" t="s">
        <v>81</v>
      </c>
      <c r="C78" s="392"/>
      <c r="D78" s="392"/>
      <c r="E78" s="392"/>
      <c r="F78" s="392"/>
      <c r="G78" s="392"/>
      <c r="H78" s="392"/>
      <c r="I78" s="392"/>
      <c r="J78" s="392"/>
      <c r="K78" s="392"/>
      <c r="L78" s="392"/>
      <c r="M78" s="392"/>
      <c r="N78" s="392"/>
      <c r="O78" s="392"/>
      <c r="P78" s="393"/>
    </row>
    <row r="79" spans="1:16" s="111" customFormat="1" ht="15" x14ac:dyDescent="0.25">
      <c r="A79" s="128">
        <f t="shared" si="7"/>
        <v>31</v>
      </c>
      <c r="B79" s="307" t="s">
        <v>82</v>
      </c>
      <c r="C79" s="144"/>
      <c r="D79" s="144"/>
      <c r="E79" s="144"/>
      <c r="F79" s="144"/>
      <c r="G79" s="144"/>
      <c r="H79" s="144"/>
      <c r="I79" s="144"/>
      <c r="J79" s="144"/>
      <c r="K79" s="144"/>
      <c r="L79" s="144"/>
      <c r="M79" s="144"/>
      <c r="N79" s="308"/>
      <c r="O79" s="144"/>
      <c r="P79" s="308"/>
    </row>
    <row r="80" spans="1:16" s="111" customFormat="1" ht="15" x14ac:dyDescent="0.2">
      <c r="A80" s="128">
        <f t="shared" si="7"/>
        <v>32</v>
      </c>
      <c r="B80" s="438" t="s">
        <v>83</v>
      </c>
      <c r="C80" s="439"/>
      <c r="D80" s="439"/>
      <c r="E80" s="439"/>
      <c r="F80" s="439"/>
      <c r="G80" s="439"/>
      <c r="H80" s="439"/>
      <c r="I80" s="439"/>
      <c r="J80" s="439"/>
      <c r="K80" s="439"/>
      <c r="L80" s="439"/>
      <c r="M80" s="439"/>
      <c r="N80" s="439"/>
      <c r="O80" s="439"/>
      <c r="P80" s="440"/>
    </row>
    <row r="81" spans="1:16" s="111" customFormat="1" x14ac:dyDescent="0.2">
      <c r="A81" s="128">
        <f t="shared" si="7"/>
        <v>33</v>
      </c>
      <c r="B81" s="73" t="s">
        <v>84</v>
      </c>
      <c r="C81" s="125"/>
      <c r="D81" s="140">
        <f>IFERROR(C81/C$118,0)</f>
        <v>0</v>
      </c>
      <c r="E81" s="125"/>
      <c r="F81" s="140">
        <f t="shared" ref="F81:F85" si="25">IFERROR(E81/E$118,0)</f>
        <v>0</v>
      </c>
      <c r="G81" s="125"/>
      <c r="H81" s="140">
        <f t="shared" ref="H81:H85" si="26">IFERROR(G81/G$118,0)</f>
        <v>0</v>
      </c>
      <c r="I81" s="125"/>
      <c r="J81" s="141">
        <f t="shared" ref="J81:J85" si="27">IFERROR(I81/I$118,0)</f>
        <v>0</v>
      </c>
      <c r="K81" s="125"/>
      <c r="L81" s="141">
        <f t="shared" ref="L81:L85" si="28">IFERROR(K81/K$118,0)</f>
        <v>0</v>
      </c>
      <c r="M81" s="125"/>
      <c r="N81" s="141">
        <f t="shared" ref="N81:N85" si="29">IFERROR(M81/M$118,0)</f>
        <v>0</v>
      </c>
      <c r="O81" s="125"/>
      <c r="P81" s="141">
        <f t="shared" ref="P81:P85" si="30">IFERROR(O81/O$118,0)</f>
        <v>0</v>
      </c>
    </row>
    <row r="82" spans="1:16" s="111" customFormat="1" x14ac:dyDescent="0.2">
      <c r="A82" s="128">
        <f t="shared" si="7"/>
        <v>34</v>
      </c>
      <c r="B82" s="74" t="s">
        <v>85</v>
      </c>
      <c r="C82" s="125"/>
      <c r="D82" s="140">
        <f t="shared" ref="D82:D85" si="31">IFERROR(C82/C$118,0)</f>
        <v>0</v>
      </c>
      <c r="E82" s="125"/>
      <c r="F82" s="140">
        <f t="shared" si="25"/>
        <v>0</v>
      </c>
      <c r="G82" s="125"/>
      <c r="H82" s="140">
        <f t="shared" si="26"/>
        <v>0</v>
      </c>
      <c r="I82" s="125"/>
      <c r="J82" s="141">
        <f t="shared" si="27"/>
        <v>0</v>
      </c>
      <c r="K82" s="125"/>
      <c r="L82" s="141">
        <f t="shared" si="28"/>
        <v>0</v>
      </c>
      <c r="M82" s="125"/>
      <c r="N82" s="141">
        <f t="shared" si="29"/>
        <v>0</v>
      </c>
      <c r="O82" s="125"/>
      <c r="P82" s="141">
        <f t="shared" si="30"/>
        <v>0</v>
      </c>
    </row>
    <row r="83" spans="1:16" s="111" customFormat="1" x14ac:dyDescent="0.2">
      <c r="A83" s="128">
        <f t="shared" si="7"/>
        <v>35</v>
      </c>
      <c r="B83" s="74" t="s">
        <v>86</v>
      </c>
      <c r="C83" s="125"/>
      <c r="D83" s="140">
        <f t="shared" si="31"/>
        <v>0</v>
      </c>
      <c r="E83" s="125"/>
      <c r="F83" s="140">
        <f t="shared" si="25"/>
        <v>0</v>
      </c>
      <c r="G83" s="125"/>
      <c r="H83" s="140">
        <f t="shared" si="26"/>
        <v>0</v>
      </c>
      <c r="I83" s="125"/>
      <c r="J83" s="141">
        <f t="shared" si="27"/>
        <v>0</v>
      </c>
      <c r="K83" s="125"/>
      <c r="L83" s="141">
        <f t="shared" si="28"/>
        <v>0</v>
      </c>
      <c r="M83" s="125"/>
      <c r="N83" s="141">
        <f t="shared" si="29"/>
        <v>0</v>
      </c>
      <c r="O83" s="125"/>
      <c r="P83" s="141">
        <f t="shared" si="30"/>
        <v>0</v>
      </c>
    </row>
    <row r="84" spans="1:16" s="111" customFormat="1" x14ac:dyDescent="0.2">
      <c r="A84" s="128">
        <f t="shared" si="7"/>
        <v>36</v>
      </c>
      <c r="B84" s="74" t="s">
        <v>87</v>
      </c>
      <c r="C84" s="125"/>
      <c r="D84" s="140">
        <f t="shared" si="31"/>
        <v>0</v>
      </c>
      <c r="E84" s="125"/>
      <c r="F84" s="140">
        <f t="shared" si="25"/>
        <v>0</v>
      </c>
      <c r="G84" s="125"/>
      <c r="H84" s="140">
        <f t="shared" si="26"/>
        <v>0</v>
      </c>
      <c r="I84" s="125"/>
      <c r="J84" s="141">
        <f t="shared" si="27"/>
        <v>0</v>
      </c>
      <c r="K84" s="125"/>
      <c r="L84" s="141">
        <f t="shared" si="28"/>
        <v>0</v>
      </c>
      <c r="M84" s="125"/>
      <c r="N84" s="141">
        <f t="shared" si="29"/>
        <v>0</v>
      </c>
      <c r="O84" s="125"/>
      <c r="P84" s="141">
        <f t="shared" si="30"/>
        <v>0</v>
      </c>
    </row>
    <row r="85" spans="1:16" s="111" customFormat="1" ht="15" x14ac:dyDescent="0.25">
      <c r="A85" s="128">
        <f t="shared" si="7"/>
        <v>37</v>
      </c>
      <c r="B85" s="70" t="s">
        <v>88</v>
      </c>
      <c r="C85" s="131">
        <f>SUM(C81:C84)</f>
        <v>0</v>
      </c>
      <c r="D85" s="148">
        <f t="shared" si="31"/>
        <v>0</v>
      </c>
      <c r="E85" s="131">
        <f>SUM(E81:E84)</f>
        <v>0</v>
      </c>
      <c r="F85" s="148">
        <f t="shared" si="25"/>
        <v>0</v>
      </c>
      <c r="G85" s="131">
        <f>SUM(G81:G84)</f>
        <v>0</v>
      </c>
      <c r="H85" s="148">
        <f t="shared" si="26"/>
        <v>0</v>
      </c>
      <c r="I85" s="131">
        <f>SUM(I81:I84)</f>
        <v>0</v>
      </c>
      <c r="J85" s="143">
        <f t="shared" si="27"/>
        <v>0</v>
      </c>
      <c r="K85" s="131">
        <f>SUM(K81:K84)</f>
        <v>0</v>
      </c>
      <c r="L85" s="143">
        <f t="shared" si="28"/>
        <v>0</v>
      </c>
      <c r="M85" s="131">
        <f>SUM(M81:M84)</f>
        <v>0</v>
      </c>
      <c r="N85" s="143">
        <f t="shared" si="29"/>
        <v>0</v>
      </c>
      <c r="O85" s="131">
        <f>SUM(O81:O84)</f>
        <v>0</v>
      </c>
      <c r="P85" s="143">
        <f t="shared" si="30"/>
        <v>0</v>
      </c>
    </row>
    <row r="86" spans="1:16" s="111" customFormat="1" ht="15" x14ac:dyDescent="0.2">
      <c r="A86" s="128">
        <f t="shared" si="7"/>
        <v>38</v>
      </c>
      <c r="B86" s="438" t="s">
        <v>1</v>
      </c>
      <c r="C86" s="439"/>
      <c r="D86" s="439"/>
      <c r="E86" s="439"/>
      <c r="F86" s="439"/>
      <c r="G86" s="439"/>
      <c r="H86" s="439"/>
      <c r="I86" s="439"/>
      <c r="J86" s="439"/>
      <c r="K86" s="439"/>
      <c r="L86" s="439"/>
      <c r="M86" s="439"/>
      <c r="N86" s="439"/>
      <c r="O86" s="439"/>
      <c r="P86" s="440"/>
    </row>
    <row r="87" spans="1:16" s="111" customFormat="1" x14ac:dyDescent="0.2">
      <c r="A87" s="128">
        <f t="shared" si="7"/>
        <v>39</v>
      </c>
      <c r="B87" s="69" t="s">
        <v>200</v>
      </c>
      <c r="C87" s="125"/>
      <c r="D87" s="140">
        <f t="shared" ref="D87:D91" si="32">IFERROR(C87/C$118,0)</f>
        <v>0</v>
      </c>
      <c r="E87" s="125"/>
      <c r="F87" s="140">
        <f t="shared" ref="F87:F91" si="33">IFERROR(E87/E$118,0)</f>
        <v>0</v>
      </c>
      <c r="G87" s="125"/>
      <c r="H87" s="140">
        <f t="shared" ref="H87:H91" si="34">IFERROR(G87/G$118,0)</f>
        <v>0</v>
      </c>
      <c r="I87" s="125"/>
      <c r="J87" s="141">
        <f t="shared" ref="J87:J91" si="35">IFERROR(I87/I$118,0)</f>
        <v>0</v>
      </c>
      <c r="K87" s="125"/>
      <c r="L87" s="141">
        <f t="shared" ref="L87:L91" si="36">IFERROR(K87/K$118,0)</f>
        <v>0</v>
      </c>
      <c r="M87" s="125"/>
      <c r="N87" s="141">
        <f t="shared" ref="N87:N91" si="37">IFERROR(M87/M$118,0)</f>
        <v>0</v>
      </c>
      <c r="O87" s="125"/>
      <c r="P87" s="141">
        <f t="shared" ref="P87:P91" si="38">IFERROR(O87/O$118,0)</f>
        <v>0</v>
      </c>
    </row>
    <row r="88" spans="1:16" s="111" customFormat="1" x14ac:dyDescent="0.2">
      <c r="A88" s="128">
        <f t="shared" si="7"/>
        <v>40</v>
      </c>
      <c r="B88" s="69" t="s">
        <v>201</v>
      </c>
      <c r="C88" s="125"/>
      <c r="D88" s="140">
        <f t="shared" si="32"/>
        <v>0</v>
      </c>
      <c r="E88" s="125"/>
      <c r="F88" s="140">
        <f t="shared" si="33"/>
        <v>0</v>
      </c>
      <c r="G88" s="125"/>
      <c r="H88" s="140">
        <f t="shared" si="34"/>
        <v>0</v>
      </c>
      <c r="I88" s="125"/>
      <c r="J88" s="141">
        <f t="shared" si="35"/>
        <v>0</v>
      </c>
      <c r="K88" s="125"/>
      <c r="L88" s="141">
        <f t="shared" si="36"/>
        <v>0</v>
      </c>
      <c r="M88" s="125"/>
      <c r="N88" s="141">
        <f t="shared" si="37"/>
        <v>0</v>
      </c>
      <c r="O88" s="125"/>
      <c r="P88" s="141">
        <f t="shared" si="38"/>
        <v>0</v>
      </c>
    </row>
    <row r="89" spans="1:16" s="111" customFormat="1" x14ac:dyDescent="0.2">
      <c r="A89" s="128">
        <f t="shared" si="7"/>
        <v>41</v>
      </c>
      <c r="B89" s="106" t="s">
        <v>202</v>
      </c>
      <c r="C89" s="125"/>
      <c r="D89" s="140">
        <f t="shared" si="32"/>
        <v>0</v>
      </c>
      <c r="E89" s="125"/>
      <c r="F89" s="140">
        <f t="shared" si="33"/>
        <v>0</v>
      </c>
      <c r="G89" s="125"/>
      <c r="H89" s="140">
        <f t="shared" si="34"/>
        <v>0</v>
      </c>
      <c r="I89" s="125"/>
      <c r="J89" s="141">
        <f t="shared" si="35"/>
        <v>0</v>
      </c>
      <c r="K89" s="125"/>
      <c r="L89" s="141">
        <f t="shared" si="36"/>
        <v>0</v>
      </c>
      <c r="M89" s="125"/>
      <c r="N89" s="141">
        <f t="shared" si="37"/>
        <v>0</v>
      </c>
      <c r="O89" s="125"/>
      <c r="P89" s="141">
        <f t="shared" si="38"/>
        <v>0</v>
      </c>
    </row>
    <row r="90" spans="1:16" s="111" customFormat="1" x14ac:dyDescent="0.2">
      <c r="A90" s="128">
        <f t="shared" si="7"/>
        <v>42</v>
      </c>
      <c r="B90" s="69" t="s">
        <v>92</v>
      </c>
      <c r="C90" s="125"/>
      <c r="D90" s="149">
        <f t="shared" si="32"/>
        <v>0</v>
      </c>
      <c r="E90" s="125"/>
      <c r="F90" s="149">
        <f t="shared" si="33"/>
        <v>0</v>
      </c>
      <c r="G90" s="125"/>
      <c r="H90" s="149">
        <f t="shared" si="34"/>
        <v>0</v>
      </c>
      <c r="I90" s="125"/>
      <c r="J90" s="141">
        <f t="shared" si="35"/>
        <v>0</v>
      </c>
      <c r="K90" s="125"/>
      <c r="L90" s="141">
        <f t="shared" si="36"/>
        <v>0</v>
      </c>
      <c r="M90" s="125"/>
      <c r="N90" s="141">
        <f t="shared" si="37"/>
        <v>0</v>
      </c>
      <c r="O90" s="125"/>
      <c r="P90" s="141">
        <f t="shared" si="38"/>
        <v>0</v>
      </c>
    </row>
    <row r="91" spans="1:16" s="111" customFormat="1" ht="15" x14ac:dyDescent="0.25">
      <c r="A91" s="128">
        <f t="shared" si="7"/>
        <v>43</v>
      </c>
      <c r="B91" s="52" t="s">
        <v>96</v>
      </c>
      <c r="C91" s="131">
        <f>SUM(C87:C90)</f>
        <v>0</v>
      </c>
      <c r="D91" s="150">
        <f t="shared" si="32"/>
        <v>0</v>
      </c>
      <c r="E91" s="131">
        <f>SUM(E87:E90)</f>
        <v>0</v>
      </c>
      <c r="F91" s="150">
        <f t="shared" si="33"/>
        <v>0</v>
      </c>
      <c r="G91" s="131">
        <f>SUM(G87:G90)</f>
        <v>0</v>
      </c>
      <c r="H91" s="148">
        <f t="shared" si="34"/>
        <v>0</v>
      </c>
      <c r="I91" s="131">
        <f>SUM(I87:I90)</f>
        <v>0</v>
      </c>
      <c r="J91" s="143">
        <f t="shared" si="35"/>
        <v>0</v>
      </c>
      <c r="K91" s="131">
        <f>SUM(K87:K90)</f>
        <v>0</v>
      </c>
      <c r="L91" s="143">
        <f t="shared" si="36"/>
        <v>0</v>
      </c>
      <c r="M91" s="131">
        <f>SUM(M87:M90)</f>
        <v>0</v>
      </c>
      <c r="N91" s="143">
        <f t="shared" si="37"/>
        <v>0</v>
      </c>
      <c r="O91" s="131">
        <f>SUM(O87:O90)</f>
        <v>0</v>
      </c>
      <c r="P91" s="143">
        <f t="shared" si="38"/>
        <v>0</v>
      </c>
    </row>
    <row r="92" spans="1:16" s="111" customFormat="1" ht="15" x14ac:dyDescent="0.2">
      <c r="A92" s="128">
        <f>A91+1</f>
        <v>44</v>
      </c>
      <c r="B92" s="438" t="s">
        <v>97</v>
      </c>
      <c r="C92" s="439"/>
      <c r="D92" s="439"/>
      <c r="E92" s="439"/>
      <c r="F92" s="439"/>
      <c r="G92" s="439"/>
      <c r="H92" s="439"/>
      <c r="I92" s="439"/>
      <c r="J92" s="439"/>
      <c r="K92" s="439"/>
      <c r="L92" s="439"/>
      <c r="M92" s="439"/>
      <c r="N92" s="439"/>
      <c r="O92" s="439"/>
      <c r="P92" s="440"/>
    </row>
    <row r="93" spans="1:16" s="111" customFormat="1" x14ac:dyDescent="0.2">
      <c r="A93" s="128">
        <f t="shared" si="7"/>
        <v>45</v>
      </c>
      <c r="B93" s="69" t="s">
        <v>203</v>
      </c>
      <c r="C93" s="125"/>
      <c r="D93" s="140">
        <f t="shared" ref="D93:D95" si="39">IFERROR(C93/C$118,0)</f>
        <v>0</v>
      </c>
      <c r="E93" s="125"/>
      <c r="F93" s="140">
        <f t="shared" ref="F93:F95" si="40">IFERROR(E93/E$118,0)</f>
        <v>0</v>
      </c>
      <c r="G93" s="125"/>
      <c r="H93" s="140">
        <f t="shared" ref="H93:H95" si="41">IFERROR(G93/G$118,0)</f>
        <v>0</v>
      </c>
      <c r="I93" s="125"/>
      <c r="J93" s="141">
        <f t="shared" ref="J93:J95" si="42">IFERROR(I93/I$118,0)</f>
        <v>0</v>
      </c>
      <c r="K93" s="125"/>
      <c r="L93" s="141">
        <f t="shared" ref="L93:L95" si="43">IFERROR(K93/K$118,0)</f>
        <v>0</v>
      </c>
      <c r="M93" s="125"/>
      <c r="N93" s="141">
        <f t="shared" ref="N93:N95" si="44">IFERROR(M93/M$118,0)</f>
        <v>0</v>
      </c>
      <c r="O93" s="125"/>
      <c r="P93" s="141">
        <f t="shared" ref="P93:P95" si="45">IFERROR(O93/O$118,0)</f>
        <v>0</v>
      </c>
    </row>
    <row r="94" spans="1:16" s="111" customFormat="1" x14ac:dyDescent="0.2">
      <c r="A94" s="128">
        <f t="shared" si="7"/>
        <v>46</v>
      </c>
      <c r="B94" s="69" t="s">
        <v>204</v>
      </c>
      <c r="C94" s="125"/>
      <c r="D94" s="140">
        <f t="shared" si="39"/>
        <v>0</v>
      </c>
      <c r="E94" s="125"/>
      <c r="F94" s="140">
        <f t="shared" si="40"/>
        <v>0</v>
      </c>
      <c r="G94" s="125"/>
      <c r="H94" s="140">
        <f t="shared" si="41"/>
        <v>0</v>
      </c>
      <c r="I94" s="125"/>
      <c r="J94" s="141">
        <f t="shared" si="42"/>
        <v>0</v>
      </c>
      <c r="K94" s="125"/>
      <c r="L94" s="141">
        <f t="shared" si="43"/>
        <v>0</v>
      </c>
      <c r="M94" s="125"/>
      <c r="N94" s="141">
        <f t="shared" si="44"/>
        <v>0</v>
      </c>
      <c r="O94" s="125"/>
      <c r="P94" s="141">
        <f t="shared" si="45"/>
        <v>0</v>
      </c>
    </row>
    <row r="95" spans="1:16" s="111" customFormat="1" ht="15" x14ac:dyDescent="0.25">
      <c r="A95" s="128">
        <f t="shared" si="7"/>
        <v>47</v>
      </c>
      <c r="B95" s="70" t="s">
        <v>102</v>
      </c>
      <c r="C95" s="131">
        <f>SUM(C93:C94)</f>
        <v>0</v>
      </c>
      <c r="D95" s="148">
        <f t="shared" si="39"/>
        <v>0</v>
      </c>
      <c r="E95" s="131">
        <f>SUM(E93:E94)</f>
        <v>0</v>
      </c>
      <c r="F95" s="148">
        <f t="shared" si="40"/>
        <v>0</v>
      </c>
      <c r="G95" s="131">
        <f>SUM(G93:G94)</f>
        <v>0</v>
      </c>
      <c r="H95" s="148">
        <f t="shared" si="41"/>
        <v>0</v>
      </c>
      <c r="I95" s="131">
        <f>SUM(I93:I94)</f>
        <v>0</v>
      </c>
      <c r="J95" s="143">
        <f t="shared" si="42"/>
        <v>0</v>
      </c>
      <c r="K95" s="131">
        <f>SUM(K93:K94)</f>
        <v>0</v>
      </c>
      <c r="L95" s="143">
        <f t="shared" si="43"/>
        <v>0</v>
      </c>
      <c r="M95" s="131">
        <f>SUM(M93:M94)</f>
        <v>0</v>
      </c>
      <c r="N95" s="143">
        <f t="shared" si="44"/>
        <v>0</v>
      </c>
      <c r="O95" s="131">
        <f>SUM(O93:O94)</f>
        <v>0</v>
      </c>
      <c r="P95" s="143">
        <f t="shared" si="45"/>
        <v>0</v>
      </c>
    </row>
    <row r="96" spans="1:16" s="94" customFormat="1" ht="6.75" customHeight="1" x14ac:dyDescent="0.25">
      <c r="A96" s="108"/>
      <c r="B96" s="144"/>
      <c r="C96" s="144"/>
      <c r="D96" s="144"/>
      <c r="E96" s="144"/>
      <c r="F96" s="144"/>
      <c r="G96" s="144"/>
      <c r="H96" s="144"/>
      <c r="I96" s="144"/>
      <c r="J96" s="144"/>
      <c r="K96" s="144"/>
      <c r="L96" s="144"/>
      <c r="M96" s="144"/>
      <c r="N96" s="144"/>
      <c r="O96" s="144"/>
      <c r="P96" s="144"/>
    </row>
    <row r="97" spans="1:16" s="111" customFormat="1" ht="15" x14ac:dyDescent="0.25">
      <c r="A97" s="128">
        <f>A95+1</f>
        <v>48</v>
      </c>
      <c r="B97" s="42" t="s">
        <v>103</v>
      </c>
      <c r="C97" s="131">
        <f>SUM(C95+C91+C85)</f>
        <v>0</v>
      </c>
      <c r="D97" s="147">
        <f>IFERROR(C97/C$118,0)</f>
        <v>0</v>
      </c>
      <c r="E97" s="131">
        <f>SUM(E95+E91+E85)</f>
        <v>0</v>
      </c>
      <c r="F97" s="147">
        <f>IFERROR(E97/E$118,0)</f>
        <v>0</v>
      </c>
      <c r="G97" s="131">
        <f>SUM(G95+G91+G85)</f>
        <v>0</v>
      </c>
      <c r="H97" s="147">
        <f>IFERROR(G97/G$118,0)</f>
        <v>0</v>
      </c>
      <c r="I97" s="131">
        <f>SUM(I95+I91+I85)</f>
        <v>0</v>
      </c>
      <c r="J97" s="147">
        <f>IFERROR(I97/I$118,0)</f>
        <v>0</v>
      </c>
      <c r="K97" s="131">
        <f>SUM(K95+K91+K85)</f>
        <v>0</v>
      </c>
      <c r="L97" s="147">
        <f>IFERROR(K97/K$118,0)</f>
        <v>0</v>
      </c>
      <c r="M97" s="131">
        <f>SUM(M95+M91+M85)</f>
        <v>0</v>
      </c>
      <c r="N97" s="147">
        <f>IFERROR(M97/M$118,0)</f>
        <v>0</v>
      </c>
      <c r="O97" s="131">
        <f>SUM(O95+O91+O85)</f>
        <v>0</v>
      </c>
      <c r="P97" s="147">
        <f>IFERROR(O97/O$118,0)</f>
        <v>0</v>
      </c>
    </row>
    <row r="98" spans="1:16" s="94" customFormat="1" ht="6.75" customHeight="1" x14ac:dyDescent="0.25">
      <c r="A98" s="108"/>
      <c r="B98" s="144"/>
      <c r="C98" s="151"/>
      <c r="D98" s="151"/>
      <c r="E98" s="151"/>
      <c r="F98" s="151"/>
      <c r="G98" s="151"/>
      <c r="H98" s="151"/>
      <c r="I98" s="144"/>
      <c r="J98" s="144"/>
      <c r="K98" s="144"/>
      <c r="L98" s="144"/>
      <c r="M98" s="144"/>
      <c r="N98" s="144"/>
      <c r="O98" s="144"/>
      <c r="P98" s="144"/>
    </row>
    <row r="99" spans="1:16" s="111" customFormat="1" ht="15" x14ac:dyDescent="0.2">
      <c r="A99" s="128">
        <f>A97+1</f>
        <v>49</v>
      </c>
      <c r="B99" s="438" t="s">
        <v>104</v>
      </c>
      <c r="C99" s="439"/>
      <c r="D99" s="439"/>
      <c r="E99" s="439"/>
      <c r="F99" s="439"/>
      <c r="G99" s="439"/>
      <c r="H99" s="439"/>
      <c r="I99" s="439"/>
      <c r="J99" s="439"/>
      <c r="K99" s="439"/>
      <c r="L99" s="439"/>
      <c r="M99" s="439"/>
      <c r="N99" s="439"/>
      <c r="O99" s="439"/>
      <c r="P99" s="440"/>
    </row>
    <row r="100" spans="1:16" s="111" customFormat="1" x14ac:dyDescent="0.2">
      <c r="A100" s="128">
        <f t="shared" si="7"/>
        <v>50</v>
      </c>
      <c r="B100" s="75" t="s">
        <v>105</v>
      </c>
      <c r="C100" s="125"/>
      <c r="D100" s="152">
        <f>IFERROR(C100/C$118,0)</f>
        <v>0</v>
      </c>
      <c r="E100" s="125"/>
      <c r="F100" s="152">
        <f t="shared" ref="F100:F103" si="46">IFERROR(E100/E$118,0)</f>
        <v>0</v>
      </c>
      <c r="G100" s="125"/>
      <c r="H100" s="152">
        <f t="shared" ref="H100:H103" si="47">IFERROR(G100/G$118,0)</f>
        <v>0</v>
      </c>
      <c r="I100" s="125"/>
      <c r="J100" s="141">
        <f t="shared" ref="J100:J103" si="48">IFERROR(I100/I$118,0)</f>
        <v>0</v>
      </c>
      <c r="K100" s="125"/>
      <c r="L100" s="141">
        <f t="shared" ref="L100:L103" si="49">IFERROR(K100/K$118,0)</f>
        <v>0</v>
      </c>
      <c r="M100" s="125"/>
      <c r="N100" s="141">
        <f t="shared" ref="N100:N103" si="50">IFERROR(M100/M$118,0)</f>
        <v>0</v>
      </c>
      <c r="O100" s="125"/>
      <c r="P100" s="141">
        <f t="shared" ref="P100:P103" si="51">IFERROR(O100/O$118,0)</f>
        <v>0</v>
      </c>
    </row>
    <row r="101" spans="1:16" s="111" customFormat="1" x14ac:dyDescent="0.2">
      <c r="A101" s="128">
        <f t="shared" si="7"/>
        <v>51</v>
      </c>
      <c r="B101" s="75" t="s">
        <v>106</v>
      </c>
      <c r="C101" s="125"/>
      <c r="D101" s="152">
        <f t="shared" ref="D101:D103" si="52">IFERROR(C101/C$118,0)</f>
        <v>0</v>
      </c>
      <c r="E101" s="125"/>
      <c r="F101" s="152">
        <f t="shared" si="46"/>
        <v>0</v>
      </c>
      <c r="G101" s="125"/>
      <c r="H101" s="152">
        <f t="shared" si="47"/>
        <v>0</v>
      </c>
      <c r="I101" s="125"/>
      <c r="J101" s="141">
        <f t="shared" si="48"/>
        <v>0</v>
      </c>
      <c r="K101" s="125"/>
      <c r="L101" s="141">
        <f t="shared" si="49"/>
        <v>0</v>
      </c>
      <c r="M101" s="125"/>
      <c r="N101" s="141">
        <f t="shared" si="50"/>
        <v>0</v>
      </c>
      <c r="O101" s="125"/>
      <c r="P101" s="141">
        <f t="shared" si="51"/>
        <v>0</v>
      </c>
    </row>
    <row r="102" spans="1:16" s="111" customFormat="1" x14ac:dyDescent="0.2">
      <c r="A102" s="128">
        <f t="shared" si="7"/>
        <v>52</v>
      </c>
      <c r="B102" s="75" t="s">
        <v>107</v>
      </c>
      <c r="C102" s="125"/>
      <c r="D102" s="152">
        <f t="shared" si="52"/>
        <v>0</v>
      </c>
      <c r="E102" s="125"/>
      <c r="F102" s="152">
        <f t="shared" si="46"/>
        <v>0</v>
      </c>
      <c r="G102" s="125"/>
      <c r="H102" s="152">
        <f t="shared" si="47"/>
        <v>0</v>
      </c>
      <c r="I102" s="125"/>
      <c r="J102" s="141">
        <f t="shared" si="48"/>
        <v>0</v>
      </c>
      <c r="K102" s="125"/>
      <c r="L102" s="141">
        <f t="shared" si="49"/>
        <v>0</v>
      </c>
      <c r="M102" s="125"/>
      <c r="N102" s="141">
        <f t="shared" si="50"/>
        <v>0</v>
      </c>
      <c r="O102" s="125"/>
      <c r="P102" s="141">
        <f t="shared" si="51"/>
        <v>0</v>
      </c>
    </row>
    <row r="103" spans="1:16" s="111" customFormat="1" ht="15" x14ac:dyDescent="0.25">
      <c r="A103" s="128">
        <f t="shared" si="7"/>
        <v>53</v>
      </c>
      <c r="B103" s="70" t="s">
        <v>108</v>
      </c>
      <c r="C103" s="131">
        <f>SUM(C100:C102)</f>
        <v>0</v>
      </c>
      <c r="D103" s="153">
        <f t="shared" si="52"/>
        <v>0</v>
      </c>
      <c r="E103" s="131">
        <f>SUM(E100:E102)</f>
        <v>0</v>
      </c>
      <c r="F103" s="154">
        <f t="shared" si="46"/>
        <v>0</v>
      </c>
      <c r="G103" s="131">
        <f>SUM(G100:G102)</f>
        <v>0</v>
      </c>
      <c r="H103" s="154">
        <f t="shared" si="47"/>
        <v>0</v>
      </c>
      <c r="I103" s="131">
        <f>SUM(I100:I102)</f>
        <v>0</v>
      </c>
      <c r="J103" s="143">
        <f t="shared" si="48"/>
        <v>0</v>
      </c>
      <c r="K103" s="131">
        <f>SUM(K100:K102)</f>
        <v>0</v>
      </c>
      <c r="L103" s="143">
        <f t="shared" si="49"/>
        <v>0</v>
      </c>
      <c r="M103" s="131">
        <f>SUM(M100:M102)</f>
        <v>0</v>
      </c>
      <c r="N103" s="143">
        <f t="shared" si="50"/>
        <v>0</v>
      </c>
      <c r="O103" s="131">
        <f>SUM(O100:O102)</f>
        <v>0</v>
      </c>
      <c r="P103" s="143">
        <f t="shared" si="51"/>
        <v>0</v>
      </c>
    </row>
    <row r="104" spans="1:16" s="111" customFormat="1" ht="15" x14ac:dyDescent="0.2">
      <c r="A104" s="128">
        <f t="shared" si="7"/>
        <v>54</v>
      </c>
      <c r="B104" s="438" t="s">
        <v>109</v>
      </c>
      <c r="C104" s="439"/>
      <c r="D104" s="439"/>
      <c r="E104" s="439"/>
      <c r="F104" s="439"/>
      <c r="G104" s="439"/>
      <c r="H104" s="439"/>
      <c r="I104" s="439"/>
      <c r="J104" s="439"/>
      <c r="K104" s="439"/>
      <c r="L104" s="439"/>
      <c r="M104" s="439"/>
      <c r="N104" s="439"/>
      <c r="O104" s="439"/>
      <c r="P104" s="440"/>
    </row>
    <row r="105" spans="1:16" s="111" customFormat="1" x14ac:dyDescent="0.2">
      <c r="A105" s="128">
        <f t="shared" si="7"/>
        <v>55</v>
      </c>
      <c r="B105" s="73" t="s">
        <v>110</v>
      </c>
      <c r="C105" s="125"/>
      <c r="D105" s="140">
        <f t="shared" ref="D105:D116" si="53">IFERROR(C105/C$118,0)</f>
        <v>0</v>
      </c>
      <c r="E105" s="125"/>
      <c r="F105" s="140">
        <f t="shared" ref="F105:F116" si="54">IFERROR(E105/E$118,0)</f>
        <v>0</v>
      </c>
      <c r="G105" s="125"/>
      <c r="H105" s="140">
        <f t="shared" ref="H105:H116" si="55">IFERROR(G105/G$118,0)</f>
        <v>0</v>
      </c>
      <c r="I105" s="125"/>
      <c r="J105" s="141">
        <f t="shared" ref="J105:J116" si="56">IFERROR(I105/I$118,0)</f>
        <v>0</v>
      </c>
      <c r="K105" s="125"/>
      <c r="L105" s="141">
        <f t="shared" ref="L105:L116" si="57">IFERROR(K105/K$118,0)</f>
        <v>0</v>
      </c>
      <c r="M105" s="125"/>
      <c r="N105" s="141">
        <f t="shared" ref="N105:N116" si="58">IFERROR(M105/M$118,0)</f>
        <v>0</v>
      </c>
      <c r="O105" s="125"/>
      <c r="P105" s="141">
        <f t="shared" ref="P105:P116" si="59">IFERROR(O105/O$118,0)</f>
        <v>0</v>
      </c>
    </row>
    <row r="106" spans="1:16" s="111" customFormat="1" x14ac:dyDescent="0.2">
      <c r="A106" s="128">
        <f t="shared" si="7"/>
        <v>56</v>
      </c>
      <c r="B106" s="73" t="s">
        <v>111</v>
      </c>
      <c r="C106" s="125"/>
      <c r="D106" s="140">
        <f t="shared" si="53"/>
        <v>0</v>
      </c>
      <c r="E106" s="125"/>
      <c r="F106" s="140">
        <f t="shared" si="54"/>
        <v>0</v>
      </c>
      <c r="G106" s="125"/>
      <c r="H106" s="140">
        <f t="shared" si="55"/>
        <v>0</v>
      </c>
      <c r="I106" s="125"/>
      <c r="J106" s="141">
        <f t="shared" si="56"/>
        <v>0</v>
      </c>
      <c r="K106" s="125"/>
      <c r="L106" s="141">
        <f t="shared" si="57"/>
        <v>0</v>
      </c>
      <c r="M106" s="125"/>
      <c r="N106" s="141">
        <f t="shared" si="58"/>
        <v>0</v>
      </c>
      <c r="O106" s="125"/>
      <c r="P106" s="141">
        <f t="shared" si="59"/>
        <v>0</v>
      </c>
    </row>
    <row r="107" spans="1:16" s="111" customFormat="1" ht="28.5" x14ac:dyDescent="0.2">
      <c r="A107" s="128">
        <f t="shared" si="7"/>
        <v>57</v>
      </c>
      <c r="B107" s="73" t="s">
        <v>284</v>
      </c>
      <c r="C107" s="125"/>
      <c r="D107" s="140">
        <f t="shared" si="53"/>
        <v>0</v>
      </c>
      <c r="E107" s="125"/>
      <c r="F107" s="140">
        <f t="shared" si="54"/>
        <v>0</v>
      </c>
      <c r="G107" s="125"/>
      <c r="H107" s="140">
        <f t="shared" si="55"/>
        <v>0</v>
      </c>
      <c r="I107" s="125"/>
      <c r="J107" s="141">
        <f t="shared" si="56"/>
        <v>0</v>
      </c>
      <c r="K107" s="125"/>
      <c r="L107" s="141">
        <f t="shared" si="57"/>
        <v>0</v>
      </c>
      <c r="M107" s="125"/>
      <c r="N107" s="141">
        <f t="shared" si="58"/>
        <v>0</v>
      </c>
      <c r="O107" s="125"/>
      <c r="P107" s="141">
        <f t="shared" si="59"/>
        <v>0</v>
      </c>
    </row>
    <row r="108" spans="1:16" s="111" customFormat="1" x14ac:dyDescent="0.2">
      <c r="A108" s="128">
        <f t="shared" si="7"/>
        <v>58</v>
      </c>
      <c r="B108" s="74" t="s">
        <v>112</v>
      </c>
      <c r="C108" s="125"/>
      <c r="D108" s="140">
        <f t="shared" si="53"/>
        <v>0</v>
      </c>
      <c r="E108" s="125"/>
      <c r="F108" s="140">
        <f t="shared" si="54"/>
        <v>0</v>
      </c>
      <c r="G108" s="125"/>
      <c r="H108" s="140">
        <f t="shared" si="55"/>
        <v>0</v>
      </c>
      <c r="I108" s="125"/>
      <c r="J108" s="141">
        <f t="shared" si="56"/>
        <v>0</v>
      </c>
      <c r="K108" s="125"/>
      <c r="L108" s="141">
        <f t="shared" si="57"/>
        <v>0</v>
      </c>
      <c r="M108" s="125"/>
      <c r="N108" s="141">
        <f t="shared" si="58"/>
        <v>0</v>
      </c>
      <c r="O108" s="125"/>
      <c r="P108" s="141">
        <f t="shared" si="59"/>
        <v>0</v>
      </c>
    </row>
    <row r="109" spans="1:16" s="111" customFormat="1" x14ac:dyDescent="0.2">
      <c r="A109" s="128">
        <f t="shared" si="7"/>
        <v>59</v>
      </c>
      <c r="B109" s="74" t="s">
        <v>113</v>
      </c>
      <c r="C109" s="125"/>
      <c r="D109" s="140">
        <f t="shared" si="53"/>
        <v>0</v>
      </c>
      <c r="E109" s="125"/>
      <c r="F109" s="140">
        <f t="shared" si="54"/>
        <v>0</v>
      </c>
      <c r="G109" s="125"/>
      <c r="H109" s="140">
        <f t="shared" si="55"/>
        <v>0</v>
      </c>
      <c r="I109" s="125"/>
      <c r="J109" s="141">
        <f t="shared" si="56"/>
        <v>0</v>
      </c>
      <c r="K109" s="125"/>
      <c r="L109" s="141">
        <f t="shared" si="57"/>
        <v>0</v>
      </c>
      <c r="M109" s="125"/>
      <c r="N109" s="141">
        <f t="shared" si="58"/>
        <v>0</v>
      </c>
      <c r="O109" s="125"/>
      <c r="P109" s="141">
        <f t="shared" si="59"/>
        <v>0</v>
      </c>
    </row>
    <row r="110" spans="1:16" s="111" customFormat="1" x14ac:dyDescent="0.2">
      <c r="A110" s="128">
        <f t="shared" si="7"/>
        <v>60</v>
      </c>
      <c r="B110" s="75" t="s">
        <v>114</v>
      </c>
      <c r="C110" s="125"/>
      <c r="D110" s="140">
        <f t="shared" si="53"/>
        <v>0</v>
      </c>
      <c r="E110" s="125"/>
      <c r="F110" s="140">
        <f t="shared" si="54"/>
        <v>0</v>
      </c>
      <c r="G110" s="125"/>
      <c r="H110" s="140">
        <f t="shared" si="55"/>
        <v>0</v>
      </c>
      <c r="I110" s="125"/>
      <c r="J110" s="141">
        <f t="shared" si="56"/>
        <v>0</v>
      </c>
      <c r="K110" s="125"/>
      <c r="L110" s="141">
        <f t="shared" si="57"/>
        <v>0</v>
      </c>
      <c r="M110" s="125"/>
      <c r="N110" s="141">
        <f t="shared" si="58"/>
        <v>0</v>
      </c>
      <c r="O110" s="125"/>
      <c r="P110" s="141">
        <f t="shared" si="59"/>
        <v>0</v>
      </c>
    </row>
    <row r="111" spans="1:16" s="111" customFormat="1" x14ac:dyDescent="0.2">
      <c r="A111" s="128">
        <f t="shared" si="7"/>
        <v>61</v>
      </c>
      <c r="B111" s="74" t="s">
        <v>115</v>
      </c>
      <c r="C111" s="125"/>
      <c r="D111" s="140">
        <f t="shared" si="53"/>
        <v>0</v>
      </c>
      <c r="E111" s="125"/>
      <c r="F111" s="140">
        <f t="shared" si="54"/>
        <v>0</v>
      </c>
      <c r="G111" s="125"/>
      <c r="H111" s="140">
        <f t="shared" si="55"/>
        <v>0</v>
      </c>
      <c r="I111" s="125"/>
      <c r="J111" s="141">
        <f t="shared" si="56"/>
        <v>0</v>
      </c>
      <c r="K111" s="125"/>
      <c r="L111" s="141">
        <f t="shared" si="57"/>
        <v>0</v>
      </c>
      <c r="M111" s="125"/>
      <c r="N111" s="141">
        <f t="shared" si="58"/>
        <v>0</v>
      </c>
      <c r="O111" s="125"/>
      <c r="P111" s="141">
        <f t="shared" si="59"/>
        <v>0</v>
      </c>
    </row>
    <row r="112" spans="1:16" s="111" customFormat="1" x14ac:dyDescent="0.2">
      <c r="A112" s="128">
        <f t="shared" ref="A112:A132" si="60">A111+1</f>
        <v>62</v>
      </c>
      <c r="B112" s="74" t="s">
        <v>116</v>
      </c>
      <c r="C112" s="125"/>
      <c r="D112" s="140">
        <f t="shared" si="53"/>
        <v>0</v>
      </c>
      <c r="E112" s="125"/>
      <c r="F112" s="140">
        <f t="shared" si="54"/>
        <v>0</v>
      </c>
      <c r="G112" s="125"/>
      <c r="H112" s="140">
        <f t="shared" si="55"/>
        <v>0</v>
      </c>
      <c r="I112" s="125"/>
      <c r="J112" s="141">
        <f t="shared" si="56"/>
        <v>0</v>
      </c>
      <c r="K112" s="125"/>
      <c r="L112" s="141">
        <f t="shared" si="57"/>
        <v>0</v>
      </c>
      <c r="M112" s="125"/>
      <c r="N112" s="141">
        <f t="shared" si="58"/>
        <v>0</v>
      </c>
      <c r="O112" s="125"/>
      <c r="P112" s="141">
        <f t="shared" si="59"/>
        <v>0</v>
      </c>
    </row>
    <row r="113" spans="1:16" s="111" customFormat="1" x14ac:dyDescent="0.2">
      <c r="A113" s="128">
        <f t="shared" si="60"/>
        <v>63</v>
      </c>
      <c r="B113" s="74" t="s">
        <v>117</v>
      </c>
      <c r="C113" s="125"/>
      <c r="D113" s="140">
        <f t="shared" si="53"/>
        <v>0</v>
      </c>
      <c r="E113" s="125"/>
      <c r="F113" s="140">
        <f t="shared" si="54"/>
        <v>0</v>
      </c>
      <c r="G113" s="125"/>
      <c r="H113" s="140">
        <f t="shared" si="55"/>
        <v>0</v>
      </c>
      <c r="I113" s="125"/>
      <c r="J113" s="141">
        <f t="shared" si="56"/>
        <v>0</v>
      </c>
      <c r="K113" s="125"/>
      <c r="L113" s="141">
        <f t="shared" si="57"/>
        <v>0</v>
      </c>
      <c r="M113" s="125"/>
      <c r="N113" s="141">
        <f t="shared" si="58"/>
        <v>0</v>
      </c>
      <c r="O113" s="125"/>
      <c r="P113" s="141">
        <f t="shared" si="59"/>
        <v>0</v>
      </c>
    </row>
    <row r="114" spans="1:16" s="111" customFormat="1" x14ac:dyDescent="0.2">
      <c r="A114" s="128">
        <f t="shared" si="60"/>
        <v>64</v>
      </c>
      <c r="B114" s="74" t="s">
        <v>118</v>
      </c>
      <c r="C114" s="125"/>
      <c r="D114" s="140">
        <f t="shared" si="53"/>
        <v>0</v>
      </c>
      <c r="E114" s="125"/>
      <c r="F114" s="140">
        <f t="shared" si="54"/>
        <v>0</v>
      </c>
      <c r="G114" s="125"/>
      <c r="H114" s="140">
        <f t="shared" si="55"/>
        <v>0</v>
      </c>
      <c r="I114" s="125"/>
      <c r="J114" s="141">
        <f t="shared" si="56"/>
        <v>0</v>
      </c>
      <c r="K114" s="125"/>
      <c r="L114" s="141">
        <f t="shared" si="57"/>
        <v>0</v>
      </c>
      <c r="M114" s="125"/>
      <c r="N114" s="141">
        <f t="shared" si="58"/>
        <v>0</v>
      </c>
      <c r="O114" s="125"/>
      <c r="P114" s="141">
        <f t="shared" si="59"/>
        <v>0</v>
      </c>
    </row>
    <row r="115" spans="1:16" s="111" customFormat="1" x14ac:dyDescent="0.2">
      <c r="A115" s="128">
        <f t="shared" si="60"/>
        <v>65</v>
      </c>
      <c r="B115" s="74" t="s">
        <v>119</v>
      </c>
      <c r="C115" s="125"/>
      <c r="D115" s="140">
        <f t="shared" si="53"/>
        <v>0</v>
      </c>
      <c r="E115" s="125"/>
      <c r="F115" s="140">
        <f t="shared" si="54"/>
        <v>0</v>
      </c>
      <c r="G115" s="125"/>
      <c r="H115" s="140">
        <f t="shared" si="55"/>
        <v>0</v>
      </c>
      <c r="I115" s="125"/>
      <c r="J115" s="141">
        <f t="shared" si="56"/>
        <v>0</v>
      </c>
      <c r="K115" s="125"/>
      <c r="L115" s="141">
        <f t="shared" si="57"/>
        <v>0</v>
      </c>
      <c r="M115" s="125"/>
      <c r="N115" s="141">
        <f t="shared" si="58"/>
        <v>0</v>
      </c>
      <c r="O115" s="125"/>
      <c r="P115" s="141">
        <f t="shared" si="59"/>
        <v>0</v>
      </c>
    </row>
    <row r="116" spans="1:16" s="111" customFormat="1" ht="15" x14ac:dyDescent="0.25">
      <c r="A116" s="128">
        <f t="shared" si="60"/>
        <v>66</v>
      </c>
      <c r="B116" s="70" t="s">
        <v>120</v>
      </c>
      <c r="C116" s="131">
        <f>SUM(C105:C115)</f>
        <v>0</v>
      </c>
      <c r="D116" s="142">
        <f t="shared" si="53"/>
        <v>0</v>
      </c>
      <c r="E116" s="131">
        <f>SUM(E105:E115)</f>
        <v>0</v>
      </c>
      <c r="F116" s="155">
        <f t="shared" si="54"/>
        <v>0</v>
      </c>
      <c r="G116" s="131">
        <f>SUM(G105:G115)</f>
        <v>0</v>
      </c>
      <c r="H116" s="155">
        <f t="shared" si="55"/>
        <v>0</v>
      </c>
      <c r="I116" s="131">
        <f>SUM(I105:I115)</f>
        <v>0</v>
      </c>
      <c r="J116" s="155">
        <f t="shared" si="56"/>
        <v>0</v>
      </c>
      <c r="K116" s="131">
        <f>SUM(K105:K115)</f>
        <v>0</v>
      </c>
      <c r="L116" s="155">
        <f t="shared" si="57"/>
        <v>0</v>
      </c>
      <c r="M116" s="131">
        <f>SUM(M105:M115)</f>
        <v>0</v>
      </c>
      <c r="N116" s="155">
        <f t="shared" si="58"/>
        <v>0</v>
      </c>
      <c r="O116" s="131">
        <f>SUM(O105:O115)</f>
        <v>0</v>
      </c>
      <c r="P116" s="155">
        <f t="shared" si="59"/>
        <v>0</v>
      </c>
    </row>
    <row r="117" spans="1:16" s="94" customFormat="1" ht="6.75" customHeight="1" x14ac:dyDescent="0.2">
      <c r="A117" s="108"/>
      <c r="B117" s="78"/>
      <c r="C117" s="156"/>
      <c r="D117" s="149"/>
      <c r="E117" s="156"/>
      <c r="F117" s="149"/>
      <c r="G117" s="156"/>
      <c r="H117" s="149"/>
      <c r="I117" s="157"/>
      <c r="J117" s="158"/>
      <c r="K117" s="157"/>
      <c r="L117" s="158"/>
      <c r="M117" s="157"/>
      <c r="N117" s="158"/>
      <c r="O117" s="157"/>
      <c r="P117" s="158"/>
    </row>
    <row r="118" spans="1:16" s="111" customFormat="1" ht="15.75" thickBot="1" x14ac:dyDescent="0.3">
      <c r="A118" s="128">
        <f>A116+1</f>
        <v>67</v>
      </c>
      <c r="B118" s="42" t="s">
        <v>205</v>
      </c>
      <c r="C118" s="131">
        <f>C97+C103+C116</f>
        <v>0</v>
      </c>
      <c r="D118" s="147">
        <f>IFERROR(C118/C$118,0)</f>
        <v>0</v>
      </c>
      <c r="E118" s="131">
        <f>E97+E103+E116</f>
        <v>0</v>
      </c>
      <c r="F118" s="147">
        <f>IFERROR(E118/E$118,0)</f>
        <v>0</v>
      </c>
      <c r="G118" s="131">
        <f t="shared" ref="G118:M118" si="61">G97+G103+G116</f>
        <v>0</v>
      </c>
      <c r="H118" s="147">
        <f>IFERROR(G118/G$118,0)</f>
        <v>0</v>
      </c>
      <c r="I118" s="131">
        <f t="shared" ref="I118" si="62">I97+I103+I116</f>
        <v>0</v>
      </c>
      <c r="J118" s="147">
        <f>IFERROR(I118/I$118,0)</f>
        <v>0</v>
      </c>
      <c r="K118" s="131">
        <f t="shared" ref="K118" si="63">K97+K103+K116</f>
        <v>0</v>
      </c>
      <c r="L118" s="147">
        <f>IFERROR(K118/K$118,0)</f>
        <v>0</v>
      </c>
      <c r="M118" s="131">
        <f t="shared" si="61"/>
        <v>0</v>
      </c>
      <c r="N118" s="147">
        <f>IFERROR(M118/M$118,0)</f>
        <v>0</v>
      </c>
      <c r="O118" s="131">
        <f t="shared" ref="O118" si="64">O97+O103+O116</f>
        <v>0</v>
      </c>
      <c r="P118" s="147">
        <f>IFERROR(O118/O$118,0)</f>
        <v>0</v>
      </c>
    </row>
    <row r="119" spans="1:16" s="94" customFormat="1" ht="6.75" customHeight="1" x14ac:dyDescent="0.2">
      <c r="A119" s="108"/>
      <c r="B119" s="79"/>
      <c r="C119" s="160"/>
      <c r="D119" s="161"/>
      <c r="E119" s="160"/>
      <c r="F119" s="160"/>
      <c r="G119" s="160"/>
      <c r="H119" s="161"/>
      <c r="I119" s="160"/>
      <c r="J119" s="160"/>
      <c r="K119" s="160"/>
      <c r="L119" s="160"/>
      <c r="M119" s="160"/>
      <c r="N119" s="160"/>
      <c r="O119" s="160"/>
      <c r="P119" s="160"/>
    </row>
    <row r="120" spans="1:16" s="111" customFormat="1" ht="15" x14ac:dyDescent="0.2">
      <c r="A120" s="128">
        <f>A118+1</f>
        <v>68</v>
      </c>
      <c r="B120" s="438" t="s">
        <v>122</v>
      </c>
      <c r="C120" s="439"/>
      <c r="D120" s="439"/>
      <c r="E120" s="439"/>
      <c r="F120" s="439"/>
      <c r="G120" s="439"/>
      <c r="H120" s="439"/>
      <c r="I120" s="439"/>
      <c r="J120" s="439"/>
      <c r="K120" s="439"/>
      <c r="L120" s="439"/>
      <c r="M120" s="439"/>
      <c r="N120" s="439"/>
      <c r="O120" s="439"/>
      <c r="P120" s="440"/>
    </row>
    <row r="121" spans="1:16" s="111" customFormat="1" x14ac:dyDescent="0.2">
      <c r="A121" s="128">
        <f>A120+1</f>
        <v>69</v>
      </c>
      <c r="B121" s="76" t="s">
        <v>123</v>
      </c>
      <c r="C121" s="162">
        <f>C76-C118</f>
        <v>0</v>
      </c>
      <c r="D121" s="80">
        <f>IFERROR(C121/C$125,0)</f>
        <v>0</v>
      </c>
      <c r="E121" s="162">
        <f>E76-E118</f>
        <v>0</v>
      </c>
      <c r="F121" s="80">
        <f t="shared" ref="F121:F125" si="65">IFERROR(E121/E$125,0)</f>
        <v>0</v>
      </c>
      <c r="G121" s="162">
        <f>G76-G118</f>
        <v>0</v>
      </c>
      <c r="H121" s="50">
        <f t="shared" ref="H121:H125" si="66">IFERROR(G121/G$125,0)</f>
        <v>0</v>
      </c>
      <c r="I121" s="162">
        <f>I76-I118</f>
        <v>0</v>
      </c>
      <c r="J121" s="81">
        <f t="shared" ref="J121:J125" si="67">IFERROR(I121/I$125,0)</f>
        <v>0</v>
      </c>
      <c r="K121" s="162">
        <f>K76-K118</f>
        <v>0</v>
      </c>
      <c r="L121" s="81">
        <f t="shared" ref="L121:L125" si="68">IFERROR(K121/K$125,0)</f>
        <v>0</v>
      </c>
      <c r="M121" s="162">
        <f>M76-M118</f>
        <v>0</v>
      </c>
      <c r="N121" s="81">
        <f t="shared" ref="N121:N125" si="69">IFERROR(M121/M$125,0)</f>
        <v>0</v>
      </c>
      <c r="O121" s="162">
        <f>O76-O118</f>
        <v>0</v>
      </c>
      <c r="P121" s="81">
        <f t="shared" ref="P121:P125" si="70">IFERROR(O121/O$125,0)</f>
        <v>0</v>
      </c>
    </row>
    <row r="122" spans="1:16" s="111" customFormat="1" ht="42.75" x14ac:dyDescent="0.2">
      <c r="A122" s="128">
        <f>A121+1</f>
        <v>70</v>
      </c>
      <c r="B122" s="73" t="s">
        <v>124</v>
      </c>
      <c r="C122" s="125"/>
      <c r="D122" s="50">
        <f t="shared" ref="D122:D125" si="71">IFERROR(C122/C$125,0)</f>
        <v>0</v>
      </c>
      <c r="E122" s="125"/>
      <c r="F122" s="50">
        <f t="shared" si="65"/>
        <v>0</v>
      </c>
      <c r="G122" s="125"/>
      <c r="H122" s="50">
        <f t="shared" si="66"/>
        <v>0</v>
      </c>
      <c r="I122" s="125"/>
      <c r="J122" s="82">
        <f t="shared" si="67"/>
        <v>0</v>
      </c>
      <c r="K122" s="125"/>
      <c r="L122" s="82">
        <f t="shared" si="68"/>
        <v>0</v>
      </c>
      <c r="M122" s="125"/>
      <c r="N122" s="82">
        <f t="shared" si="69"/>
        <v>0</v>
      </c>
      <c r="O122" s="125"/>
      <c r="P122" s="82">
        <f t="shared" si="70"/>
        <v>0</v>
      </c>
    </row>
    <row r="123" spans="1:16" s="111" customFormat="1" x14ac:dyDescent="0.2">
      <c r="A123" s="128">
        <f t="shared" si="60"/>
        <v>71</v>
      </c>
      <c r="B123" s="74" t="s">
        <v>125</v>
      </c>
      <c r="C123" s="125"/>
      <c r="D123" s="50">
        <f t="shared" si="71"/>
        <v>0</v>
      </c>
      <c r="E123" s="125"/>
      <c r="F123" s="50">
        <f t="shared" si="65"/>
        <v>0</v>
      </c>
      <c r="G123" s="125"/>
      <c r="H123" s="50">
        <f t="shared" si="66"/>
        <v>0</v>
      </c>
      <c r="I123" s="125"/>
      <c r="J123" s="82">
        <f t="shared" si="67"/>
        <v>0</v>
      </c>
      <c r="K123" s="125"/>
      <c r="L123" s="82">
        <f t="shared" si="68"/>
        <v>0</v>
      </c>
      <c r="M123" s="125"/>
      <c r="N123" s="82">
        <f t="shared" si="69"/>
        <v>0</v>
      </c>
      <c r="O123" s="125"/>
      <c r="P123" s="82">
        <f t="shared" si="70"/>
        <v>0</v>
      </c>
    </row>
    <row r="124" spans="1:16" s="111" customFormat="1" x14ac:dyDescent="0.2">
      <c r="A124" s="128">
        <f t="shared" si="60"/>
        <v>72</v>
      </c>
      <c r="B124" s="107" t="s">
        <v>206</v>
      </c>
      <c r="C124" s="125"/>
      <c r="D124" s="50">
        <f t="shared" si="71"/>
        <v>0</v>
      </c>
      <c r="E124" s="125"/>
      <c r="F124" s="50">
        <f t="shared" si="65"/>
        <v>0</v>
      </c>
      <c r="G124" s="125"/>
      <c r="H124" s="50">
        <f t="shared" si="66"/>
        <v>0</v>
      </c>
      <c r="I124" s="125"/>
      <c r="J124" s="82">
        <f t="shared" si="67"/>
        <v>0</v>
      </c>
      <c r="K124" s="125"/>
      <c r="L124" s="82">
        <f t="shared" si="68"/>
        <v>0</v>
      </c>
      <c r="M124" s="125"/>
      <c r="N124" s="82">
        <f t="shared" si="69"/>
        <v>0</v>
      </c>
      <c r="O124" s="125"/>
      <c r="P124" s="82">
        <f t="shared" si="70"/>
        <v>0</v>
      </c>
    </row>
    <row r="125" spans="1:16" s="111" customFormat="1" ht="15" x14ac:dyDescent="0.25">
      <c r="A125" s="128">
        <f t="shared" si="60"/>
        <v>73</v>
      </c>
      <c r="B125" s="42" t="s">
        <v>122</v>
      </c>
      <c r="C125" s="131">
        <f>SUM(C121:C124)</f>
        <v>0</v>
      </c>
      <c r="D125" s="163">
        <f t="shared" si="71"/>
        <v>0</v>
      </c>
      <c r="E125" s="131">
        <f>SUM(E121:E124)</f>
        <v>0</v>
      </c>
      <c r="F125" s="164">
        <f t="shared" si="65"/>
        <v>0</v>
      </c>
      <c r="G125" s="131">
        <f>SUM(G121:G124)</f>
        <v>0</v>
      </c>
      <c r="H125" s="163">
        <f t="shared" si="66"/>
        <v>0</v>
      </c>
      <c r="I125" s="131">
        <f>SUM(I121:I124)</f>
        <v>0</v>
      </c>
      <c r="J125" s="163">
        <f t="shared" si="67"/>
        <v>0</v>
      </c>
      <c r="K125" s="131">
        <f>SUM(K121:K124)</f>
        <v>0</v>
      </c>
      <c r="L125" s="163">
        <f t="shared" si="68"/>
        <v>0</v>
      </c>
      <c r="M125" s="131">
        <f>SUM(M121:M124)</f>
        <v>0</v>
      </c>
      <c r="N125" s="163">
        <f t="shared" si="69"/>
        <v>0</v>
      </c>
      <c r="O125" s="131">
        <f>SUM(O121:O124)</f>
        <v>0</v>
      </c>
      <c r="P125" s="163">
        <f t="shared" si="70"/>
        <v>0</v>
      </c>
    </row>
    <row r="126" spans="1:16" s="94" customFormat="1" ht="6.75" customHeight="1" x14ac:dyDescent="0.2">
      <c r="A126" s="108"/>
      <c r="B126" s="83"/>
      <c r="C126" s="160"/>
      <c r="D126" s="149"/>
      <c r="E126" s="165"/>
      <c r="F126" s="165"/>
      <c r="G126" s="165"/>
      <c r="H126" s="149"/>
      <c r="I126" s="165"/>
      <c r="J126" s="165"/>
      <c r="K126" s="165"/>
      <c r="L126" s="165"/>
      <c r="M126" s="165"/>
      <c r="N126" s="165"/>
      <c r="O126" s="165"/>
      <c r="P126" s="165"/>
    </row>
    <row r="127" spans="1:16" s="111" customFormat="1" ht="15" x14ac:dyDescent="0.2">
      <c r="A127" s="128">
        <f>A125+1</f>
        <v>74</v>
      </c>
      <c r="B127" s="438" t="s">
        <v>127</v>
      </c>
      <c r="C127" s="439"/>
      <c r="D127" s="439"/>
      <c r="E127" s="439"/>
      <c r="F127" s="439"/>
      <c r="G127" s="439"/>
      <c r="H127" s="439"/>
      <c r="I127" s="439"/>
      <c r="J127" s="439"/>
      <c r="K127" s="439"/>
      <c r="L127" s="439"/>
      <c r="M127" s="439"/>
      <c r="N127" s="439"/>
      <c r="O127" s="439"/>
      <c r="P127" s="440"/>
    </row>
    <row r="128" spans="1:16" s="111" customFormat="1" x14ac:dyDescent="0.2">
      <c r="A128" s="128">
        <f t="shared" si="60"/>
        <v>75</v>
      </c>
      <c r="B128" s="76" t="s">
        <v>128</v>
      </c>
      <c r="C128" s="125"/>
      <c r="D128" s="115"/>
      <c r="E128" s="162">
        <f>+C132</f>
        <v>0</v>
      </c>
      <c r="F128" s="115"/>
      <c r="G128" s="162">
        <f>+E132</f>
        <v>0</v>
      </c>
      <c r="H128" s="115"/>
      <c r="I128" s="162">
        <f>+G132</f>
        <v>0</v>
      </c>
      <c r="J128" s="115"/>
      <c r="K128" s="162">
        <f>+I132</f>
        <v>0</v>
      </c>
      <c r="L128" s="115"/>
      <c r="M128" s="162">
        <f>+K132</f>
        <v>0</v>
      </c>
      <c r="N128" s="115"/>
      <c r="O128" s="162">
        <f>+M132</f>
        <v>0</v>
      </c>
      <c r="P128" s="115"/>
    </row>
    <row r="129" spans="1:16" s="111" customFormat="1" x14ac:dyDescent="0.2">
      <c r="A129" s="128">
        <f t="shared" si="60"/>
        <v>76</v>
      </c>
      <c r="B129" s="75" t="s">
        <v>207</v>
      </c>
      <c r="C129" s="162">
        <f>C125</f>
        <v>0</v>
      </c>
      <c r="D129" s="115"/>
      <c r="E129" s="162">
        <f>E125</f>
        <v>0</v>
      </c>
      <c r="F129" s="115"/>
      <c r="G129" s="162">
        <f>G125</f>
        <v>0</v>
      </c>
      <c r="H129" s="166"/>
      <c r="I129" s="162">
        <f>I125</f>
        <v>0</v>
      </c>
      <c r="J129" s="166"/>
      <c r="K129" s="162">
        <f>K125</f>
        <v>0</v>
      </c>
      <c r="L129" s="166"/>
      <c r="M129" s="162">
        <f>M125</f>
        <v>0</v>
      </c>
      <c r="N129" s="166"/>
      <c r="O129" s="162">
        <f>O125</f>
        <v>0</v>
      </c>
      <c r="P129" s="166"/>
    </row>
    <row r="130" spans="1:16" s="111" customFormat="1" ht="28.5" x14ac:dyDescent="0.2">
      <c r="A130" s="128">
        <f t="shared" si="60"/>
        <v>77</v>
      </c>
      <c r="B130" s="75" t="s">
        <v>227</v>
      </c>
      <c r="C130" s="125"/>
      <c r="D130" s="167"/>
      <c r="E130" s="125"/>
      <c r="F130" s="167"/>
      <c r="G130" s="125"/>
      <c r="H130" s="167"/>
      <c r="I130" s="125"/>
      <c r="J130" s="167"/>
      <c r="K130" s="125"/>
      <c r="L130" s="167"/>
      <c r="M130" s="125"/>
      <c r="N130" s="167"/>
      <c r="O130" s="125"/>
      <c r="P130" s="167"/>
    </row>
    <row r="131" spans="1:16" s="111" customFormat="1" ht="28.5" x14ac:dyDescent="0.2">
      <c r="A131" s="128">
        <f t="shared" si="60"/>
        <v>78</v>
      </c>
      <c r="B131" s="75" t="s">
        <v>130</v>
      </c>
      <c r="C131" s="125"/>
      <c r="D131" s="167"/>
      <c r="E131" s="125"/>
      <c r="F131" s="167"/>
      <c r="G131" s="125"/>
      <c r="H131" s="167"/>
      <c r="I131" s="125"/>
      <c r="J131" s="167"/>
      <c r="K131" s="125"/>
      <c r="L131" s="167"/>
      <c r="M131" s="125"/>
      <c r="N131" s="167"/>
      <c r="O131" s="125"/>
      <c r="P131" s="167"/>
    </row>
    <row r="132" spans="1:16" s="111" customFormat="1" ht="15" x14ac:dyDescent="0.25">
      <c r="A132" s="128">
        <f t="shared" si="60"/>
        <v>79</v>
      </c>
      <c r="B132" s="42" t="s">
        <v>127</v>
      </c>
      <c r="C132" s="131">
        <f>SUM(C128:C131)</f>
        <v>0</v>
      </c>
      <c r="D132" s="168"/>
      <c r="E132" s="131">
        <f>SUM(E128:E131)</f>
        <v>0</v>
      </c>
      <c r="F132" s="168"/>
      <c r="G132" s="131">
        <f>SUM(G128:G131)</f>
        <v>0</v>
      </c>
      <c r="H132" s="168"/>
      <c r="I132" s="131">
        <f>SUM(I128:I131)</f>
        <v>0</v>
      </c>
      <c r="J132" s="168"/>
      <c r="K132" s="131">
        <f>SUM(K128:K131)</f>
        <v>0</v>
      </c>
      <c r="L132" s="168"/>
      <c r="M132" s="131">
        <f>SUM(M128:M131)</f>
        <v>0</v>
      </c>
      <c r="N132" s="168"/>
      <c r="O132" s="131">
        <f>SUM(O128:O131)</f>
        <v>0</v>
      </c>
      <c r="P132" s="168"/>
    </row>
    <row r="133" spans="1:16" s="94" customFormat="1" ht="6.75" customHeight="1" x14ac:dyDescent="0.2">
      <c r="A133" s="108"/>
      <c r="B133" s="68"/>
      <c r="C133" s="109"/>
      <c r="D133" s="109"/>
      <c r="E133" s="109"/>
      <c r="F133" s="109"/>
      <c r="G133" s="109"/>
      <c r="H133" s="109"/>
      <c r="I133" s="110"/>
      <c r="J133" s="110"/>
      <c r="K133" s="110"/>
      <c r="L133" s="110"/>
      <c r="M133" s="110"/>
      <c r="N133" s="110"/>
      <c r="O133" s="110"/>
      <c r="P133" s="110"/>
    </row>
    <row r="134" spans="1:16" s="111" customFormat="1" ht="44.25" customHeight="1" x14ac:dyDescent="0.2">
      <c r="A134" s="128">
        <f>A132+1</f>
        <v>80</v>
      </c>
      <c r="B134" s="438" t="s">
        <v>208</v>
      </c>
      <c r="C134" s="439"/>
      <c r="D134" s="439"/>
      <c r="E134" s="439"/>
      <c r="F134" s="439"/>
      <c r="G134" s="439"/>
      <c r="H134" s="439"/>
      <c r="I134" s="439"/>
      <c r="J134" s="439"/>
      <c r="K134" s="439"/>
      <c r="L134" s="439"/>
      <c r="M134" s="439"/>
      <c r="N134" s="439"/>
      <c r="O134" s="439"/>
      <c r="P134" s="440"/>
    </row>
    <row r="135" spans="1:16" s="111" customFormat="1" x14ac:dyDescent="0.2">
      <c r="A135" s="128">
        <f>A134+1</f>
        <v>81</v>
      </c>
      <c r="B135" s="84" t="s">
        <v>132</v>
      </c>
      <c r="C135" s="242"/>
      <c r="D135" s="169"/>
      <c r="E135" s="242"/>
      <c r="F135" s="169"/>
      <c r="G135" s="242"/>
      <c r="H135" s="169"/>
      <c r="I135" s="242"/>
      <c r="J135" s="169"/>
      <c r="K135" s="242"/>
      <c r="L135" s="169"/>
      <c r="M135" s="242"/>
      <c r="N135" s="169"/>
      <c r="O135" s="242"/>
      <c r="P135" s="169"/>
    </row>
    <row r="136" spans="1:16" s="111" customFormat="1" ht="15" x14ac:dyDescent="0.2">
      <c r="A136" s="128">
        <f>A135+1</f>
        <v>82</v>
      </c>
      <c r="B136" s="57" t="s">
        <v>133</v>
      </c>
      <c r="C136" s="242"/>
      <c r="D136" s="169"/>
      <c r="E136" s="242"/>
      <c r="F136" s="169"/>
      <c r="G136" s="242"/>
      <c r="H136" s="169"/>
      <c r="I136" s="242"/>
      <c r="J136" s="169"/>
      <c r="K136" s="242"/>
      <c r="L136" s="169"/>
      <c r="M136" s="242"/>
      <c r="N136" s="169"/>
      <c r="O136" s="242"/>
      <c r="P136" s="169"/>
    </row>
    <row r="137" spans="1:16" s="111" customFormat="1" x14ac:dyDescent="0.2">
      <c r="A137" s="128">
        <f t="shared" ref="A137:A139" si="72">A136+1</f>
        <v>83</v>
      </c>
      <c r="B137" s="56" t="s">
        <v>134</v>
      </c>
      <c r="C137" s="242"/>
      <c r="D137" s="169"/>
      <c r="E137" s="242"/>
      <c r="F137" s="169"/>
      <c r="G137" s="242"/>
      <c r="H137" s="169"/>
      <c r="I137" s="242"/>
      <c r="J137" s="169"/>
      <c r="K137" s="242"/>
      <c r="L137" s="169"/>
      <c r="M137" s="242"/>
      <c r="N137" s="169"/>
      <c r="O137" s="242"/>
      <c r="P137" s="169"/>
    </row>
    <row r="138" spans="1:16" s="111" customFormat="1" ht="15" x14ac:dyDescent="0.2">
      <c r="A138" s="128">
        <f t="shared" si="72"/>
        <v>84</v>
      </c>
      <c r="B138" s="58" t="s">
        <v>135</v>
      </c>
      <c r="C138" s="242"/>
      <c r="D138" s="169"/>
      <c r="E138" s="242"/>
      <c r="F138" s="169"/>
      <c r="G138" s="242"/>
      <c r="H138" s="169"/>
      <c r="I138" s="242"/>
      <c r="J138" s="169"/>
      <c r="K138" s="242"/>
      <c r="L138" s="169"/>
      <c r="M138" s="242"/>
      <c r="N138" s="169"/>
      <c r="O138" s="242"/>
      <c r="P138" s="169"/>
    </row>
    <row r="139" spans="1:16" s="111" customFormat="1" ht="15" x14ac:dyDescent="0.2">
      <c r="A139" s="128">
        <f t="shared" si="72"/>
        <v>85</v>
      </c>
      <c r="B139" s="57" t="s">
        <v>136</v>
      </c>
      <c r="C139" s="242"/>
      <c r="D139" s="171"/>
      <c r="E139" s="242"/>
      <c r="F139" s="171"/>
      <c r="G139" s="242"/>
      <c r="H139" s="171"/>
      <c r="I139" s="242"/>
      <c r="J139" s="171"/>
      <c r="K139" s="242"/>
      <c r="L139" s="171"/>
      <c r="M139" s="242"/>
      <c r="N139" s="171"/>
      <c r="O139" s="242"/>
      <c r="P139" s="171"/>
    </row>
    <row r="140" spans="1:16" s="94" customFormat="1" ht="6.75" customHeight="1" x14ac:dyDescent="0.2">
      <c r="A140" s="108"/>
      <c r="B140" s="59"/>
      <c r="C140" s="109"/>
      <c r="D140" s="109"/>
      <c r="E140" s="109"/>
      <c r="F140" s="109"/>
      <c r="G140" s="109"/>
      <c r="H140" s="109"/>
      <c r="I140" s="109"/>
      <c r="J140" s="110"/>
      <c r="K140" s="109"/>
      <c r="L140" s="110"/>
      <c r="M140" s="109"/>
      <c r="N140" s="110"/>
      <c r="O140" s="109"/>
      <c r="P140" s="110"/>
    </row>
    <row r="141" spans="1:16" s="111" customFormat="1" ht="15" x14ac:dyDescent="0.2">
      <c r="A141" s="128">
        <f>A139+1</f>
        <v>86</v>
      </c>
      <c r="B141" s="60" t="s">
        <v>137</v>
      </c>
      <c r="C141" s="242"/>
      <c r="D141" s="170"/>
      <c r="E141" s="242"/>
      <c r="F141" s="170"/>
      <c r="G141" s="242"/>
      <c r="H141" s="170"/>
      <c r="I141" s="242"/>
      <c r="J141" s="170"/>
      <c r="K141" s="242"/>
      <c r="L141" s="170"/>
      <c r="M141" s="242"/>
      <c r="N141" s="170"/>
      <c r="O141" s="242"/>
      <c r="P141" s="170"/>
    </row>
    <row r="142" spans="1:16" s="94" customFormat="1" ht="6.75" customHeight="1" x14ac:dyDescent="0.2">
      <c r="A142" s="127"/>
      <c r="B142" s="85"/>
      <c r="C142" s="110"/>
      <c r="D142" s="110"/>
      <c r="E142" s="110"/>
      <c r="F142" s="110"/>
      <c r="G142" s="172"/>
      <c r="H142" s="172"/>
      <c r="I142" s="172"/>
      <c r="J142" s="172"/>
      <c r="K142" s="172"/>
      <c r="L142" s="172"/>
      <c r="M142" s="172"/>
      <c r="N142" s="172"/>
      <c r="O142" s="172"/>
      <c r="P142" s="172"/>
    </row>
    <row r="143" spans="1:16" s="111" customFormat="1" ht="15" x14ac:dyDescent="0.2">
      <c r="A143" s="108"/>
      <c r="B143" s="438" t="s">
        <v>228</v>
      </c>
      <c r="C143" s="439"/>
      <c r="D143" s="439"/>
      <c r="E143" s="439"/>
      <c r="F143" s="439"/>
      <c r="G143" s="439"/>
      <c r="H143" s="439"/>
      <c r="I143" s="439"/>
      <c r="J143" s="439"/>
      <c r="K143" s="439"/>
      <c r="L143" s="439"/>
      <c r="M143" s="439"/>
      <c r="N143" s="439"/>
      <c r="O143" s="439"/>
      <c r="P143" s="440"/>
    </row>
    <row r="144" spans="1:16" s="111" customFormat="1" x14ac:dyDescent="0.2">
      <c r="A144" s="128">
        <f>A141+1</f>
        <v>87</v>
      </c>
      <c r="B144" s="102" t="s">
        <v>209</v>
      </c>
      <c r="C144" s="436"/>
      <c r="D144" s="437"/>
      <c r="E144" s="436"/>
      <c r="F144" s="437"/>
      <c r="G144" s="436"/>
      <c r="H144" s="437"/>
      <c r="I144" s="436"/>
      <c r="J144" s="437"/>
      <c r="K144" s="436"/>
      <c r="L144" s="437"/>
      <c r="M144" s="436"/>
      <c r="N144" s="437"/>
      <c r="O144" s="436"/>
      <c r="P144" s="437"/>
    </row>
    <row r="145" spans="1:16" s="111" customFormat="1" x14ac:dyDescent="0.2">
      <c r="A145" s="128">
        <f>A144+1</f>
        <v>88</v>
      </c>
      <c r="B145" s="102" t="s">
        <v>210</v>
      </c>
      <c r="C145" s="436"/>
      <c r="D145" s="437"/>
      <c r="E145" s="436"/>
      <c r="F145" s="437"/>
      <c r="G145" s="436"/>
      <c r="H145" s="437"/>
      <c r="I145" s="436"/>
      <c r="J145" s="437"/>
      <c r="K145" s="436"/>
      <c r="L145" s="437"/>
      <c r="M145" s="436"/>
      <c r="N145" s="437"/>
      <c r="O145" s="436"/>
      <c r="P145" s="437"/>
    </row>
    <row r="146" spans="1:16" s="111" customFormat="1" x14ac:dyDescent="0.2">
      <c r="A146" s="128">
        <f t="shared" ref="A146:A148" si="73">A145+1</f>
        <v>89</v>
      </c>
      <c r="B146" s="102" t="s">
        <v>211</v>
      </c>
      <c r="C146" s="436"/>
      <c r="D146" s="437"/>
      <c r="E146" s="436"/>
      <c r="F146" s="437"/>
      <c r="G146" s="436"/>
      <c r="H146" s="437"/>
      <c r="I146" s="436"/>
      <c r="J146" s="437"/>
      <c r="K146" s="436"/>
      <c r="L146" s="437"/>
      <c r="M146" s="436"/>
      <c r="N146" s="437"/>
      <c r="O146" s="436"/>
      <c r="P146" s="437"/>
    </row>
    <row r="147" spans="1:16" s="111" customFormat="1" x14ac:dyDescent="0.2">
      <c r="A147" s="128">
        <f t="shared" si="73"/>
        <v>90</v>
      </c>
      <c r="B147" s="102" t="s">
        <v>212</v>
      </c>
      <c r="C147" s="436"/>
      <c r="D147" s="437"/>
      <c r="E147" s="436"/>
      <c r="F147" s="437"/>
      <c r="G147" s="436"/>
      <c r="H147" s="437"/>
      <c r="I147" s="436"/>
      <c r="J147" s="437"/>
      <c r="K147" s="436"/>
      <c r="L147" s="437"/>
      <c r="M147" s="436"/>
      <c r="N147" s="437"/>
      <c r="O147" s="436"/>
      <c r="P147" s="437"/>
    </row>
    <row r="148" spans="1:16" s="111" customFormat="1" x14ac:dyDescent="0.2">
      <c r="A148" s="128">
        <f t="shared" si="73"/>
        <v>91</v>
      </c>
      <c r="B148" s="102" t="s">
        <v>213</v>
      </c>
      <c r="C148" s="436"/>
      <c r="D148" s="437"/>
      <c r="E148" s="436"/>
      <c r="F148" s="437"/>
      <c r="G148" s="436"/>
      <c r="H148" s="437"/>
      <c r="I148" s="436"/>
      <c r="J148" s="437"/>
      <c r="K148" s="436"/>
      <c r="L148" s="437"/>
      <c r="M148" s="436"/>
      <c r="N148" s="437"/>
      <c r="O148" s="436"/>
      <c r="P148" s="437"/>
    </row>
    <row r="149" spans="1:16" s="94" customFormat="1" ht="6.75" customHeight="1" x14ac:dyDescent="0.2">
      <c r="A149" s="108"/>
      <c r="B149" s="68"/>
      <c r="C149" s="109"/>
      <c r="D149" s="109"/>
      <c r="E149" s="109"/>
      <c r="F149" s="109"/>
      <c r="G149" s="109"/>
      <c r="H149" s="109"/>
      <c r="I149" s="109"/>
      <c r="J149" s="110"/>
      <c r="K149" s="109"/>
      <c r="L149" s="110"/>
      <c r="M149" s="109"/>
      <c r="N149" s="110"/>
    </row>
    <row r="150" spans="1:16" s="111" customFormat="1" ht="15" x14ac:dyDescent="0.2">
      <c r="A150" s="108"/>
      <c r="B150" s="468" t="s">
        <v>2</v>
      </c>
      <c r="C150" s="469"/>
      <c r="D150" s="469"/>
      <c r="E150" s="469"/>
      <c r="F150" s="469"/>
      <c r="G150" s="469"/>
      <c r="H150" s="469"/>
      <c r="I150" s="469"/>
      <c r="J150" s="469"/>
      <c r="K150" s="469"/>
      <c r="L150" s="469"/>
      <c r="M150" s="470"/>
      <c r="N150" s="110"/>
      <c r="O150" s="94"/>
    </row>
    <row r="151" spans="1:16" s="111" customFormat="1" ht="14.25" customHeight="1" x14ac:dyDescent="0.2">
      <c r="A151" s="128" t="s">
        <v>3</v>
      </c>
      <c r="B151" s="471" t="s">
        <v>143</v>
      </c>
      <c r="C151" s="472"/>
      <c r="D151" s="472"/>
      <c r="E151" s="472"/>
      <c r="F151" s="472"/>
      <c r="G151" s="472"/>
      <c r="H151" s="472"/>
      <c r="I151" s="472"/>
      <c r="J151" s="472"/>
      <c r="K151" s="472"/>
      <c r="L151" s="472"/>
      <c r="M151" s="473"/>
      <c r="N151" s="62"/>
      <c r="O151" s="94"/>
    </row>
    <row r="152" spans="1:16" s="111" customFormat="1" ht="34.5" customHeight="1" x14ac:dyDescent="0.2">
      <c r="A152" s="173">
        <f>A60</f>
        <v>15</v>
      </c>
      <c r="B152" s="54" t="s">
        <v>144</v>
      </c>
      <c r="C152" s="421" t="s">
        <v>145</v>
      </c>
      <c r="D152" s="422"/>
      <c r="E152" s="422"/>
      <c r="F152" s="422"/>
      <c r="G152" s="422"/>
      <c r="H152" s="422"/>
      <c r="I152" s="422"/>
      <c r="J152" s="422"/>
      <c r="K152" s="422"/>
      <c r="L152" s="422"/>
      <c r="M152" s="423"/>
      <c r="N152" s="305"/>
      <c r="O152" s="94"/>
    </row>
    <row r="153" spans="1:16" s="111" customFormat="1" ht="73.5" customHeight="1" x14ac:dyDescent="0.2">
      <c r="A153" s="173">
        <f>A62</f>
        <v>17</v>
      </c>
      <c r="B153" s="54" t="s">
        <v>146</v>
      </c>
      <c r="C153" s="421" t="s">
        <v>147</v>
      </c>
      <c r="D153" s="422"/>
      <c r="E153" s="422"/>
      <c r="F153" s="422"/>
      <c r="G153" s="422"/>
      <c r="H153" s="422"/>
      <c r="I153" s="422"/>
      <c r="J153" s="422"/>
      <c r="K153" s="422"/>
      <c r="L153" s="422"/>
      <c r="M153" s="423"/>
      <c r="N153" s="305"/>
      <c r="O153" s="94"/>
    </row>
    <row r="154" spans="1:16" s="111" customFormat="1" ht="33.75" customHeight="1" x14ac:dyDescent="0.2">
      <c r="A154" s="173">
        <f>A74</f>
        <v>28</v>
      </c>
      <c r="B154" s="96" t="s">
        <v>148</v>
      </c>
      <c r="C154" s="421" t="s">
        <v>149</v>
      </c>
      <c r="D154" s="422"/>
      <c r="E154" s="422"/>
      <c r="F154" s="422"/>
      <c r="G154" s="422"/>
      <c r="H154" s="422"/>
      <c r="I154" s="422"/>
      <c r="J154" s="422"/>
      <c r="K154" s="422"/>
      <c r="L154" s="422"/>
      <c r="M154" s="423"/>
      <c r="N154" s="305"/>
      <c r="O154" s="94"/>
    </row>
    <row r="155" spans="1:16" s="111" customFormat="1" ht="33.75" customHeight="1" x14ac:dyDescent="0.2">
      <c r="A155" s="173">
        <f>A122</f>
        <v>70</v>
      </c>
      <c r="B155" s="54" t="s">
        <v>150</v>
      </c>
      <c r="C155" s="421" t="s">
        <v>214</v>
      </c>
      <c r="D155" s="422"/>
      <c r="E155" s="422"/>
      <c r="F155" s="422"/>
      <c r="G155" s="422"/>
      <c r="H155" s="422"/>
      <c r="I155" s="422"/>
      <c r="J155" s="422"/>
      <c r="K155" s="422"/>
      <c r="L155" s="422"/>
      <c r="M155" s="423"/>
      <c r="N155" s="305"/>
      <c r="O155" s="94"/>
    </row>
    <row r="156" spans="1:16" s="111" customFormat="1" ht="27.75" customHeight="1" x14ac:dyDescent="0.2">
      <c r="A156" s="173">
        <f>A131</f>
        <v>78</v>
      </c>
      <c r="B156" s="54" t="s">
        <v>229</v>
      </c>
      <c r="C156" s="421" t="s">
        <v>152</v>
      </c>
      <c r="D156" s="422"/>
      <c r="E156" s="422"/>
      <c r="F156" s="422"/>
      <c r="G156" s="422"/>
      <c r="H156" s="422"/>
      <c r="I156" s="422"/>
      <c r="J156" s="422"/>
      <c r="K156" s="422"/>
      <c r="L156" s="422"/>
      <c r="M156" s="423"/>
      <c r="N156" s="305"/>
      <c r="O156" s="94"/>
    </row>
    <row r="157" spans="1:16" s="111" customFormat="1" ht="48.75" customHeight="1" x14ac:dyDescent="0.2">
      <c r="A157" s="174">
        <f>A134</f>
        <v>80</v>
      </c>
      <c r="B157" s="95" t="s">
        <v>153</v>
      </c>
      <c r="C157" s="421" t="s">
        <v>154</v>
      </c>
      <c r="D157" s="422"/>
      <c r="E157" s="422"/>
      <c r="F157" s="422"/>
      <c r="G157" s="422"/>
      <c r="H157" s="422"/>
      <c r="I157" s="422"/>
      <c r="J157" s="422"/>
      <c r="K157" s="422"/>
      <c r="L157" s="422"/>
      <c r="M157" s="423"/>
      <c r="N157" s="64"/>
      <c r="O157" s="94"/>
    </row>
    <row r="158" spans="1:16" s="111" customFormat="1" ht="59.25" customHeight="1" x14ac:dyDescent="0.2">
      <c r="A158" s="174">
        <f t="shared" ref="A158:A164" si="74">A135</f>
        <v>81</v>
      </c>
      <c r="B158" s="95" t="s">
        <v>132</v>
      </c>
      <c r="C158" s="421" t="s">
        <v>155</v>
      </c>
      <c r="D158" s="422"/>
      <c r="E158" s="422"/>
      <c r="F158" s="422"/>
      <c r="G158" s="422"/>
      <c r="H158" s="422"/>
      <c r="I158" s="422"/>
      <c r="J158" s="422"/>
      <c r="K158" s="422"/>
      <c r="L158" s="422"/>
      <c r="M158" s="423"/>
      <c r="N158" s="65"/>
      <c r="O158" s="94"/>
    </row>
    <row r="159" spans="1:16" s="111" customFormat="1" ht="33" customHeight="1" x14ac:dyDescent="0.2">
      <c r="A159" s="174">
        <f t="shared" si="74"/>
        <v>82</v>
      </c>
      <c r="B159" s="95" t="s">
        <v>133</v>
      </c>
      <c r="C159" s="421" t="s">
        <v>156</v>
      </c>
      <c r="D159" s="422"/>
      <c r="E159" s="422"/>
      <c r="F159" s="422"/>
      <c r="G159" s="422"/>
      <c r="H159" s="422"/>
      <c r="I159" s="422"/>
      <c r="J159" s="422"/>
      <c r="K159" s="422"/>
      <c r="L159" s="422"/>
      <c r="M159" s="423"/>
      <c r="N159" s="64"/>
      <c r="O159" s="94"/>
    </row>
    <row r="160" spans="1:16" s="111" customFormat="1" ht="48.75" customHeight="1" x14ac:dyDescent="0.2">
      <c r="A160" s="174">
        <f t="shared" si="74"/>
        <v>83</v>
      </c>
      <c r="B160" s="95" t="s">
        <v>134</v>
      </c>
      <c r="C160" s="421" t="s">
        <v>157</v>
      </c>
      <c r="D160" s="422"/>
      <c r="E160" s="422"/>
      <c r="F160" s="422"/>
      <c r="G160" s="422"/>
      <c r="H160" s="422"/>
      <c r="I160" s="422"/>
      <c r="J160" s="422"/>
      <c r="K160" s="422"/>
      <c r="L160" s="422"/>
      <c r="M160" s="423"/>
      <c r="N160" s="65"/>
      <c r="O160" s="94"/>
    </row>
    <row r="161" spans="1:15" s="111" customFormat="1" ht="32.25" customHeight="1" x14ac:dyDescent="0.2">
      <c r="A161" s="174">
        <f t="shared" si="74"/>
        <v>84</v>
      </c>
      <c r="B161" s="95" t="s">
        <v>135</v>
      </c>
      <c r="C161" s="421" t="s">
        <v>158</v>
      </c>
      <c r="D161" s="422"/>
      <c r="E161" s="422"/>
      <c r="F161" s="422"/>
      <c r="G161" s="422"/>
      <c r="H161" s="422"/>
      <c r="I161" s="422"/>
      <c r="J161" s="422"/>
      <c r="K161" s="422"/>
      <c r="L161" s="422"/>
      <c r="M161" s="423"/>
      <c r="N161" s="64"/>
      <c r="O161" s="94"/>
    </row>
    <row r="162" spans="1:15" s="111" customFormat="1" ht="18.75" customHeight="1" x14ac:dyDescent="0.2">
      <c r="A162" s="174">
        <f t="shared" si="74"/>
        <v>85</v>
      </c>
      <c r="B162" s="95" t="s">
        <v>136</v>
      </c>
      <c r="C162" s="421" t="s">
        <v>159</v>
      </c>
      <c r="D162" s="422"/>
      <c r="E162" s="422"/>
      <c r="F162" s="422"/>
      <c r="G162" s="422"/>
      <c r="H162" s="422"/>
      <c r="I162" s="422"/>
      <c r="J162" s="422"/>
      <c r="K162" s="422"/>
      <c r="L162" s="422"/>
      <c r="M162" s="423"/>
      <c r="N162" s="64"/>
      <c r="O162" s="94"/>
    </row>
    <row r="163" spans="1:15" s="111" customFormat="1" ht="19.5" customHeight="1" x14ac:dyDescent="0.2">
      <c r="A163" s="174"/>
      <c r="B163" s="95" t="s">
        <v>160</v>
      </c>
      <c r="C163" s="424" t="s">
        <v>161</v>
      </c>
      <c r="D163" s="425"/>
      <c r="E163" s="425"/>
      <c r="F163" s="425"/>
      <c r="G163" s="425"/>
      <c r="H163" s="425"/>
      <c r="I163" s="425"/>
      <c r="J163" s="425"/>
      <c r="K163" s="425"/>
      <c r="L163" s="425"/>
      <c r="M163" s="426"/>
      <c r="N163" s="86"/>
      <c r="O163" s="94"/>
    </row>
    <row r="164" spans="1:15" s="111" customFormat="1" ht="24.75" customHeight="1" x14ac:dyDescent="0.2">
      <c r="A164" s="174">
        <f t="shared" si="74"/>
        <v>86</v>
      </c>
      <c r="B164" s="95" t="s">
        <v>162</v>
      </c>
      <c r="C164" s="421" t="s">
        <v>163</v>
      </c>
      <c r="D164" s="422"/>
      <c r="E164" s="422"/>
      <c r="F164" s="422"/>
      <c r="G164" s="422"/>
      <c r="H164" s="422"/>
      <c r="I164" s="422"/>
      <c r="J164" s="422"/>
      <c r="K164" s="422"/>
      <c r="L164" s="422"/>
      <c r="M164" s="423"/>
      <c r="N164" s="64"/>
      <c r="O164" s="94"/>
    </row>
    <row r="165" spans="1:15" s="111" customFormat="1" x14ac:dyDescent="0.2">
      <c r="A165" s="108"/>
      <c r="B165" s="68"/>
      <c r="C165" s="109"/>
      <c r="D165" s="109"/>
      <c r="E165" s="109"/>
      <c r="F165" s="109"/>
      <c r="G165" s="109"/>
      <c r="H165" s="109"/>
      <c r="I165" s="109"/>
      <c r="J165" s="110"/>
      <c r="K165" s="109"/>
      <c r="L165" s="110"/>
      <c r="M165" s="109"/>
      <c r="N165" s="110"/>
      <c r="O165" s="94"/>
    </row>
    <row r="166" spans="1:15" s="111" customFormat="1" x14ac:dyDescent="0.2">
      <c r="A166" s="108"/>
      <c r="B166" s="68"/>
      <c r="C166" s="109"/>
      <c r="D166" s="109"/>
      <c r="E166" s="109"/>
      <c r="F166" s="109"/>
      <c r="G166" s="109"/>
      <c r="H166" s="109"/>
      <c r="I166" s="109"/>
      <c r="J166" s="110"/>
      <c r="K166" s="109"/>
      <c r="L166" s="110"/>
      <c r="M166" s="109"/>
      <c r="N166" s="110"/>
      <c r="O166" s="94"/>
    </row>
  </sheetData>
  <sheetProtection password="C53C" sheet="1" objects="1" scenarios="1" formatRows="0"/>
  <mergeCells count="111">
    <mergeCell ref="C164:M164"/>
    <mergeCell ref="C158:M158"/>
    <mergeCell ref="C159:M159"/>
    <mergeCell ref="C160:M160"/>
    <mergeCell ref="C161:M161"/>
    <mergeCell ref="C162:M162"/>
    <mergeCell ref="C163:M163"/>
    <mergeCell ref="C157:M157"/>
    <mergeCell ref="C152:M152"/>
    <mergeCell ref="C153:M153"/>
    <mergeCell ref="C154:M154"/>
    <mergeCell ref="C155:M155"/>
    <mergeCell ref="C156:M156"/>
    <mergeCell ref="B150:M150"/>
    <mergeCell ref="B151:M151"/>
    <mergeCell ref="C144:D144"/>
    <mergeCell ref="E144:F144"/>
    <mergeCell ref="G144:H144"/>
    <mergeCell ref="I144:J144"/>
    <mergeCell ref="M144:N144"/>
    <mergeCell ref="C145:D145"/>
    <mergeCell ref="E145:F145"/>
    <mergeCell ref="G145:H145"/>
    <mergeCell ref="I145:J145"/>
    <mergeCell ref="K144:L144"/>
    <mergeCell ref="C148:D148"/>
    <mergeCell ref="E148:F148"/>
    <mergeCell ref="G148:H148"/>
    <mergeCell ref="I148:J148"/>
    <mergeCell ref="M148:N148"/>
    <mergeCell ref="C147:D147"/>
    <mergeCell ref="E147:F147"/>
    <mergeCell ref="G147:H147"/>
    <mergeCell ref="K145:L145"/>
    <mergeCell ref="K146:L146"/>
    <mergeCell ref="K147:L147"/>
    <mergeCell ref="K148:L148"/>
    <mergeCell ref="B80:P80"/>
    <mergeCell ref="B86:P86"/>
    <mergeCell ref="M145:N145"/>
    <mergeCell ref="C146:D146"/>
    <mergeCell ref="B7:B9"/>
    <mergeCell ref="C7:D7"/>
    <mergeCell ref="E7:F7"/>
    <mergeCell ref="B43:P43"/>
    <mergeCell ref="B44:P44"/>
    <mergeCell ref="B45:P45"/>
    <mergeCell ref="B55:P55"/>
    <mergeCell ref="B62:P62"/>
    <mergeCell ref="B78:P78"/>
    <mergeCell ref="P37:P42"/>
    <mergeCell ref="B28:P28"/>
    <mergeCell ref="B32:P32"/>
    <mergeCell ref="B36:P36"/>
    <mergeCell ref="E9:F9"/>
    <mergeCell ref="G9:H9"/>
    <mergeCell ref="I9:J9"/>
    <mergeCell ref="N37:N42"/>
    <mergeCell ref="K7:L7"/>
    <mergeCell ref="K8:L8"/>
    <mergeCell ref="K9:L9"/>
    <mergeCell ref="L37:L42"/>
    <mergeCell ref="G7:H7"/>
    <mergeCell ref="I7:J7"/>
    <mergeCell ref="O4:P5"/>
    <mergeCell ref="O6:P6"/>
    <mergeCell ref="O7:P7"/>
    <mergeCell ref="O8:P8"/>
    <mergeCell ref="O9:P9"/>
    <mergeCell ref="G8:H8"/>
    <mergeCell ref="I8:J8"/>
    <mergeCell ref="B2:P2"/>
    <mergeCell ref="B10:P10"/>
    <mergeCell ref="B17:P17"/>
    <mergeCell ref="B24:P24"/>
    <mergeCell ref="C6:D6"/>
    <mergeCell ref="E6:F6"/>
    <mergeCell ref="G6:H6"/>
    <mergeCell ref="I6:J6"/>
    <mergeCell ref="K6:L6"/>
    <mergeCell ref="M6:N6"/>
    <mergeCell ref="C4:D5"/>
    <mergeCell ref="E4:F5"/>
    <mergeCell ref="G4:H5"/>
    <mergeCell ref="I4:J5"/>
    <mergeCell ref="K4:L5"/>
    <mergeCell ref="M4:N5"/>
    <mergeCell ref="M7:N7"/>
    <mergeCell ref="M8:N8"/>
    <mergeCell ref="C9:D9"/>
    <mergeCell ref="M9:N9"/>
    <mergeCell ref="C8:D8"/>
    <mergeCell ref="E8:F8"/>
    <mergeCell ref="O146:P146"/>
    <mergeCell ref="O147:P147"/>
    <mergeCell ref="O148:P148"/>
    <mergeCell ref="B92:P92"/>
    <mergeCell ref="B99:P99"/>
    <mergeCell ref="B104:P104"/>
    <mergeCell ref="B120:P120"/>
    <mergeCell ref="B127:P127"/>
    <mergeCell ref="B134:P134"/>
    <mergeCell ref="B143:P143"/>
    <mergeCell ref="O144:P144"/>
    <mergeCell ref="O145:P145"/>
    <mergeCell ref="I147:J147"/>
    <mergeCell ref="M147:N147"/>
    <mergeCell ref="E146:F146"/>
    <mergeCell ref="G146:H146"/>
    <mergeCell ref="I146:J146"/>
    <mergeCell ref="M146:N146"/>
  </mergeCells>
  <pageMargins left="0.70866141732283472" right="0.70866141732283472" top="0.74803149606299213" bottom="0.74803149606299213" header="0.31496062992125984" footer="0.31496062992125984"/>
  <pageSetup paperSize="5" scale="73" fitToHeight="0" orientation="landscape" r:id="rId1"/>
  <headerFooter>
    <oddFooter>&amp;L&amp;"-,Bold"Conseil des arts du Canada Confidentiel&amp;C&amp;D&amp;RPage &amp;P</oddFooter>
  </headerFooter>
  <rowBreaks count="1" manualBreakCount="1">
    <brk id="14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00000"/>
  </sheetPr>
  <dimension ref="A1:I27"/>
  <sheetViews>
    <sheetView topLeftCell="I1" workbookViewId="0">
      <selection activeCell="K3" sqref="K3"/>
    </sheetView>
  </sheetViews>
  <sheetFormatPr defaultRowHeight="15" x14ac:dyDescent="0.25"/>
  <cols>
    <col min="1" max="8" width="9.140625" style="474" hidden="1" customWidth="1"/>
    <col min="9" max="16384" width="9.140625" style="312"/>
  </cols>
  <sheetData>
    <row r="1" spans="4:9" x14ac:dyDescent="0.25">
      <c r="I1" s="311" t="s">
        <v>309</v>
      </c>
    </row>
    <row r="4" spans="4:9" x14ac:dyDescent="0.25">
      <c r="D4" s="475" t="s">
        <v>28</v>
      </c>
      <c r="E4" s="476"/>
      <c r="F4" s="476" t="s">
        <v>15</v>
      </c>
    </row>
    <row r="5" spans="4:9" x14ac:dyDescent="0.25">
      <c r="D5" s="476" t="s">
        <v>0</v>
      </c>
      <c r="E5" s="476"/>
      <c r="F5" s="476" t="s">
        <v>29</v>
      </c>
    </row>
    <row r="6" spans="4:9" x14ac:dyDescent="0.25">
      <c r="D6" s="476" t="s">
        <v>27</v>
      </c>
      <c r="E6" s="476"/>
      <c r="F6" s="476" t="s">
        <v>27</v>
      </c>
    </row>
    <row r="7" spans="4:9" x14ac:dyDescent="0.25">
      <c r="D7" s="476" t="s">
        <v>26</v>
      </c>
      <c r="E7" s="476"/>
      <c r="F7" s="476" t="s">
        <v>25</v>
      </c>
    </row>
    <row r="8" spans="4:9" x14ac:dyDescent="0.25">
      <c r="D8" s="476" t="s">
        <v>1</v>
      </c>
      <c r="E8" s="476"/>
      <c r="F8" s="476" t="s">
        <v>1</v>
      </c>
    </row>
    <row r="9" spans="4:9" x14ac:dyDescent="0.25">
      <c r="D9" s="476" t="s">
        <v>24</v>
      </c>
      <c r="E9" s="476"/>
      <c r="F9" s="476" t="s">
        <v>24</v>
      </c>
    </row>
    <row r="10" spans="4:9" x14ac:dyDescent="0.25">
      <c r="D10" s="476" t="s">
        <v>6</v>
      </c>
      <c r="E10" s="476"/>
      <c r="F10" s="476" t="s">
        <v>5</v>
      </c>
    </row>
    <row r="11" spans="4:9" x14ac:dyDescent="0.25">
      <c r="D11" s="476"/>
      <c r="E11" s="476"/>
      <c r="F11" s="476"/>
    </row>
    <row r="12" spans="4:9" x14ac:dyDescent="0.25">
      <c r="D12" s="476"/>
      <c r="E12" s="476"/>
      <c r="F12" s="476"/>
    </row>
    <row r="13" spans="4:9" x14ac:dyDescent="0.25">
      <c r="D13" s="475" t="s">
        <v>23</v>
      </c>
      <c r="E13" s="476"/>
      <c r="F13" s="476" t="s">
        <v>15</v>
      </c>
    </row>
    <row r="14" spans="4:9" x14ac:dyDescent="0.25">
      <c r="D14" s="476" t="s">
        <v>0</v>
      </c>
      <c r="E14" s="476"/>
      <c r="F14" s="476" t="s">
        <v>29</v>
      </c>
    </row>
    <row r="15" spans="4:9" x14ac:dyDescent="0.25">
      <c r="D15" s="476" t="s">
        <v>22</v>
      </c>
      <c r="E15" s="476"/>
      <c r="F15" s="476" t="s">
        <v>21</v>
      </c>
    </row>
    <row r="16" spans="4:9" x14ac:dyDescent="0.25">
      <c r="D16" s="476" t="s">
        <v>20</v>
      </c>
      <c r="E16" s="476"/>
      <c r="F16" s="476" t="s">
        <v>19</v>
      </c>
    </row>
    <row r="17" spans="4:6" x14ac:dyDescent="0.25">
      <c r="D17" s="476" t="s">
        <v>18</v>
      </c>
      <c r="E17" s="476"/>
      <c r="F17" s="476" t="s">
        <v>17</v>
      </c>
    </row>
    <row r="18" spans="4:6" x14ac:dyDescent="0.25">
      <c r="D18" s="476" t="s">
        <v>6</v>
      </c>
      <c r="E18" s="476"/>
      <c r="F18" s="476" t="s">
        <v>5</v>
      </c>
    </row>
    <row r="19" spans="4:6" x14ac:dyDescent="0.25">
      <c r="D19" s="476"/>
      <c r="E19" s="476"/>
      <c r="F19" s="476"/>
    </row>
    <row r="20" spans="4:6" x14ac:dyDescent="0.25">
      <c r="D20" s="476"/>
      <c r="E20" s="476"/>
      <c r="F20" s="476"/>
    </row>
    <row r="21" spans="4:6" x14ac:dyDescent="0.25">
      <c r="D21" s="475" t="s">
        <v>16</v>
      </c>
      <c r="E21" s="476"/>
      <c r="F21" s="476" t="s">
        <v>15</v>
      </c>
    </row>
    <row r="22" spans="4:6" x14ac:dyDescent="0.25">
      <c r="D22" s="476" t="s">
        <v>0</v>
      </c>
      <c r="E22" s="476"/>
      <c r="F22" s="476" t="s">
        <v>29</v>
      </c>
    </row>
    <row r="23" spans="4:6" x14ac:dyDescent="0.25">
      <c r="D23" s="476" t="s">
        <v>14</v>
      </c>
      <c r="E23" s="476"/>
      <c r="F23" s="476" t="s">
        <v>13</v>
      </c>
    </row>
    <row r="24" spans="4:6" x14ac:dyDescent="0.25">
      <c r="D24" s="476" t="s">
        <v>12</v>
      </c>
      <c r="E24" s="476"/>
      <c r="F24" s="476" t="s">
        <v>11</v>
      </c>
    </row>
    <row r="25" spans="4:6" x14ac:dyDescent="0.25">
      <c r="D25" s="476" t="s">
        <v>10</v>
      </c>
      <c r="E25" s="476"/>
      <c r="F25" s="476" t="s">
        <v>9</v>
      </c>
    </row>
    <row r="26" spans="4:6" x14ac:dyDescent="0.25">
      <c r="D26" s="476" t="s">
        <v>8</v>
      </c>
      <c r="E26" s="476"/>
      <c r="F26" s="476" t="s">
        <v>7</v>
      </c>
    </row>
    <row r="27" spans="4:6" x14ac:dyDescent="0.25">
      <c r="D27" s="476" t="s">
        <v>6</v>
      </c>
      <c r="E27" s="476"/>
      <c r="F27" s="476" t="s">
        <v>5</v>
      </c>
    </row>
  </sheetData>
  <sheetProtection password="C53C"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39997558519241921"/>
    <pageSetUpPr fitToPage="1"/>
  </sheetPr>
  <dimension ref="B1:Q63"/>
  <sheetViews>
    <sheetView showGridLines="0" zoomScale="90" zoomScaleNormal="90" zoomScaleSheetLayoutView="80" workbookViewId="0"/>
  </sheetViews>
  <sheetFormatPr defaultColWidth="10.140625" defaultRowHeight="14.25" x14ac:dyDescent="0.2"/>
  <cols>
    <col min="1" max="1" width="1.5703125" style="257" customWidth="1"/>
    <col min="2" max="2" width="3.28515625" style="257" customWidth="1"/>
    <col min="3" max="3" width="22.7109375" style="257" customWidth="1"/>
    <col min="4" max="4" width="31.85546875" style="257" customWidth="1"/>
    <col min="5" max="5" width="24.7109375" style="257" customWidth="1"/>
    <col min="6" max="6" width="28.42578125" style="257" customWidth="1"/>
    <col min="7" max="7" width="17.85546875" style="257" customWidth="1"/>
    <col min="8" max="8" width="45.5703125" style="257" customWidth="1"/>
    <col min="9" max="9" width="10.140625" style="257" customWidth="1"/>
    <col min="10" max="10" width="11.42578125" style="257" customWidth="1"/>
    <col min="11" max="11" width="11" style="257" customWidth="1"/>
    <col min="12" max="12" width="10.85546875" style="257" customWidth="1"/>
    <col min="13" max="13" width="11" style="257" customWidth="1"/>
    <col min="14" max="253" width="10.140625" style="257"/>
    <col min="254" max="254" width="4" style="257" customWidth="1"/>
    <col min="255" max="255" width="12.28515625" style="257" customWidth="1"/>
    <col min="256" max="256" width="13.140625" style="257" customWidth="1"/>
    <col min="257" max="257" width="18" style="257" customWidth="1"/>
    <col min="258" max="258" width="10.140625" style="257" customWidth="1"/>
    <col min="259" max="259" width="6.85546875" style="257" customWidth="1"/>
    <col min="260" max="260" width="10.140625" style="257" customWidth="1"/>
    <col min="261" max="261" width="15.28515625" style="257" customWidth="1"/>
    <col min="262" max="262" width="11.42578125" style="257" customWidth="1"/>
    <col min="263" max="263" width="11.140625" style="257" customWidth="1"/>
    <col min="264" max="264" width="10.140625" style="257" customWidth="1"/>
    <col min="265" max="265" width="9.7109375" style="257" customWidth="1"/>
    <col min="266" max="266" width="10.140625" style="257" customWidth="1"/>
    <col min="267" max="267" width="11" style="257" customWidth="1"/>
    <col min="268" max="268" width="10.85546875" style="257" customWidth="1"/>
    <col min="269" max="269" width="11" style="257" customWidth="1"/>
    <col min="270" max="509" width="10.140625" style="257"/>
    <col min="510" max="510" width="4" style="257" customWidth="1"/>
    <col min="511" max="511" width="12.28515625" style="257" customWidth="1"/>
    <col min="512" max="512" width="13.140625" style="257" customWidth="1"/>
    <col min="513" max="513" width="18" style="257" customWidth="1"/>
    <col min="514" max="514" width="10.140625" style="257" customWidth="1"/>
    <col min="515" max="515" width="6.85546875" style="257" customWidth="1"/>
    <col min="516" max="516" width="10.140625" style="257" customWidth="1"/>
    <col min="517" max="517" width="15.28515625" style="257" customWidth="1"/>
    <col min="518" max="518" width="11.42578125" style="257" customWidth="1"/>
    <col min="519" max="519" width="11.140625" style="257" customWidth="1"/>
    <col min="520" max="520" width="10.140625" style="257" customWidth="1"/>
    <col min="521" max="521" width="9.7109375" style="257" customWidth="1"/>
    <col min="522" max="522" width="10.140625" style="257" customWidth="1"/>
    <col min="523" max="523" width="11" style="257" customWidth="1"/>
    <col min="524" max="524" width="10.85546875" style="257" customWidth="1"/>
    <col min="525" max="525" width="11" style="257" customWidth="1"/>
    <col min="526" max="765" width="10.140625" style="257"/>
    <col min="766" max="766" width="4" style="257" customWidth="1"/>
    <col min="767" max="767" width="12.28515625" style="257" customWidth="1"/>
    <col min="768" max="768" width="13.140625" style="257" customWidth="1"/>
    <col min="769" max="769" width="18" style="257" customWidth="1"/>
    <col min="770" max="770" width="10.140625" style="257" customWidth="1"/>
    <col min="771" max="771" width="6.85546875" style="257" customWidth="1"/>
    <col min="772" max="772" width="10.140625" style="257" customWidth="1"/>
    <col min="773" max="773" width="15.28515625" style="257" customWidth="1"/>
    <col min="774" max="774" width="11.42578125" style="257" customWidth="1"/>
    <col min="775" max="775" width="11.140625" style="257" customWidth="1"/>
    <col min="776" max="776" width="10.140625" style="257" customWidth="1"/>
    <col min="777" max="777" width="9.7109375" style="257" customWidth="1"/>
    <col min="778" max="778" width="10.140625" style="257" customWidth="1"/>
    <col min="779" max="779" width="11" style="257" customWidth="1"/>
    <col min="780" max="780" width="10.85546875" style="257" customWidth="1"/>
    <col min="781" max="781" width="11" style="257" customWidth="1"/>
    <col min="782" max="1021" width="10.140625" style="257"/>
    <col min="1022" max="1022" width="4" style="257" customWidth="1"/>
    <col min="1023" max="1023" width="12.28515625" style="257" customWidth="1"/>
    <col min="1024" max="1024" width="13.140625" style="257" customWidth="1"/>
    <col min="1025" max="1025" width="18" style="257" customWidth="1"/>
    <col min="1026" max="1026" width="10.140625" style="257" customWidth="1"/>
    <col min="1027" max="1027" width="6.85546875" style="257" customWidth="1"/>
    <col min="1028" max="1028" width="10.140625" style="257" customWidth="1"/>
    <col min="1029" max="1029" width="15.28515625" style="257" customWidth="1"/>
    <col min="1030" max="1030" width="11.42578125" style="257" customWidth="1"/>
    <col min="1031" max="1031" width="11.140625" style="257" customWidth="1"/>
    <col min="1032" max="1032" width="10.140625" style="257" customWidth="1"/>
    <col min="1033" max="1033" width="9.7109375" style="257" customWidth="1"/>
    <col min="1034" max="1034" width="10.140625" style="257" customWidth="1"/>
    <col min="1035" max="1035" width="11" style="257" customWidth="1"/>
    <col min="1036" max="1036" width="10.85546875" style="257" customWidth="1"/>
    <col min="1037" max="1037" width="11" style="257" customWidth="1"/>
    <col min="1038" max="1277" width="10.140625" style="257"/>
    <col min="1278" max="1278" width="4" style="257" customWidth="1"/>
    <col min="1279" max="1279" width="12.28515625" style="257" customWidth="1"/>
    <col min="1280" max="1280" width="13.140625" style="257" customWidth="1"/>
    <col min="1281" max="1281" width="18" style="257" customWidth="1"/>
    <col min="1282" max="1282" width="10.140625" style="257" customWidth="1"/>
    <col min="1283" max="1283" width="6.85546875" style="257" customWidth="1"/>
    <col min="1284" max="1284" width="10.140625" style="257" customWidth="1"/>
    <col min="1285" max="1285" width="15.28515625" style="257" customWidth="1"/>
    <col min="1286" max="1286" width="11.42578125" style="257" customWidth="1"/>
    <col min="1287" max="1287" width="11.140625" style="257" customWidth="1"/>
    <col min="1288" max="1288" width="10.140625" style="257" customWidth="1"/>
    <col min="1289" max="1289" width="9.7109375" style="257" customWidth="1"/>
    <col min="1290" max="1290" width="10.140625" style="257" customWidth="1"/>
    <col min="1291" max="1291" width="11" style="257" customWidth="1"/>
    <col min="1292" max="1292" width="10.85546875" style="257" customWidth="1"/>
    <col min="1293" max="1293" width="11" style="257" customWidth="1"/>
    <col min="1294" max="1533" width="10.140625" style="257"/>
    <col min="1534" max="1534" width="4" style="257" customWidth="1"/>
    <col min="1535" max="1535" width="12.28515625" style="257" customWidth="1"/>
    <col min="1536" max="1536" width="13.140625" style="257" customWidth="1"/>
    <col min="1537" max="1537" width="18" style="257" customWidth="1"/>
    <col min="1538" max="1538" width="10.140625" style="257" customWidth="1"/>
    <col min="1539" max="1539" width="6.85546875" style="257" customWidth="1"/>
    <col min="1540" max="1540" width="10.140625" style="257" customWidth="1"/>
    <col min="1541" max="1541" width="15.28515625" style="257" customWidth="1"/>
    <col min="1542" max="1542" width="11.42578125" style="257" customWidth="1"/>
    <col min="1543" max="1543" width="11.140625" style="257" customWidth="1"/>
    <col min="1544" max="1544" width="10.140625" style="257" customWidth="1"/>
    <col min="1545" max="1545" width="9.7109375" style="257" customWidth="1"/>
    <col min="1546" max="1546" width="10.140625" style="257" customWidth="1"/>
    <col min="1547" max="1547" width="11" style="257" customWidth="1"/>
    <col min="1548" max="1548" width="10.85546875" style="257" customWidth="1"/>
    <col min="1549" max="1549" width="11" style="257" customWidth="1"/>
    <col min="1550" max="1789" width="10.140625" style="257"/>
    <col min="1790" max="1790" width="4" style="257" customWidth="1"/>
    <col min="1791" max="1791" width="12.28515625" style="257" customWidth="1"/>
    <col min="1792" max="1792" width="13.140625" style="257" customWidth="1"/>
    <col min="1793" max="1793" width="18" style="257" customWidth="1"/>
    <col min="1794" max="1794" width="10.140625" style="257" customWidth="1"/>
    <col min="1795" max="1795" width="6.85546875" style="257" customWidth="1"/>
    <col min="1796" max="1796" width="10.140625" style="257" customWidth="1"/>
    <col min="1797" max="1797" width="15.28515625" style="257" customWidth="1"/>
    <col min="1798" max="1798" width="11.42578125" style="257" customWidth="1"/>
    <col min="1799" max="1799" width="11.140625" style="257" customWidth="1"/>
    <col min="1800" max="1800" width="10.140625" style="257" customWidth="1"/>
    <col min="1801" max="1801" width="9.7109375" style="257" customWidth="1"/>
    <col min="1802" max="1802" width="10.140625" style="257" customWidth="1"/>
    <col min="1803" max="1803" width="11" style="257" customWidth="1"/>
    <col min="1804" max="1804" width="10.85546875" style="257" customWidth="1"/>
    <col min="1805" max="1805" width="11" style="257" customWidth="1"/>
    <col min="1806" max="2045" width="10.140625" style="257"/>
    <col min="2046" max="2046" width="4" style="257" customWidth="1"/>
    <col min="2047" max="2047" width="12.28515625" style="257" customWidth="1"/>
    <col min="2048" max="2048" width="13.140625" style="257" customWidth="1"/>
    <col min="2049" max="2049" width="18" style="257" customWidth="1"/>
    <col min="2050" max="2050" width="10.140625" style="257" customWidth="1"/>
    <col min="2051" max="2051" width="6.85546875" style="257" customWidth="1"/>
    <col min="2052" max="2052" width="10.140625" style="257" customWidth="1"/>
    <col min="2053" max="2053" width="15.28515625" style="257" customWidth="1"/>
    <col min="2054" max="2054" width="11.42578125" style="257" customWidth="1"/>
    <col min="2055" max="2055" width="11.140625" style="257" customWidth="1"/>
    <col min="2056" max="2056" width="10.140625" style="257" customWidth="1"/>
    <col min="2057" max="2057" width="9.7109375" style="257" customWidth="1"/>
    <col min="2058" max="2058" width="10.140625" style="257" customWidth="1"/>
    <col min="2059" max="2059" width="11" style="257" customWidth="1"/>
    <col min="2060" max="2060" width="10.85546875" style="257" customWidth="1"/>
    <col min="2061" max="2061" width="11" style="257" customWidth="1"/>
    <col min="2062" max="2301" width="10.140625" style="257"/>
    <col min="2302" max="2302" width="4" style="257" customWidth="1"/>
    <col min="2303" max="2303" width="12.28515625" style="257" customWidth="1"/>
    <col min="2304" max="2304" width="13.140625" style="257" customWidth="1"/>
    <col min="2305" max="2305" width="18" style="257" customWidth="1"/>
    <col min="2306" max="2306" width="10.140625" style="257" customWidth="1"/>
    <col min="2307" max="2307" width="6.85546875" style="257" customWidth="1"/>
    <col min="2308" max="2308" width="10.140625" style="257" customWidth="1"/>
    <col min="2309" max="2309" width="15.28515625" style="257" customWidth="1"/>
    <col min="2310" max="2310" width="11.42578125" style="257" customWidth="1"/>
    <col min="2311" max="2311" width="11.140625" style="257" customWidth="1"/>
    <col min="2312" max="2312" width="10.140625" style="257" customWidth="1"/>
    <col min="2313" max="2313" width="9.7109375" style="257" customWidth="1"/>
    <col min="2314" max="2314" width="10.140625" style="257" customWidth="1"/>
    <col min="2315" max="2315" width="11" style="257" customWidth="1"/>
    <col min="2316" max="2316" width="10.85546875" style="257" customWidth="1"/>
    <col min="2317" max="2317" width="11" style="257" customWidth="1"/>
    <col min="2318" max="2557" width="10.140625" style="257"/>
    <col min="2558" max="2558" width="4" style="257" customWidth="1"/>
    <col min="2559" max="2559" width="12.28515625" style="257" customWidth="1"/>
    <col min="2560" max="2560" width="13.140625" style="257" customWidth="1"/>
    <col min="2561" max="2561" width="18" style="257" customWidth="1"/>
    <col min="2562" max="2562" width="10.140625" style="257" customWidth="1"/>
    <col min="2563" max="2563" width="6.85546875" style="257" customWidth="1"/>
    <col min="2564" max="2564" width="10.140625" style="257" customWidth="1"/>
    <col min="2565" max="2565" width="15.28515625" style="257" customWidth="1"/>
    <col min="2566" max="2566" width="11.42578125" style="257" customWidth="1"/>
    <col min="2567" max="2567" width="11.140625" style="257" customWidth="1"/>
    <col min="2568" max="2568" width="10.140625" style="257" customWidth="1"/>
    <col min="2569" max="2569" width="9.7109375" style="257" customWidth="1"/>
    <col min="2570" max="2570" width="10.140625" style="257" customWidth="1"/>
    <col min="2571" max="2571" width="11" style="257" customWidth="1"/>
    <col min="2572" max="2572" width="10.85546875" style="257" customWidth="1"/>
    <col min="2573" max="2573" width="11" style="257" customWidth="1"/>
    <col min="2574" max="2813" width="10.140625" style="257"/>
    <col min="2814" max="2814" width="4" style="257" customWidth="1"/>
    <col min="2815" max="2815" width="12.28515625" style="257" customWidth="1"/>
    <col min="2816" max="2816" width="13.140625" style="257" customWidth="1"/>
    <col min="2817" max="2817" width="18" style="257" customWidth="1"/>
    <col min="2818" max="2818" width="10.140625" style="257" customWidth="1"/>
    <col min="2819" max="2819" width="6.85546875" style="257" customWidth="1"/>
    <col min="2820" max="2820" width="10.140625" style="257" customWidth="1"/>
    <col min="2821" max="2821" width="15.28515625" style="257" customWidth="1"/>
    <col min="2822" max="2822" width="11.42578125" style="257" customWidth="1"/>
    <col min="2823" max="2823" width="11.140625" style="257" customWidth="1"/>
    <col min="2824" max="2824" width="10.140625" style="257" customWidth="1"/>
    <col min="2825" max="2825" width="9.7109375" style="257" customWidth="1"/>
    <col min="2826" max="2826" width="10.140625" style="257" customWidth="1"/>
    <col min="2827" max="2827" width="11" style="257" customWidth="1"/>
    <col min="2828" max="2828" width="10.85546875" style="257" customWidth="1"/>
    <col min="2829" max="2829" width="11" style="257" customWidth="1"/>
    <col min="2830" max="3069" width="10.140625" style="257"/>
    <col min="3070" max="3070" width="4" style="257" customWidth="1"/>
    <col min="3071" max="3071" width="12.28515625" style="257" customWidth="1"/>
    <col min="3072" max="3072" width="13.140625" style="257" customWidth="1"/>
    <col min="3073" max="3073" width="18" style="257" customWidth="1"/>
    <col min="3074" max="3074" width="10.140625" style="257" customWidth="1"/>
    <col min="3075" max="3075" width="6.85546875" style="257" customWidth="1"/>
    <col min="3076" max="3076" width="10.140625" style="257" customWidth="1"/>
    <col min="3077" max="3077" width="15.28515625" style="257" customWidth="1"/>
    <col min="3078" max="3078" width="11.42578125" style="257" customWidth="1"/>
    <col min="3079" max="3079" width="11.140625" style="257" customWidth="1"/>
    <col min="3080" max="3080" width="10.140625" style="257" customWidth="1"/>
    <col min="3081" max="3081" width="9.7109375" style="257" customWidth="1"/>
    <col min="3082" max="3082" width="10.140625" style="257" customWidth="1"/>
    <col min="3083" max="3083" width="11" style="257" customWidth="1"/>
    <col min="3084" max="3084" width="10.85546875" style="257" customWidth="1"/>
    <col min="3085" max="3085" width="11" style="257" customWidth="1"/>
    <col min="3086" max="3325" width="10.140625" style="257"/>
    <col min="3326" max="3326" width="4" style="257" customWidth="1"/>
    <col min="3327" max="3327" width="12.28515625" style="257" customWidth="1"/>
    <col min="3328" max="3328" width="13.140625" style="257" customWidth="1"/>
    <col min="3329" max="3329" width="18" style="257" customWidth="1"/>
    <col min="3330" max="3330" width="10.140625" style="257" customWidth="1"/>
    <col min="3331" max="3331" width="6.85546875" style="257" customWidth="1"/>
    <col min="3332" max="3332" width="10.140625" style="257" customWidth="1"/>
    <col min="3333" max="3333" width="15.28515625" style="257" customWidth="1"/>
    <col min="3334" max="3334" width="11.42578125" style="257" customWidth="1"/>
    <col min="3335" max="3335" width="11.140625" style="257" customWidth="1"/>
    <col min="3336" max="3336" width="10.140625" style="257" customWidth="1"/>
    <col min="3337" max="3337" width="9.7109375" style="257" customWidth="1"/>
    <col min="3338" max="3338" width="10.140625" style="257" customWidth="1"/>
    <col min="3339" max="3339" width="11" style="257" customWidth="1"/>
    <col min="3340" max="3340" width="10.85546875" style="257" customWidth="1"/>
    <col min="3341" max="3341" width="11" style="257" customWidth="1"/>
    <col min="3342" max="3581" width="10.140625" style="257"/>
    <col min="3582" max="3582" width="4" style="257" customWidth="1"/>
    <col min="3583" max="3583" width="12.28515625" style="257" customWidth="1"/>
    <col min="3584" max="3584" width="13.140625" style="257" customWidth="1"/>
    <col min="3585" max="3585" width="18" style="257" customWidth="1"/>
    <col min="3586" max="3586" width="10.140625" style="257" customWidth="1"/>
    <col min="3587" max="3587" width="6.85546875" style="257" customWidth="1"/>
    <col min="3588" max="3588" width="10.140625" style="257" customWidth="1"/>
    <col min="3589" max="3589" width="15.28515625" style="257" customWidth="1"/>
    <col min="3590" max="3590" width="11.42578125" style="257" customWidth="1"/>
    <col min="3591" max="3591" width="11.140625" style="257" customWidth="1"/>
    <col min="3592" max="3592" width="10.140625" style="257" customWidth="1"/>
    <col min="3593" max="3593" width="9.7109375" style="257" customWidth="1"/>
    <col min="3594" max="3594" width="10.140625" style="257" customWidth="1"/>
    <col min="3595" max="3595" width="11" style="257" customWidth="1"/>
    <col min="3596" max="3596" width="10.85546875" style="257" customWidth="1"/>
    <col min="3597" max="3597" width="11" style="257" customWidth="1"/>
    <col min="3598" max="3837" width="10.140625" style="257"/>
    <col min="3838" max="3838" width="4" style="257" customWidth="1"/>
    <col min="3839" max="3839" width="12.28515625" style="257" customWidth="1"/>
    <col min="3840" max="3840" width="13.140625" style="257" customWidth="1"/>
    <col min="3841" max="3841" width="18" style="257" customWidth="1"/>
    <col min="3842" max="3842" width="10.140625" style="257" customWidth="1"/>
    <col min="3843" max="3843" width="6.85546875" style="257" customWidth="1"/>
    <col min="3844" max="3844" width="10.140625" style="257" customWidth="1"/>
    <col min="3845" max="3845" width="15.28515625" style="257" customWidth="1"/>
    <col min="3846" max="3846" width="11.42578125" style="257" customWidth="1"/>
    <col min="3847" max="3847" width="11.140625" style="257" customWidth="1"/>
    <col min="3848" max="3848" width="10.140625" style="257" customWidth="1"/>
    <col min="3849" max="3849" width="9.7109375" style="257" customWidth="1"/>
    <col min="3850" max="3850" width="10.140625" style="257" customWidth="1"/>
    <col min="3851" max="3851" width="11" style="257" customWidth="1"/>
    <col min="3852" max="3852" width="10.85546875" style="257" customWidth="1"/>
    <col min="3853" max="3853" width="11" style="257" customWidth="1"/>
    <col min="3854" max="4093" width="10.140625" style="257"/>
    <col min="4094" max="4094" width="4" style="257" customWidth="1"/>
    <col min="4095" max="4095" width="12.28515625" style="257" customWidth="1"/>
    <col min="4096" max="4096" width="13.140625" style="257" customWidth="1"/>
    <col min="4097" max="4097" width="18" style="257" customWidth="1"/>
    <col min="4098" max="4098" width="10.140625" style="257" customWidth="1"/>
    <col min="4099" max="4099" width="6.85546875" style="257" customWidth="1"/>
    <col min="4100" max="4100" width="10.140625" style="257" customWidth="1"/>
    <col min="4101" max="4101" width="15.28515625" style="257" customWidth="1"/>
    <col min="4102" max="4102" width="11.42578125" style="257" customWidth="1"/>
    <col min="4103" max="4103" width="11.140625" style="257" customWidth="1"/>
    <col min="4104" max="4104" width="10.140625" style="257" customWidth="1"/>
    <col min="4105" max="4105" width="9.7109375" style="257" customWidth="1"/>
    <col min="4106" max="4106" width="10.140625" style="257" customWidth="1"/>
    <col min="4107" max="4107" width="11" style="257" customWidth="1"/>
    <col min="4108" max="4108" width="10.85546875" style="257" customWidth="1"/>
    <col min="4109" max="4109" width="11" style="257" customWidth="1"/>
    <col min="4110" max="4349" width="10.140625" style="257"/>
    <col min="4350" max="4350" width="4" style="257" customWidth="1"/>
    <col min="4351" max="4351" width="12.28515625" style="257" customWidth="1"/>
    <col min="4352" max="4352" width="13.140625" style="257" customWidth="1"/>
    <col min="4353" max="4353" width="18" style="257" customWidth="1"/>
    <col min="4354" max="4354" width="10.140625" style="257" customWidth="1"/>
    <col min="4355" max="4355" width="6.85546875" style="257" customWidth="1"/>
    <col min="4356" max="4356" width="10.140625" style="257" customWidth="1"/>
    <col min="4357" max="4357" width="15.28515625" style="257" customWidth="1"/>
    <col min="4358" max="4358" width="11.42578125" style="257" customWidth="1"/>
    <col min="4359" max="4359" width="11.140625" style="257" customWidth="1"/>
    <col min="4360" max="4360" width="10.140625" style="257" customWidth="1"/>
    <col min="4361" max="4361" width="9.7109375" style="257" customWidth="1"/>
    <col min="4362" max="4362" width="10.140625" style="257" customWidth="1"/>
    <col min="4363" max="4363" width="11" style="257" customWidth="1"/>
    <col min="4364" max="4364" width="10.85546875" style="257" customWidth="1"/>
    <col min="4365" max="4365" width="11" style="257" customWidth="1"/>
    <col min="4366" max="4605" width="10.140625" style="257"/>
    <col min="4606" max="4606" width="4" style="257" customWidth="1"/>
    <col min="4607" max="4607" width="12.28515625" style="257" customWidth="1"/>
    <col min="4608" max="4608" width="13.140625" style="257" customWidth="1"/>
    <col min="4609" max="4609" width="18" style="257" customWidth="1"/>
    <col min="4610" max="4610" width="10.140625" style="257" customWidth="1"/>
    <col min="4611" max="4611" width="6.85546875" style="257" customWidth="1"/>
    <col min="4612" max="4612" width="10.140625" style="257" customWidth="1"/>
    <col min="4613" max="4613" width="15.28515625" style="257" customWidth="1"/>
    <col min="4614" max="4614" width="11.42578125" style="257" customWidth="1"/>
    <col min="4615" max="4615" width="11.140625" style="257" customWidth="1"/>
    <col min="4616" max="4616" width="10.140625" style="257" customWidth="1"/>
    <col min="4617" max="4617" width="9.7109375" style="257" customWidth="1"/>
    <col min="4618" max="4618" width="10.140625" style="257" customWidth="1"/>
    <col min="4619" max="4619" width="11" style="257" customWidth="1"/>
    <col min="4620" max="4620" width="10.85546875" style="257" customWidth="1"/>
    <col min="4621" max="4621" width="11" style="257" customWidth="1"/>
    <col min="4622" max="4861" width="10.140625" style="257"/>
    <col min="4862" max="4862" width="4" style="257" customWidth="1"/>
    <col min="4863" max="4863" width="12.28515625" style="257" customWidth="1"/>
    <col min="4864" max="4864" width="13.140625" style="257" customWidth="1"/>
    <col min="4865" max="4865" width="18" style="257" customWidth="1"/>
    <col min="4866" max="4866" width="10.140625" style="257" customWidth="1"/>
    <col min="4867" max="4867" width="6.85546875" style="257" customWidth="1"/>
    <col min="4868" max="4868" width="10.140625" style="257" customWidth="1"/>
    <col min="4869" max="4869" width="15.28515625" style="257" customWidth="1"/>
    <col min="4870" max="4870" width="11.42578125" style="257" customWidth="1"/>
    <col min="4871" max="4871" width="11.140625" style="257" customWidth="1"/>
    <col min="4872" max="4872" width="10.140625" style="257" customWidth="1"/>
    <col min="4873" max="4873" width="9.7109375" style="257" customWidth="1"/>
    <col min="4874" max="4874" width="10.140625" style="257" customWidth="1"/>
    <col min="4875" max="4875" width="11" style="257" customWidth="1"/>
    <col min="4876" max="4876" width="10.85546875" style="257" customWidth="1"/>
    <col min="4877" max="4877" width="11" style="257" customWidth="1"/>
    <col min="4878" max="5117" width="10.140625" style="257"/>
    <col min="5118" max="5118" width="4" style="257" customWidth="1"/>
    <col min="5119" max="5119" width="12.28515625" style="257" customWidth="1"/>
    <col min="5120" max="5120" width="13.140625" style="257" customWidth="1"/>
    <col min="5121" max="5121" width="18" style="257" customWidth="1"/>
    <col min="5122" max="5122" width="10.140625" style="257" customWidth="1"/>
    <col min="5123" max="5123" width="6.85546875" style="257" customWidth="1"/>
    <col min="5124" max="5124" width="10.140625" style="257" customWidth="1"/>
    <col min="5125" max="5125" width="15.28515625" style="257" customWidth="1"/>
    <col min="5126" max="5126" width="11.42578125" style="257" customWidth="1"/>
    <col min="5127" max="5127" width="11.140625" style="257" customWidth="1"/>
    <col min="5128" max="5128" width="10.140625" style="257" customWidth="1"/>
    <col min="5129" max="5129" width="9.7109375" style="257" customWidth="1"/>
    <col min="5130" max="5130" width="10.140625" style="257" customWidth="1"/>
    <col min="5131" max="5131" width="11" style="257" customWidth="1"/>
    <col min="5132" max="5132" width="10.85546875" style="257" customWidth="1"/>
    <col min="5133" max="5133" width="11" style="257" customWidth="1"/>
    <col min="5134" max="5373" width="10.140625" style="257"/>
    <col min="5374" max="5374" width="4" style="257" customWidth="1"/>
    <col min="5375" max="5375" width="12.28515625" style="257" customWidth="1"/>
    <col min="5376" max="5376" width="13.140625" style="257" customWidth="1"/>
    <col min="5377" max="5377" width="18" style="257" customWidth="1"/>
    <col min="5378" max="5378" width="10.140625" style="257" customWidth="1"/>
    <col min="5379" max="5379" width="6.85546875" style="257" customWidth="1"/>
    <col min="5380" max="5380" width="10.140625" style="257" customWidth="1"/>
    <col min="5381" max="5381" width="15.28515625" style="257" customWidth="1"/>
    <col min="5382" max="5382" width="11.42578125" style="257" customWidth="1"/>
    <col min="5383" max="5383" width="11.140625" style="257" customWidth="1"/>
    <col min="5384" max="5384" width="10.140625" style="257" customWidth="1"/>
    <col min="5385" max="5385" width="9.7109375" style="257" customWidth="1"/>
    <col min="5386" max="5386" width="10.140625" style="257" customWidth="1"/>
    <col min="5387" max="5387" width="11" style="257" customWidth="1"/>
    <col min="5388" max="5388" width="10.85546875" style="257" customWidth="1"/>
    <col min="5389" max="5389" width="11" style="257" customWidth="1"/>
    <col min="5390" max="5629" width="10.140625" style="257"/>
    <col min="5630" max="5630" width="4" style="257" customWidth="1"/>
    <col min="5631" max="5631" width="12.28515625" style="257" customWidth="1"/>
    <col min="5632" max="5632" width="13.140625" style="257" customWidth="1"/>
    <col min="5633" max="5633" width="18" style="257" customWidth="1"/>
    <col min="5634" max="5634" width="10.140625" style="257" customWidth="1"/>
    <col min="5635" max="5635" width="6.85546875" style="257" customWidth="1"/>
    <col min="5636" max="5636" width="10.140625" style="257" customWidth="1"/>
    <col min="5637" max="5637" width="15.28515625" style="257" customWidth="1"/>
    <col min="5638" max="5638" width="11.42578125" style="257" customWidth="1"/>
    <col min="5639" max="5639" width="11.140625" style="257" customWidth="1"/>
    <col min="5640" max="5640" width="10.140625" style="257" customWidth="1"/>
    <col min="5641" max="5641" width="9.7109375" style="257" customWidth="1"/>
    <col min="5642" max="5642" width="10.140625" style="257" customWidth="1"/>
    <col min="5643" max="5643" width="11" style="257" customWidth="1"/>
    <col min="5644" max="5644" width="10.85546875" style="257" customWidth="1"/>
    <col min="5645" max="5645" width="11" style="257" customWidth="1"/>
    <col min="5646" max="5885" width="10.140625" style="257"/>
    <col min="5886" max="5886" width="4" style="257" customWidth="1"/>
    <col min="5887" max="5887" width="12.28515625" style="257" customWidth="1"/>
    <col min="5888" max="5888" width="13.140625" style="257" customWidth="1"/>
    <col min="5889" max="5889" width="18" style="257" customWidth="1"/>
    <col min="5890" max="5890" width="10.140625" style="257" customWidth="1"/>
    <col min="5891" max="5891" width="6.85546875" style="257" customWidth="1"/>
    <col min="5892" max="5892" width="10.140625" style="257" customWidth="1"/>
    <col min="5893" max="5893" width="15.28515625" style="257" customWidth="1"/>
    <col min="5894" max="5894" width="11.42578125" style="257" customWidth="1"/>
    <col min="5895" max="5895" width="11.140625" style="257" customWidth="1"/>
    <col min="5896" max="5896" width="10.140625" style="257" customWidth="1"/>
    <col min="5897" max="5897" width="9.7109375" style="257" customWidth="1"/>
    <col min="5898" max="5898" width="10.140625" style="257" customWidth="1"/>
    <col min="5899" max="5899" width="11" style="257" customWidth="1"/>
    <col min="5900" max="5900" width="10.85546875" style="257" customWidth="1"/>
    <col min="5901" max="5901" width="11" style="257" customWidth="1"/>
    <col min="5902" max="6141" width="10.140625" style="257"/>
    <col min="6142" max="6142" width="4" style="257" customWidth="1"/>
    <col min="6143" max="6143" width="12.28515625" style="257" customWidth="1"/>
    <col min="6144" max="6144" width="13.140625" style="257" customWidth="1"/>
    <col min="6145" max="6145" width="18" style="257" customWidth="1"/>
    <col min="6146" max="6146" width="10.140625" style="257" customWidth="1"/>
    <col min="6147" max="6147" width="6.85546875" style="257" customWidth="1"/>
    <col min="6148" max="6148" width="10.140625" style="257" customWidth="1"/>
    <col min="6149" max="6149" width="15.28515625" style="257" customWidth="1"/>
    <col min="6150" max="6150" width="11.42578125" style="257" customWidth="1"/>
    <col min="6151" max="6151" width="11.140625" style="257" customWidth="1"/>
    <col min="6152" max="6152" width="10.140625" style="257" customWidth="1"/>
    <col min="6153" max="6153" width="9.7109375" style="257" customWidth="1"/>
    <col min="6154" max="6154" width="10.140625" style="257" customWidth="1"/>
    <col min="6155" max="6155" width="11" style="257" customWidth="1"/>
    <col min="6156" max="6156" width="10.85546875" style="257" customWidth="1"/>
    <col min="6157" max="6157" width="11" style="257" customWidth="1"/>
    <col min="6158" max="6397" width="10.140625" style="257"/>
    <col min="6398" max="6398" width="4" style="257" customWidth="1"/>
    <col min="6399" max="6399" width="12.28515625" style="257" customWidth="1"/>
    <col min="6400" max="6400" width="13.140625" style="257" customWidth="1"/>
    <col min="6401" max="6401" width="18" style="257" customWidth="1"/>
    <col min="6402" max="6402" width="10.140625" style="257" customWidth="1"/>
    <col min="6403" max="6403" width="6.85546875" style="257" customWidth="1"/>
    <col min="6404" max="6404" width="10.140625" style="257" customWidth="1"/>
    <col min="6405" max="6405" width="15.28515625" style="257" customWidth="1"/>
    <col min="6406" max="6406" width="11.42578125" style="257" customWidth="1"/>
    <col min="6407" max="6407" width="11.140625" style="257" customWidth="1"/>
    <col min="6408" max="6408" width="10.140625" style="257" customWidth="1"/>
    <col min="6409" max="6409" width="9.7109375" style="257" customWidth="1"/>
    <col min="6410" max="6410" width="10.140625" style="257" customWidth="1"/>
    <col min="6411" max="6411" width="11" style="257" customWidth="1"/>
    <col min="6412" max="6412" width="10.85546875" style="257" customWidth="1"/>
    <col min="6413" max="6413" width="11" style="257" customWidth="1"/>
    <col min="6414" max="6653" width="10.140625" style="257"/>
    <col min="6654" max="6654" width="4" style="257" customWidth="1"/>
    <col min="6655" max="6655" width="12.28515625" style="257" customWidth="1"/>
    <col min="6656" max="6656" width="13.140625" style="257" customWidth="1"/>
    <col min="6657" max="6657" width="18" style="257" customWidth="1"/>
    <col min="6658" max="6658" width="10.140625" style="257" customWidth="1"/>
    <col min="6659" max="6659" width="6.85546875" style="257" customWidth="1"/>
    <col min="6660" max="6660" width="10.140625" style="257" customWidth="1"/>
    <col min="6661" max="6661" width="15.28515625" style="257" customWidth="1"/>
    <col min="6662" max="6662" width="11.42578125" style="257" customWidth="1"/>
    <col min="6663" max="6663" width="11.140625" style="257" customWidth="1"/>
    <col min="6664" max="6664" width="10.140625" style="257" customWidth="1"/>
    <col min="6665" max="6665" width="9.7109375" style="257" customWidth="1"/>
    <col min="6666" max="6666" width="10.140625" style="257" customWidth="1"/>
    <col min="6667" max="6667" width="11" style="257" customWidth="1"/>
    <col min="6668" max="6668" width="10.85546875" style="257" customWidth="1"/>
    <col min="6669" max="6669" width="11" style="257" customWidth="1"/>
    <col min="6670" max="6909" width="10.140625" style="257"/>
    <col min="6910" max="6910" width="4" style="257" customWidth="1"/>
    <col min="6911" max="6911" width="12.28515625" style="257" customWidth="1"/>
    <col min="6912" max="6912" width="13.140625" style="257" customWidth="1"/>
    <col min="6913" max="6913" width="18" style="257" customWidth="1"/>
    <col min="6914" max="6914" width="10.140625" style="257" customWidth="1"/>
    <col min="6915" max="6915" width="6.85546875" style="257" customWidth="1"/>
    <col min="6916" max="6916" width="10.140625" style="257" customWidth="1"/>
    <col min="6917" max="6917" width="15.28515625" style="257" customWidth="1"/>
    <col min="6918" max="6918" width="11.42578125" style="257" customWidth="1"/>
    <col min="6919" max="6919" width="11.140625" style="257" customWidth="1"/>
    <col min="6920" max="6920" width="10.140625" style="257" customWidth="1"/>
    <col min="6921" max="6921" width="9.7109375" style="257" customWidth="1"/>
    <col min="6922" max="6922" width="10.140625" style="257" customWidth="1"/>
    <col min="6923" max="6923" width="11" style="257" customWidth="1"/>
    <col min="6924" max="6924" width="10.85546875" style="257" customWidth="1"/>
    <col min="6925" max="6925" width="11" style="257" customWidth="1"/>
    <col min="6926" max="7165" width="10.140625" style="257"/>
    <col min="7166" max="7166" width="4" style="257" customWidth="1"/>
    <col min="7167" max="7167" width="12.28515625" style="257" customWidth="1"/>
    <col min="7168" max="7168" width="13.140625" style="257" customWidth="1"/>
    <col min="7169" max="7169" width="18" style="257" customWidth="1"/>
    <col min="7170" max="7170" width="10.140625" style="257" customWidth="1"/>
    <col min="7171" max="7171" width="6.85546875" style="257" customWidth="1"/>
    <col min="7172" max="7172" width="10.140625" style="257" customWidth="1"/>
    <col min="7173" max="7173" width="15.28515625" style="257" customWidth="1"/>
    <col min="7174" max="7174" width="11.42578125" style="257" customWidth="1"/>
    <col min="7175" max="7175" width="11.140625" style="257" customWidth="1"/>
    <col min="7176" max="7176" width="10.140625" style="257" customWidth="1"/>
    <col min="7177" max="7177" width="9.7109375" style="257" customWidth="1"/>
    <col min="7178" max="7178" width="10.140625" style="257" customWidth="1"/>
    <col min="7179" max="7179" width="11" style="257" customWidth="1"/>
    <col min="7180" max="7180" width="10.85546875" style="257" customWidth="1"/>
    <col min="7181" max="7181" width="11" style="257" customWidth="1"/>
    <col min="7182" max="7421" width="10.140625" style="257"/>
    <col min="7422" max="7422" width="4" style="257" customWidth="1"/>
    <col min="7423" max="7423" width="12.28515625" style="257" customWidth="1"/>
    <col min="7424" max="7424" width="13.140625" style="257" customWidth="1"/>
    <col min="7425" max="7425" width="18" style="257" customWidth="1"/>
    <col min="7426" max="7426" width="10.140625" style="257" customWidth="1"/>
    <col min="7427" max="7427" width="6.85546875" style="257" customWidth="1"/>
    <col min="7428" max="7428" width="10.140625" style="257" customWidth="1"/>
    <col min="7429" max="7429" width="15.28515625" style="257" customWidth="1"/>
    <col min="7430" max="7430" width="11.42578125" style="257" customWidth="1"/>
    <col min="7431" max="7431" width="11.140625" style="257" customWidth="1"/>
    <col min="7432" max="7432" width="10.140625" style="257" customWidth="1"/>
    <col min="7433" max="7433" width="9.7109375" style="257" customWidth="1"/>
    <col min="7434" max="7434" width="10.140625" style="257" customWidth="1"/>
    <col min="7435" max="7435" width="11" style="257" customWidth="1"/>
    <col min="7436" max="7436" width="10.85546875" style="257" customWidth="1"/>
    <col min="7437" max="7437" width="11" style="257" customWidth="1"/>
    <col min="7438" max="7677" width="10.140625" style="257"/>
    <col min="7678" max="7678" width="4" style="257" customWidth="1"/>
    <col min="7679" max="7679" width="12.28515625" style="257" customWidth="1"/>
    <col min="7680" max="7680" width="13.140625" style="257" customWidth="1"/>
    <col min="7681" max="7681" width="18" style="257" customWidth="1"/>
    <col min="7682" max="7682" width="10.140625" style="257" customWidth="1"/>
    <col min="7683" max="7683" width="6.85546875" style="257" customWidth="1"/>
    <col min="7684" max="7684" width="10.140625" style="257" customWidth="1"/>
    <col min="7685" max="7685" width="15.28515625" style="257" customWidth="1"/>
    <col min="7686" max="7686" width="11.42578125" style="257" customWidth="1"/>
    <col min="7687" max="7687" width="11.140625" style="257" customWidth="1"/>
    <col min="7688" max="7688" width="10.140625" style="257" customWidth="1"/>
    <col min="7689" max="7689" width="9.7109375" style="257" customWidth="1"/>
    <col min="7690" max="7690" width="10.140625" style="257" customWidth="1"/>
    <col min="7691" max="7691" width="11" style="257" customWidth="1"/>
    <col min="7692" max="7692" width="10.85546875" style="257" customWidth="1"/>
    <col min="7693" max="7693" width="11" style="257" customWidth="1"/>
    <col min="7694" max="7933" width="10.140625" style="257"/>
    <col min="7934" max="7934" width="4" style="257" customWidth="1"/>
    <col min="7935" max="7935" width="12.28515625" style="257" customWidth="1"/>
    <col min="7936" max="7936" width="13.140625" style="257" customWidth="1"/>
    <col min="7937" max="7937" width="18" style="257" customWidth="1"/>
    <col min="7938" max="7938" width="10.140625" style="257" customWidth="1"/>
    <col min="7939" max="7939" width="6.85546875" style="257" customWidth="1"/>
    <col min="7940" max="7940" width="10.140625" style="257" customWidth="1"/>
    <col min="7941" max="7941" width="15.28515625" style="257" customWidth="1"/>
    <col min="7942" max="7942" width="11.42578125" style="257" customWidth="1"/>
    <col min="7943" max="7943" width="11.140625" style="257" customWidth="1"/>
    <col min="7944" max="7944" width="10.140625" style="257" customWidth="1"/>
    <col min="7945" max="7945" width="9.7109375" style="257" customWidth="1"/>
    <col min="7946" max="7946" width="10.140625" style="257" customWidth="1"/>
    <col min="7947" max="7947" width="11" style="257" customWidth="1"/>
    <col min="7948" max="7948" width="10.85546875" style="257" customWidth="1"/>
    <col min="7949" max="7949" width="11" style="257" customWidth="1"/>
    <col min="7950" max="8189" width="10.140625" style="257"/>
    <col min="8190" max="8190" width="4" style="257" customWidth="1"/>
    <col min="8191" max="8191" width="12.28515625" style="257" customWidth="1"/>
    <col min="8192" max="8192" width="13.140625" style="257" customWidth="1"/>
    <col min="8193" max="8193" width="18" style="257" customWidth="1"/>
    <col min="8194" max="8194" width="10.140625" style="257" customWidth="1"/>
    <col min="8195" max="8195" width="6.85546875" style="257" customWidth="1"/>
    <col min="8196" max="8196" width="10.140625" style="257" customWidth="1"/>
    <col min="8197" max="8197" width="15.28515625" style="257" customWidth="1"/>
    <col min="8198" max="8198" width="11.42578125" style="257" customWidth="1"/>
    <col min="8199" max="8199" width="11.140625" style="257" customWidth="1"/>
    <col min="8200" max="8200" width="10.140625" style="257" customWidth="1"/>
    <col min="8201" max="8201" width="9.7109375" style="257" customWidth="1"/>
    <col min="8202" max="8202" width="10.140625" style="257" customWidth="1"/>
    <col min="8203" max="8203" width="11" style="257" customWidth="1"/>
    <col min="8204" max="8204" width="10.85546875" style="257" customWidth="1"/>
    <col min="8205" max="8205" width="11" style="257" customWidth="1"/>
    <col min="8206" max="8445" width="10.140625" style="257"/>
    <col min="8446" max="8446" width="4" style="257" customWidth="1"/>
    <col min="8447" max="8447" width="12.28515625" style="257" customWidth="1"/>
    <col min="8448" max="8448" width="13.140625" style="257" customWidth="1"/>
    <col min="8449" max="8449" width="18" style="257" customWidth="1"/>
    <col min="8450" max="8450" width="10.140625" style="257" customWidth="1"/>
    <col min="8451" max="8451" width="6.85546875" style="257" customWidth="1"/>
    <col min="8452" max="8452" width="10.140625" style="257" customWidth="1"/>
    <col min="8453" max="8453" width="15.28515625" style="257" customWidth="1"/>
    <col min="8454" max="8454" width="11.42578125" style="257" customWidth="1"/>
    <col min="8455" max="8455" width="11.140625" style="257" customWidth="1"/>
    <col min="8456" max="8456" width="10.140625" style="257" customWidth="1"/>
    <col min="8457" max="8457" width="9.7109375" style="257" customWidth="1"/>
    <col min="8458" max="8458" width="10.140625" style="257" customWidth="1"/>
    <col min="8459" max="8459" width="11" style="257" customWidth="1"/>
    <col min="8460" max="8460" width="10.85546875" style="257" customWidth="1"/>
    <col min="8461" max="8461" width="11" style="257" customWidth="1"/>
    <col min="8462" max="8701" width="10.140625" style="257"/>
    <col min="8702" max="8702" width="4" style="257" customWidth="1"/>
    <col min="8703" max="8703" width="12.28515625" style="257" customWidth="1"/>
    <col min="8704" max="8704" width="13.140625" style="257" customWidth="1"/>
    <col min="8705" max="8705" width="18" style="257" customWidth="1"/>
    <col min="8706" max="8706" width="10.140625" style="257" customWidth="1"/>
    <col min="8707" max="8707" width="6.85546875" style="257" customWidth="1"/>
    <col min="8708" max="8708" width="10.140625" style="257" customWidth="1"/>
    <col min="8709" max="8709" width="15.28515625" style="257" customWidth="1"/>
    <col min="8710" max="8710" width="11.42578125" style="257" customWidth="1"/>
    <col min="8711" max="8711" width="11.140625" style="257" customWidth="1"/>
    <col min="8712" max="8712" width="10.140625" style="257" customWidth="1"/>
    <col min="8713" max="8713" width="9.7109375" style="257" customWidth="1"/>
    <col min="8714" max="8714" width="10.140625" style="257" customWidth="1"/>
    <col min="8715" max="8715" width="11" style="257" customWidth="1"/>
    <col min="8716" max="8716" width="10.85546875" style="257" customWidth="1"/>
    <col min="8717" max="8717" width="11" style="257" customWidth="1"/>
    <col min="8718" max="8957" width="10.140625" style="257"/>
    <col min="8958" max="8958" width="4" style="257" customWidth="1"/>
    <col min="8959" max="8959" width="12.28515625" style="257" customWidth="1"/>
    <col min="8960" max="8960" width="13.140625" style="257" customWidth="1"/>
    <col min="8961" max="8961" width="18" style="257" customWidth="1"/>
    <col min="8962" max="8962" width="10.140625" style="257" customWidth="1"/>
    <col min="8963" max="8963" width="6.85546875" style="257" customWidth="1"/>
    <col min="8964" max="8964" width="10.140625" style="257" customWidth="1"/>
    <col min="8965" max="8965" width="15.28515625" style="257" customWidth="1"/>
    <col min="8966" max="8966" width="11.42578125" style="257" customWidth="1"/>
    <col min="8967" max="8967" width="11.140625" style="257" customWidth="1"/>
    <col min="8968" max="8968" width="10.140625" style="257" customWidth="1"/>
    <col min="8969" max="8969" width="9.7109375" style="257" customWidth="1"/>
    <col min="8970" max="8970" width="10.140625" style="257" customWidth="1"/>
    <col min="8971" max="8971" width="11" style="257" customWidth="1"/>
    <col min="8972" max="8972" width="10.85546875" style="257" customWidth="1"/>
    <col min="8973" max="8973" width="11" style="257" customWidth="1"/>
    <col min="8974" max="9213" width="10.140625" style="257"/>
    <col min="9214" max="9214" width="4" style="257" customWidth="1"/>
    <col min="9215" max="9215" width="12.28515625" style="257" customWidth="1"/>
    <col min="9216" max="9216" width="13.140625" style="257" customWidth="1"/>
    <col min="9217" max="9217" width="18" style="257" customWidth="1"/>
    <col min="9218" max="9218" width="10.140625" style="257" customWidth="1"/>
    <col min="9219" max="9219" width="6.85546875" style="257" customWidth="1"/>
    <col min="9220" max="9220" width="10.140625" style="257" customWidth="1"/>
    <col min="9221" max="9221" width="15.28515625" style="257" customWidth="1"/>
    <col min="9222" max="9222" width="11.42578125" style="257" customWidth="1"/>
    <col min="9223" max="9223" width="11.140625" style="257" customWidth="1"/>
    <col min="9224" max="9224" width="10.140625" style="257" customWidth="1"/>
    <col min="9225" max="9225" width="9.7109375" style="257" customWidth="1"/>
    <col min="9226" max="9226" width="10.140625" style="257" customWidth="1"/>
    <col min="9227" max="9227" width="11" style="257" customWidth="1"/>
    <col min="9228" max="9228" width="10.85546875" style="257" customWidth="1"/>
    <col min="9229" max="9229" width="11" style="257" customWidth="1"/>
    <col min="9230" max="9469" width="10.140625" style="257"/>
    <col min="9470" max="9470" width="4" style="257" customWidth="1"/>
    <col min="9471" max="9471" width="12.28515625" style="257" customWidth="1"/>
    <col min="9472" max="9472" width="13.140625" style="257" customWidth="1"/>
    <col min="9473" max="9473" width="18" style="257" customWidth="1"/>
    <col min="9474" max="9474" width="10.140625" style="257" customWidth="1"/>
    <col min="9475" max="9475" width="6.85546875" style="257" customWidth="1"/>
    <col min="9476" max="9476" width="10.140625" style="257" customWidth="1"/>
    <col min="9477" max="9477" width="15.28515625" style="257" customWidth="1"/>
    <col min="9478" max="9478" width="11.42578125" style="257" customWidth="1"/>
    <col min="9479" max="9479" width="11.140625" style="257" customWidth="1"/>
    <col min="9480" max="9480" width="10.140625" style="257" customWidth="1"/>
    <col min="9481" max="9481" width="9.7109375" style="257" customWidth="1"/>
    <col min="9482" max="9482" width="10.140625" style="257" customWidth="1"/>
    <col min="9483" max="9483" width="11" style="257" customWidth="1"/>
    <col min="9484" max="9484" width="10.85546875" style="257" customWidth="1"/>
    <col min="9485" max="9485" width="11" style="257" customWidth="1"/>
    <col min="9486" max="9725" width="10.140625" style="257"/>
    <col min="9726" max="9726" width="4" style="257" customWidth="1"/>
    <col min="9727" max="9727" width="12.28515625" style="257" customWidth="1"/>
    <col min="9728" max="9728" width="13.140625" style="257" customWidth="1"/>
    <col min="9729" max="9729" width="18" style="257" customWidth="1"/>
    <col min="9730" max="9730" width="10.140625" style="257" customWidth="1"/>
    <col min="9731" max="9731" width="6.85546875" style="257" customWidth="1"/>
    <col min="9732" max="9732" width="10.140625" style="257" customWidth="1"/>
    <col min="9733" max="9733" width="15.28515625" style="257" customWidth="1"/>
    <col min="9734" max="9734" width="11.42578125" style="257" customWidth="1"/>
    <col min="9735" max="9735" width="11.140625" style="257" customWidth="1"/>
    <col min="9736" max="9736" width="10.140625" style="257" customWidth="1"/>
    <col min="9737" max="9737" width="9.7109375" style="257" customWidth="1"/>
    <col min="9738" max="9738" width="10.140625" style="257" customWidth="1"/>
    <col min="9739" max="9739" width="11" style="257" customWidth="1"/>
    <col min="9740" max="9740" width="10.85546875" style="257" customWidth="1"/>
    <col min="9741" max="9741" width="11" style="257" customWidth="1"/>
    <col min="9742" max="9981" width="10.140625" style="257"/>
    <col min="9982" max="9982" width="4" style="257" customWidth="1"/>
    <col min="9983" max="9983" width="12.28515625" style="257" customWidth="1"/>
    <col min="9984" max="9984" width="13.140625" style="257" customWidth="1"/>
    <col min="9985" max="9985" width="18" style="257" customWidth="1"/>
    <col min="9986" max="9986" width="10.140625" style="257" customWidth="1"/>
    <col min="9987" max="9987" width="6.85546875" style="257" customWidth="1"/>
    <col min="9988" max="9988" width="10.140625" style="257" customWidth="1"/>
    <col min="9989" max="9989" width="15.28515625" style="257" customWidth="1"/>
    <col min="9990" max="9990" width="11.42578125" style="257" customWidth="1"/>
    <col min="9991" max="9991" width="11.140625" style="257" customWidth="1"/>
    <col min="9992" max="9992" width="10.140625" style="257" customWidth="1"/>
    <col min="9993" max="9993" width="9.7109375" style="257" customWidth="1"/>
    <col min="9994" max="9994" width="10.140625" style="257" customWidth="1"/>
    <col min="9995" max="9995" width="11" style="257" customWidth="1"/>
    <col min="9996" max="9996" width="10.85546875" style="257" customWidth="1"/>
    <col min="9997" max="9997" width="11" style="257" customWidth="1"/>
    <col min="9998" max="10237" width="10.140625" style="257"/>
    <col min="10238" max="10238" width="4" style="257" customWidth="1"/>
    <col min="10239" max="10239" width="12.28515625" style="257" customWidth="1"/>
    <col min="10240" max="10240" width="13.140625" style="257" customWidth="1"/>
    <col min="10241" max="10241" width="18" style="257" customWidth="1"/>
    <col min="10242" max="10242" width="10.140625" style="257" customWidth="1"/>
    <col min="10243" max="10243" width="6.85546875" style="257" customWidth="1"/>
    <col min="10244" max="10244" width="10.140625" style="257" customWidth="1"/>
    <col min="10245" max="10245" width="15.28515625" style="257" customWidth="1"/>
    <col min="10246" max="10246" width="11.42578125" style="257" customWidth="1"/>
    <col min="10247" max="10247" width="11.140625" style="257" customWidth="1"/>
    <col min="10248" max="10248" width="10.140625" style="257" customWidth="1"/>
    <col min="10249" max="10249" width="9.7109375" style="257" customWidth="1"/>
    <col min="10250" max="10250" width="10.140625" style="257" customWidth="1"/>
    <col min="10251" max="10251" width="11" style="257" customWidth="1"/>
    <col min="10252" max="10252" width="10.85546875" style="257" customWidth="1"/>
    <col min="10253" max="10253" width="11" style="257" customWidth="1"/>
    <col min="10254" max="10493" width="10.140625" style="257"/>
    <col min="10494" max="10494" width="4" style="257" customWidth="1"/>
    <col min="10495" max="10495" width="12.28515625" style="257" customWidth="1"/>
    <col min="10496" max="10496" width="13.140625" style="257" customWidth="1"/>
    <col min="10497" max="10497" width="18" style="257" customWidth="1"/>
    <col min="10498" max="10498" width="10.140625" style="257" customWidth="1"/>
    <col min="10499" max="10499" width="6.85546875" style="257" customWidth="1"/>
    <col min="10500" max="10500" width="10.140625" style="257" customWidth="1"/>
    <col min="10501" max="10501" width="15.28515625" style="257" customWidth="1"/>
    <col min="10502" max="10502" width="11.42578125" style="257" customWidth="1"/>
    <col min="10503" max="10503" width="11.140625" style="257" customWidth="1"/>
    <col min="10504" max="10504" width="10.140625" style="257" customWidth="1"/>
    <col min="10505" max="10505" width="9.7109375" style="257" customWidth="1"/>
    <col min="10506" max="10506" width="10.140625" style="257" customWidth="1"/>
    <col min="10507" max="10507" width="11" style="257" customWidth="1"/>
    <col min="10508" max="10508" width="10.85546875" style="257" customWidth="1"/>
    <col min="10509" max="10509" width="11" style="257" customWidth="1"/>
    <col min="10510" max="10749" width="10.140625" style="257"/>
    <col min="10750" max="10750" width="4" style="257" customWidth="1"/>
    <col min="10751" max="10751" width="12.28515625" style="257" customWidth="1"/>
    <col min="10752" max="10752" width="13.140625" style="257" customWidth="1"/>
    <col min="10753" max="10753" width="18" style="257" customWidth="1"/>
    <col min="10754" max="10754" width="10.140625" style="257" customWidth="1"/>
    <col min="10755" max="10755" width="6.85546875" style="257" customWidth="1"/>
    <col min="10756" max="10756" width="10.140625" style="257" customWidth="1"/>
    <col min="10757" max="10757" width="15.28515625" style="257" customWidth="1"/>
    <col min="10758" max="10758" width="11.42578125" style="257" customWidth="1"/>
    <col min="10759" max="10759" width="11.140625" style="257" customWidth="1"/>
    <col min="10760" max="10760" width="10.140625" style="257" customWidth="1"/>
    <col min="10761" max="10761" width="9.7109375" style="257" customWidth="1"/>
    <col min="10762" max="10762" width="10.140625" style="257" customWidth="1"/>
    <col min="10763" max="10763" width="11" style="257" customWidth="1"/>
    <col min="10764" max="10764" width="10.85546875" style="257" customWidth="1"/>
    <col min="10765" max="10765" width="11" style="257" customWidth="1"/>
    <col min="10766" max="11005" width="10.140625" style="257"/>
    <col min="11006" max="11006" width="4" style="257" customWidth="1"/>
    <col min="11007" max="11007" width="12.28515625" style="257" customWidth="1"/>
    <col min="11008" max="11008" width="13.140625" style="257" customWidth="1"/>
    <col min="11009" max="11009" width="18" style="257" customWidth="1"/>
    <col min="11010" max="11010" width="10.140625" style="257" customWidth="1"/>
    <col min="11011" max="11011" width="6.85546875" style="257" customWidth="1"/>
    <col min="11012" max="11012" width="10.140625" style="257" customWidth="1"/>
    <col min="11013" max="11013" width="15.28515625" style="257" customWidth="1"/>
    <col min="11014" max="11014" width="11.42578125" style="257" customWidth="1"/>
    <col min="11015" max="11015" width="11.140625" style="257" customWidth="1"/>
    <col min="11016" max="11016" width="10.140625" style="257" customWidth="1"/>
    <col min="11017" max="11017" width="9.7109375" style="257" customWidth="1"/>
    <col min="11018" max="11018" width="10.140625" style="257" customWidth="1"/>
    <col min="11019" max="11019" width="11" style="257" customWidth="1"/>
    <col min="11020" max="11020" width="10.85546875" style="257" customWidth="1"/>
    <col min="11021" max="11021" width="11" style="257" customWidth="1"/>
    <col min="11022" max="11261" width="10.140625" style="257"/>
    <col min="11262" max="11262" width="4" style="257" customWidth="1"/>
    <col min="11263" max="11263" width="12.28515625" style="257" customWidth="1"/>
    <col min="11264" max="11264" width="13.140625" style="257" customWidth="1"/>
    <col min="11265" max="11265" width="18" style="257" customWidth="1"/>
    <col min="11266" max="11266" width="10.140625" style="257" customWidth="1"/>
    <col min="11267" max="11267" width="6.85546875" style="257" customWidth="1"/>
    <col min="11268" max="11268" width="10.140625" style="257" customWidth="1"/>
    <col min="11269" max="11269" width="15.28515625" style="257" customWidth="1"/>
    <col min="11270" max="11270" width="11.42578125" style="257" customWidth="1"/>
    <col min="11271" max="11271" width="11.140625" style="257" customWidth="1"/>
    <col min="11272" max="11272" width="10.140625" style="257" customWidth="1"/>
    <col min="11273" max="11273" width="9.7109375" style="257" customWidth="1"/>
    <col min="11274" max="11274" width="10.140625" style="257" customWidth="1"/>
    <col min="11275" max="11275" width="11" style="257" customWidth="1"/>
    <col min="11276" max="11276" width="10.85546875" style="257" customWidth="1"/>
    <col min="11277" max="11277" width="11" style="257" customWidth="1"/>
    <col min="11278" max="11517" width="10.140625" style="257"/>
    <col min="11518" max="11518" width="4" style="257" customWidth="1"/>
    <col min="11519" max="11519" width="12.28515625" style="257" customWidth="1"/>
    <col min="11520" max="11520" width="13.140625" style="257" customWidth="1"/>
    <col min="11521" max="11521" width="18" style="257" customWidth="1"/>
    <col min="11522" max="11522" width="10.140625" style="257" customWidth="1"/>
    <col min="11523" max="11523" width="6.85546875" style="257" customWidth="1"/>
    <col min="11524" max="11524" width="10.140625" style="257" customWidth="1"/>
    <col min="11525" max="11525" width="15.28515625" style="257" customWidth="1"/>
    <col min="11526" max="11526" width="11.42578125" style="257" customWidth="1"/>
    <col min="11527" max="11527" width="11.140625" style="257" customWidth="1"/>
    <col min="11528" max="11528" width="10.140625" style="257" customWidth="1"/>
    <col min="11529" max="11529" width="9.7109375" style="257" customWidth="1"/>
    <col min="11530" max="11530" width="10.140625" style="257" customWidth="1"/>
    <col min="11531" max="11531" width="11" style="257" customWidth="1"/>
    <col min="11532" max="11532" width="10.85546875" style="257" customWidth="1"/>
    <col min="11533" max="11533" width="11" style="257" customWidth="1"/>
    <col min="11534" max="11773" width="10.140625" style="257"/>
    <col min="11774" max="11774" width="4" style="257" customWidth="1"/>
    <col min="11775" max="11775" width="12.28515625" style="257" customWidth="1"/>
    <col min="11776" max="11776" width="13.140625" style="257" customWidth="1"/>
    <col min="11777" max="11777" width="18" style="257" customWidth="1"/>
    <col min="11778" max="11778" width="10.140625" style="257" customWidth="1"/>
    <col min="11779" max="11779" width="6.85546875" style="257" customWidth="1"/>
    <col min="11780" max="11780" width="10.140625" style="257" customWidth="1"/>
    <col min="11781" max="11781" width="15.28515625" style="257" customWidth="1"/>
    <col min="11782" max="11782" width="11.42578125" style="257" customWidth="1"/>
    <col min="11783" max="11783" width="11.140625" style="257" customWidth="1"/>
    <col min="11784" max="11784" width="10.140625" style="257" customWidth="1"/>
    <col min="11785" max="11785" width="9.7109375" style="257" customWidth="1"/>
    <col min="11786" max="11786" width="10.140625" style="257" customWidth="1"/>
    <col min="11787" max="11787" width="11" style="257" customWidth="1"/>
    <col min="11788" max="11788" width="10.85546875" style="257" customWidth="1"/>
    <col min="11789" max="11789" width="11" style="257" customWidth="1"/>
    <col min="11790" max="12029" width="10.140625" style="257"/>
    <col min="12030" max="12030" width="4" style="257" customWidth="1"/>
    <col min="12031" max="12031" width="12.28515625" style="257" customWidth="1"/>
    <col min="12032" max="12032" width="13.140625" style="257" customWidth="1"/>
    <col min="12033" max="12033" width="18" style="257" customWidth="1"/>
    <col min="12034" max="12034" width="10.140625" style="257" customWidth="1"/>
    <col min="12035" max="12035" width="6.85546875" style="257" customWidth="1"/>
    <col min="12036" max="12036" width="10.140625" style="257" customWidth="1"/>
    <col min="12037" max="12037" width="15.28515625" style="257" customWidth="1"/>
    <col min="12038" max="12038" width="11.42578125" style="257" customWidth="1"/>
    <col min="12039" max="12039" width="11.140625" style="257" customWidth="1"/>
    <col min="12040" max="12040" width="10.140625" style="257" customWidth="1"/>
    <col min="12041" max="12041" width="9.7109375" style="257" customWidth="1"/>
    <col min="12042" max="12042" width="10.140625" style="257" customWidth="1"/>
    <col min="12043" max="12043" width="11" style="257" customWidth="1"/>
    <col min="12044" max="12044" width="10.85546875" style="257" customWidth="1"/>
    <col min="12045" max="12045" width="11" style="257" customWidth="1"/>
    <col min="12046" max="12285" width="10.140625" style="257"/>
    <col min="12286" max="12286" width="4" style="257" customWidth="1"/>
    <col min="12287" max="12287" width="12.28515625" style="257" customWidth="1"/>
    <col min="12288" max="12288" width="13.140625" style="257" customWidth="1"/>
    <col min="12289" max="12289" width="18" style="257" customWidth="1"/>
    <col min="12290" max="12290" width="10.140625" style="257" customWidth="1"/>
    <col min="12291" max="12291" width="6.85546875" style="257" customWidth="1"/>
    <col min="12292" max="12292" width="10.140625" style="257" customWidth="1"/>
    <col min="12293" max="12293" width="15.28515625" style="257" customWidth="1"/>
    <col min="12294" max="12294" width="11.42578125" style="257" customWidth="1"/>
    <col min="12295" max="12295" width="11.140625" style="257" customWidth="1"/>
    <col min="12296" max="12296" width="10.140625" style="257" customWidth="1"/>
    <col min="12297" max="12297" width="9.7109375" style="257" customWidth="1"/>
    <col min="12298" max="12298" width="10.140625" style="257" customWidth="1"/>
    <col min="12299" max="12299" width="11" style="257" customWidth="1"/>
    <col min="12300" max="12300" width="10.85546875" style="257" customWidth="1"/>
    <col min="12301" max="12301" width="11" style="257" customWidth="1"/>
    <col min="12302" max="12541" width="10.140625" style="257"/>
    <col min="12542" max="12542" width="4" style="257" customWidth="1"/>
    <col min="12543" max="12543" width="12.28515625" style="257" customWidth="1"/>
    <col min="12544" max="12544" width="13.140625" style="257" customWidth="1"/>
    <col min="12545" max="12545" width="18" style="257" customWidth="1"/>
    <col min="12546" max="12546" width="10.140625" style="257" customWidth="1"/>
    <col min="12547" max="12547" width="6.85546875" style="257" customWidth="1"/>
    <col min="12548" max="12548" width="10.140625" style="257" customWidth="1"/>
    <col min="12549" max="12549" width="15.28515625" style="257" customWidth="1"/>
    <col min="12550" max="12550" width="11.42578125" style="257" customWidth="1"/>
    <col min="12551" max="12551" width="11.140625" style="257" customWidth="1"/>
    <col min="12552" max="12552" width="10.140625" style="257" customWidth="1"/>
    <col min="12553" max="12553" width="9.7109375" style="257" customWidth="1"/>
    <col min="12554" max="12554" width="10.140625" style="257" customWidth="1"/>
    <col min="12555" max="12555" width="11" style="257" customWidth="1"/>
    <col min="12556" max="12556" width="10.85546875" style="257" customWidth="1"/>
    <col min="12557" max="12557" width="11" style="257" customWidth="1"/>
    <col min="12558" max="12797" width="10.140625" style="257"/>
    <col min="12798" max="12798" width="4" style="257" customWidth="1"/>
    <col min="12799" max="12799" width="12.28515625" style="257" customWidth="1"/>
    <col min="12800" max="12800" width="13.140625" style="257" customWidth="1"/>
    <col min="12801" max="12801" width="18" style="257" customWidth="1"/>
    <col min="12802" max="12802" width="10.140625" style="257" customWidth="1"/>
    <col min="12803" max="12803" width="6.85546875" style="257" customWidth="1"/>
    <col min="12804" max="12804" width="10.140625" style="257" customWidth="1"/>
    <col min="12805" max="12805" width="15.28515625" style="257" customWidth="1"/>
    <col min="12806" max="12806" width="11.42578125" style="257" customWidth="1"/>
    <col min="12807" max="12807" width="11.140625" style="257" customWidth="1"/>
    <col min="12808" max="12808" width="10.140625" style="257" customWidth="1"/>
    <col min="12809" max="12809" width="9.7109375" style="257" customWidth="1"/>
    <col min="12810" max="12810" width="10.140625" style="257" customWidth="1"/>
    <col min="12811" max="12811" width="11" style="257" customWidth="1"/>
    <col min="12812" max="12812" width="10.85546875" style="257" customWidth="1"/>
    <col min="12813" max="12813" width="11" style="257" customWidth="1"/>
    <col min="12814" max="13053" width="10.140625" style="257"/>
    <col min="13054" max="13054" width="4" style="257" customWidth="1"/>
    <col min="13055" max="13055" width="12.28515625" style="257" customWidth="1"/>
    <col min="13056" max="13056" width="13.140625" style="257" customWidth="1"/>
    <col min="13057" max="13057" width="18" style="257" customWidth="1"/>
    <col min="13058" max="13058" width="10.140625" style="257" customWidth="1"/>
    <col min="13059" max="13059" width="6.85546875" style="257" customWidth="1"/>
    <col min="13060" max="13060" width="10.140625" style="257" customWidth="1"/>
    <col min="13061" max="13061" width="15.28515625" style="257" customWidth="1"/>
    <col min="13062" max="13062" width="11.42578125" style="257" customWidth="1"/>
    <col min="13063" max="13063" width="11.140625" style="257" customWidth="1"/>
    <col min="13064" max="13064" width="10.140625" style="257" customWidth="1"/>
    <col min="13065" max="13065" width="9.7109375" style="257" customWidth="1"/>
    <col min="13066" max="13066" width="10.140625" style="257" customWidth="1"/>
    <col min="13067" max="13067" width="11" style="257" customWidth="1"/>
    <col min="13068" max="13068" width="10.85546875" style="257" customWidth="1"/>
    <col min="13069" max="13069" width="11" style="257" customWidth="1"/>
    <col min="13070" max="13309" width="10.140625" style="257"/>
    <col min="13310" max="13310" width="4" style="257" customWidth="1"/>
    <col min="13311" max="13311" width="12.28515625" style="257" customWidth="1"/>
    <col min="13312" max="13312" width="13.140625" style="257" customWidth="1"/>
    <col min="13313" max="13313" width="18" style="257" customWidth="1"/>
    <col min="13314" max="13314" width="10.140625" style="257" customWidth="1"/>
    <col min="13315" max="13315" width="6.85546875" style="257" customWidth="1"/>
    <col min="13316" max="13316" width="10.140625" style="257" customWidth="1"/>
    <col min="13317" max="13317" width="15.28515625" style="257" customWidth="1"/>
    <col min="13318" max="13318" width="11.42578125" style="257" customWidth="1"/>
    <col min="13319" max="13319" width="11.140625" style="257" customWidth="1"/>
    <col min="13320" max="13320" width="10.140625" style="257" customWidth="1"/>
    <col min="13321" max="13321" width="9.7109375" style="257" customWidth="1"/>
    <col min="13322" max="13322" width="10.140625" style="257" customWidth="1"/>
    <col min="13323" max="13323" width="11" style="257" customWidth="1"/>
    <col min="13324" max="13324" width="10.85546875" style="257" customWidth="1"/>
    <col min="13325" max="13325" width="11" style="257" customWidth="1"/>
    <col min="13326" max="13565" width="10.140625" style="257"/>
    <col min="13566" max="13566" width="4" style="257" customWidth="1"/>
    <col min="13567" max="13567" width="12.28515625" style="257" customWidth="1"/>
    <col min="13568" max="13568" width="13.140625" style="257" customWidth="1"/>
    <col min="13569" max="13569" width="18" style="257" customWidth="1"/>
    <col min="13570" max="13570" width="10.140625" style="257" customWidth="1"/>
    <col min="13571" max="13571" width="6.85546875" style="257" customWidth="1"/>
    <col min="13572" max="13572" width="10.140625" style="257" customWidth="1"/>
    <col min="13573" max="13573" width="15.28515625" style="257" customWidth="1"/>
    <col min="13574" max="13574" width="11.42578125" style="257" customWidth="1"/>
    <col min="13575" max="13575" width="11.140625" style="257" customWidth="1"/>
    <col min="13576" max="13576" width="10.140625" style="257" customWidth="1"/>
    <col min="13577" max="13577" width="9.7109375" style="257" customWidth="1"/>
    <col min="13578" max="13578" width="10.140625" style="257" customWidth="1"/>
    <col min="13579" max="13579" width="11" style="257" customWidth="1"/>
    <col min="13580" max="13580" width="10.85546875" style="257" customWidth="1"/>
    <col min="13581" max="13581" width="11" style="257" customWidth="1"/>
    <col min="13582" max="13821" width="10.140625" style="257"/>
    <col min="13822" max="13822" width="4" style="257" customWidth="1"/>
    <col min="13823" max="13823" width="12.28515625" style="257" customWidth="1"/>
    <col min="13824" max="13824" width="13.140625" style="257" customWidth="1"/>
    <col min="13825" max="13825" width="18" style="257" customWidth="1"/>
    <col min="13826" max="13826" width="10.140625" style="257" customWidth="1"/>
    <col min="13827" max="13827" width="6.85546875" style="257" customWidth="1"/>
    <col min="13828" max="13828" width="10.140625" style="257" customWidth="1"/>
    <col min="13829" max="13829" width="15.28515625" style="257" customWidth="1"/>
    <col min="13830" max="13830" width="11.42578125" style="257" customWidth="1"/>
    <col min="13831" max="13831" width="11.140625" style="257" customWidth="1"/>
    <col min="13832" max="13832" width="10.140625" style="257" customWidth="1"/>
    <col min="13833" max="13833" width="9.7109375" style="257" customWidth="1"/>
    <col min="13834" max="13834" width="10.140625" style="257" customWidth="1"/>
    <col min="13835" max="13835" width="11" style="257" customWidth="1"/>
    <col min="13836" max="13836" width="10.85546875" style="257" customWidth="1"/>
    <col min="13837" max="13837" width="11" style="257" customWidth="1"/>
    <col min="13838" max="14077" width="10.140625" style="257"/>
    <col min="14078" max="14078" width="4" style="257" customWidth="1"/>
    <col min="14079" max="14079" width="12.28515625" style="257" customWidth="1"/>
    <col min="14080" max="14080" width="13.140625" style="257" customWidth="1"/>
    <col min="14081" max="14081" width="18" style="257" customWidth="1"/>
    <col min="14082" max="14082" width="10.140625" style="257" customWidth="1"/>
    <col min="14083" max="14083" width="6.85546875" style="257" customWidth="1"/>
    <col min="14084" max="14084" width="10.140625" style="257" customWidth="1"/>
    <col min="14085" max="14085" width="15.28515625" style="257" customWidth="1"/>
    <col min="14086" max="14086" width="11.42578125" style="257" customWidth="1"/>
    <col min="14087" max="14087" width="11.140625" style="257" customWidth="1"/>
    <col min="14088" max="14088" width="10.140625" style="257" customWidth="1"/>
    <col min="14089" max="14089" width="9.7109375" style="257" customWidth="1"/>
    <col min="14090" max="14090" width="10.140625" style="257" customWidth="1"/>
    <col min="14091" max="14091" width="11" style="257" customWidth="1"/>
    <col min="14092" max="14092" width="10.85546875" style="257" customWidth="1"/>
    <col min="14093" max="14093" width="11" style="257" customWidth="1"/>
    <col min="14094" max="14333" width="10.140625" style="257"/>
    <col min="14334" max="14334" width="4" style="257" customWidth="1"/>
    <col min="14335" max="14335" width="12.28515625" style="257" customWidth="1"/>
    <col min="14336" max="14336" width="13.140625" style="257" customWidth="1"/>
    <col min="14337" max="14337" width="18" style="257" customWidth="1"/>
    <col min="14338" max="14338" width="10.140625" style="257" customWidth="1"/>
    <col min="14339" max="14339" width="6.85546875" style="257" customWidth="1"/>
    <col min="14340" max="14340" width="10.140625" style="257" customWidth="1"/>
    <col min="14341" max="14341" width="15.28515625" style="257" customWidth="1"/>
    <col min="14342" max="14342" width="11.42578125" style="257" customWidth="1"/>
    <col min="14343" max="14343" width="11.140625" style="257" customWidth="1"/>
    <col min="14344" max="14344" width="10.140625" style="257" customWidth="1"/>
    <col min="14345" max="14345" width="9.7109375" style="257" customWidth="1"/>
    <col min="14346" max="14346" width="10.140625" style="257" customWidth="1"/>
    <col min="14347" max="14347" width="11" style="257" customWidth="1"/>
    <col min="14348" max="14348" width="10.85546875" style="257" customWidth="1"/>
    <col min="14349" max="14349" width="11" style="257" customWidth="1"/>
    <col min="14350" max="14589" width="10.140625" style="257"/>
    <col min="14590" max="14590" width="4" style="257" customWidth="1"/>
    <col min="14591" max="14591" width="12.28515625" style="257" customWidth="1"/>
    <col min="14592" max="14592" width="13.140625" style="257" customWidth="1"/>
    <col min="14593" max="14593" width="18" style="257" customWidth="1"/>
    <col min="14594" max="14594" width="10.140625" style="257" customWidth="1"/>
    <col min="14595" max="14595" width="6.85546875" style="257" customWidth="1"/>
    <col min="14596" max="14596" width="10.140625" style="257" customWidth="1"/>
    <col min="14597" max="14597" width="15.28515625" style="257" customWidth="1"/>
    <col min="14598" max="14598" width="11.42578125" style="257" customWidth="1"/>
    <col min="14599" max="14599" width="11.140625" style="257" customWidth="1"/>
    <col min="14600" max="14600" width="10.140625" style="257" customWidth="1"/>
    <col min="14601" max="14601" width="9.7109375" style="257" customWidth="1"/>
    <col min="14602" max="14602" width="10.140625" style="257" customWidth="1"/>
    <col min="14603" max="14603" width="11" style="257" customWidth="1"/>
    <col min="14604" max="14604" width="10.85546875" style="257" customWidth="1"/>
    <col min="14605" max="14605" width="11" style="257" customWidth="1"/>
    <col min="14606" max="14845" width="10.140625" style="257"/>
    <col min="14846" max="14846" width="4" style="257" customWidth="1"/>
    <col min="14847" max="14847" width="12.28515625" style="257" customWidth="1"/>
    <col min="14848" max="14848" width="13.140625" style="257" customWidth="1"/>
    <col min="14849" max="14849" width="18" style="257" customWidth="1"/>
    <col min="14850" max="14850" width="10.140625" style="257" customWidth="1"/>
    <col min="14851" max="14851" width="6.85546875" style="257" customWidth="1"/>
    <col min="14852" max="14852" width="10.140625" style="257" customWidth="1"/>
    <col min="14853" max="14853" width="15.28515625" style="257" customWidth="1"/>
    <col min="14854" max="14854" width="11.42578125" style="257" customWidth="1"/>
    <col min="14855" max="14855" width="11.140625" style="257" customWidth="1"/>
    <col min="14856" max="14856" width="10.140625" style="257" customWidth="1"/>
    <col min="14857" max="14857" width="9.7109375" style="257" customWidth="1"/>
    <col min="14858" max="14858" width="10.140625" style="257" customWidth="1"/>
    <col min="14859" max="14859" width="11" style="257" customWidth="1"/>
    <col min="14860" max="14860" width="10.85546875" style="257" customWidth="1"/>
    <col min="14861" max="14861" width="11" style="257" customWidth="1"/>
    <col min="14862" max="15101" width="10.140625" style="257"/>
    <col min="15102" max="15102" width="4" style="257" customWidth="1"/>
    <col min="15103" max="15103" width="12.28515625" style="257" customWidth="1"/>
    <col min="15104" max="15104" width="13.140625" style="257" customWidth="1"/>
    <col min="15105" max="15105" width="18" style="257" customWidth="1"/>
    <col min="15106" max="15106" width="10.140625" style="257" customWidth="1"/>
    <col min="15107" max="15107" width="6.85546875" style="257" customWidth="1"/>
    <col min="15108" max="15108" width="10.140625" style="257" customWidth="1"/>
    <col min="15109" max="15109" width="15.28515625" style="257" customWidth="1"/>
    <col min="15110" max="15110" width="11.42578125" style="257" customWidth="1"/>
    <col min="15111" max="15111" width="11.140625" style="257" customWidth="1"/>
    <col min="15112" max="15112" width="10.140625" style="257" customWidth="1"/>
    <col min="15113" max="15113" width="9.7109375" style="257" customWidth="1"/>
    <col min="15114" max="15114" width="10.140625" style="257" customWidth="1"/>
    <col min="15115" max="15115" width="11" style="257" customWidth="1"/>
    <col min="15116" max="15116" width="10.85546875" style="257" customWidth="1"/>
    <col min="15117" max="15117" width="11" style="257" customWidth="1"/>
    <col min="15118" max="15357" width="10.140625" style="257"/>
    <col min="15358" max="15358" width="4" style="257" customWidth="1"/>
    <col min="15359" max="15359" width="12.28515625" style="257" customWidth="1"/>
    <col min="15360" max="15360" width="13.140625" style="257" customWidth="1"/>
    <col min="15361" max="15361" width="18" style="257" customWidth="1"/>
    <col min="15362" max="15362" width="10.140625" style="257" customWidth="1"/>
    <col min="15363" max="15363" width="6.85546875" style="257" customWidth="1"/>
    <col min="15364" max="15364" width="10.140625" style="257" customWidth="1"/>
    <col min="15365" max="15365" width="15.28515625" style="257" customWidth="1"/>
    <col min="15366" max="15366" width="11.42578125" style="257" customWidth="1"/>
    <col min="15367" max="15367" width="11.140625" style="257" customWidth="1"/>
    <col min="15368" max="15368" width="10.140625" style="257" customWidth="1"/>
    <col min="15369" max="15369" width="9.7109375" style="257" customWidth="1"/>
    <col min="15370" max="15370" width="10.140625" style="257" customWidth="1"/>
    <col min="15371" max="15371" width="11" style="257" customWidth="1"/>
    <col min="15372" max="15372" width="10.85546875" style="257" customWidth="1"/>
    <col min="15373" max="15373" width="11" style="257" customWidth="1"/>
    <col min="15374" max="15613" width="10.140625" style="257"/>
    <col min="15614" max="15614" width="4" style="257" customWidth="1"/>
    <col min="15615" max="15615" width="12.28515625" style="257" customWidth="1"/>
    <col min="15616" max="15616" width="13.140625" style="257" customWidth="1"/>
    <col min="15617" max="15617" width="18" style="257" customWidth="1"/>
    <col min="15618" max="15618" width="10.140625" style="257" customWidth="1"/>
    <col min="15619" max="15619" width="6.85546875" style="257" customWidth="1"/>
    <col min="15620" max="15620" width="10.140625" style="257" customWidth="1"/>
    <col min="15621" max="15621" width="15.28515625" style="257" customWidth="1"/>
    <col min="15622" max="15622" width="11.42578125" style="257" customWidth="1"/>
    <col min="15623" max="15623" width="11.140625" style="257" customWidth="1"/>
    <col min="15624" max="15624" width="10.140625" style="257" customWidth="1"/>
    <col min="15625" max="15625" width="9.7109375" style="257" customWidth="1"/>
    <col min="15626" max="15626" width="10.140625" style="257" customWidth="1"/>
    <col min="15627" max="15627" width="11" style="257" customWidth="1"/>
    <col min="15628" max="15628" width="10.85546875" style="257" customWidth="1"/>
    <col min="15629" max="15629" width="11" style="257" customWidth="1"/>
    <col min="15630" max="15869" width="10.140625" style="257"/>
    <col min="15870" max="15870" width="4" style="257" customWidth="1"/>
    <col min="15871" max="15871" width="12.28515625" style="257" customWidth="1"/>
    <col min="15872" max="15872" width="13.140625" style="257" customWidth="1"/>
    <col min="15873" max="15873" width="18" style="257" customWidth="1"/>
    <col min="15874" max="15874" width="10.140625" style="257" customWidth="1"/>
    <col min="15875" max="15875" width="6.85546875" style="257" customWidth="1"/>
    <col min="15876" max="15876" width="10.140625" style="257" customWidth="1"/>
    <col min="15877" max="15877" width="15.28515625" style="257" customWidth="1"/>
    <col min="15878" max="15878" width="11.42578125" style="257" customWidth="1"/>
    <col min="15879" max="15879" width="11.140625" style="257" customWidth="1"/>
    <col min="15880" max="15880" width="10.140625" style="257" customWidth="1"/>
    <col min="15881" max="15881" width="9.7109375" style="257" customWidth="1"/>
    <col min="15882" max="15882" width="10.140625" style="257" customWidth="1"/>
    <col min="15883" max="15883" width="11" style="257" customWidth="1"/>
    <col min="15884" max="15884" width="10.85546875" style="257" customWidth="1"/>
    <col min="15885" max="15885" width="11" style="257" customWidth="1"/>
    <col min="15886" max="16125" width="10.140625" style="257"/>
    <col min="16126" max="16126" width="4" style="257" customWidth="1"/>
    <col min="16127" max="16127" width="12.28515625" style="257" customWidth="1"/>
    <col min="16128" max="16128" width="13.140625" style="257" customWidth="1"/>
    <col min="16129" max="16129" width="18" style="257" customWidth="1"/>
    <col min="16130" max="16130" width="10.140625" style="257" customWidth="1"/>
    <col min="16131" max="16131" width="6.85546875" style="257" customWidth="1"/>
    <col min="16132" max="16132" width="10.140625" style="257" customWidth="1"/>
    <col min="16133" max="16133" width="15.28515625" style="257" customWidth="1"/>
    <col min="16134" max="16134" width="11.42578125" style="257" customWidth="1"/>
    <col min="16135" max="16135" width="11.140625" style="257" customWidth="1"/>
    <col min="16136" max="16136" width="10.140625" style="257" customWidth="1"/>
    <col min="16137" max="16137" width="9.7109375" style="257" customWidth="1"/>
    <col min="16138" max="16138" width="10.140625" style="257" customWidth="1"/>
    <col min="16139" max="16139" width="11" style="257" customWidth="1"/>
    <col min="16140" max="16140" width="10.85546875" style="257" customWidth="1"/>
    <col min="16141" max="16141" width="11" style="257" customWidth="1"/>
    <col min="16142" max="16384" width="10.140625" style="257"/>
  </cols>
  <sheetData>
    <row r="1" spans="2:15" x14ac:dyDescent="0.2">
      <c r="C1" s="251" t="s">
        <v>309</v>
      </c>
      <c r="I1" s="258"/>
    </row>
    <row r="2" spans="2:15" ht="15.75" x14ac:dyDescent="0.25">
      <c r="C2" s="339" t="s">
        <v>238</v>
      </c>
      <c r="D2" s="340"/>
      <c r="E2" s="340"/>
      <c r="F2" s="340"/>
      <c r="G2" s="340"/>
      <c r="H2" s="341"/>
      <c r="I2" s="258"/>
      <c r="J2" s="258">
        <v>1.4</v>
      </c>
      <c r="K2" s="258"/>
      <c r="L2" s="258"/>
      <c r="M2" s="258"/>
      <c r="N2" s="259"/>
      <c r="O2" s="260"/>
    </row>
    <row r="3" spans="2:15" ht="15" x14ac:dyDescent="0.25">
      <c r="C3" s="261"/>
      <c r="D3" s="261"/>
      <c r="E3" s="261"/>
      <c r="F3" s="261"/>
      <c r="G3" s="261"/>
      <c r="H3" s="261"/>
      <c r="I3" s="261"/>
      <c r="J3" s="261"/>
      <c r="K3" s="262"/>
      <c r="L3" s="263"/>
      <c r="M3" s="263"/>
      <c r="O3" s="260"/>
    </row>
    <row r="4" spans="2:15" ht="15.75" x14ac:dyDescent="0.25">
      <c r="C4" s="339" t="s">
        <v>297</v>
      </c>
      <c r="D4" s="340"/>
      <c r="E4" s="340"/>
      <c r="F4" s="340"/>
      <c r="G4" s="340"/>
      <c r="H4" s="341"/>
      <c r="I4" s="258"/>
      <c r="J4" s="258">
        <v>1.4</v>
      </c>
      <c r="K4" s="258"/>
      <c r="L4" s="258"/>
      <c r="M4" s="258"/>
      <c r="N4" s="259"/>
      <c r="O4" s="260"/>
    </row>
    <row r="5" spans="2:15" x14ac:dyDescent="0.2">
      <c r="C5" s="264"/>
      <c r="D5" s="265"/>
      <c r="E5" s="265"/>
      <c r="F5" s="265"/>
      <c r="G5" s="265"/>
      <c r="H5" s="265"/>
      <c r="I5" s="265"/>
      <c r="J5" s="265"/>
      <c r="K5" s="265"/>
      <c r="L5" s="265"/>
      <c r="O5" s="260"/>
    </row>
    <row r="6" spans="2:15" x14ac:dyDescent="0.2">
      <c r="C6" s="342" t="s">
        <v>298</v>
      </c>
      <c r="D6" s="343"/>
      <c r="E6" s="343"/>
      <c r="F6" s="343"/>
      <c r="G6" s="343"/>
      <c r="H6" s="344"/>
      <c r="I6" s="265"/>
      <c r="J6" s="265"/>
      <c r="K6" s="265"/>
      <c r="L6" s="265"/>
      <c r="O6" s="260"/>
    </row>
    <row r="7" spans="2:15" x14ac:dyDescent="0.2">
      <c r="C7" s="345"/>
      <c r="D7" s="346"/>
      <c r="E7" s="346"/>
      <c r="F7" s="346"/>
      <c r="G7" s="346"/>
      <c r="H7" s="347"/>
      <c r="I7" s="265"/>
      <c r="J7" s="265"/>
      <c r="K7" s="265"/>
      <c r="L7" s="265"/>
      <c r="O7" s="260"/>
    </row>
    <row r="8" spans="2:15" x14ac:dyDescent="0.2">
      <c r="C8" s="345"/>
      <c r="D8" s="346"/>
      <c r="E8" s="346"/>
      <c r="F8" s="346"/>
      <c r="G8" s="346"/>
      <c r="H8" s="347"/>
      <c r="I8" s="265"/>
      <c r="J8" s="265"/>
      <c r="K8" s="265"/>
      <c r="L8" s="265"/>
      <c r="O8" s="260"/>
    </row>
    <row r="9" spans="2:15" x14ac:dyDescent="0.2">
      <c r="C9" s="15" t="s">
        <v>30</v>
      </c>
      <c r="D9" s="16"/>
      <c r="E9" s="16"/>
      <c r="F9" s="16"/>
      <c r="G9" s="16"/>
      <c r="H9" s="20"/>
      <c r="I9" s="265"/>
      <c r="J9" s="265"/>
      <c r="K9" s="265"/>
      <c r="L9" s="265"/>
      <c r="O9" s="260"/>
    </row>
    <row r="10" spans="2:15" x14ac:dyDescent="0.2">
      <c r="C10" s="264"/>
      <c r="D10" s="265"/>
      <c r="E10" s="265"/>
      <c r="F10" s="265"/>
      <c r="G10" s="265"/>
      <c r="H10" s="265"/>
      <c r="I10" s="265"/>
      <c r="J10" s="265"/>
      <c r="K10" s="265"/>
      <c r="L10" s="265"/>
      <c r="O10" s="260"/>
    </row>
    <row r="11" spans="2:15" x14ac:dyDescent="0.2">
      <c r="B11" s="334"/>
      <c r="C11" s="336" t="s">
        <v>240</v>
      </c>
      <c r="D11" s="336" t="s">
        <v>31</v>
      </c>
      <c r="E11" s="336" t="s">
        <v>241</v>
      </c>
      <c r="F11" s="336" t="s">
        <v>32</v>
      </c>
      <c r="G11" s="336" t="s">
        <v>33</v>
      </c>
      <c r="H11" s="336" t="s">
        <v>34</v>
      </c>
      <c r="I11" s="260"/>
      <c r="J11" s="266"/>
      <c r="K11" s="265"/>
    </row>
    <row r="12" spans="2:15" ht="15" customHeight="1" x14ac:dyDescent="0.2">
      <c r="B12" s="334"/>
      <c r="C12" s="337"/>
      <c r="D12" s="337"/>
      <c r="E12" s="337"/>
      <c r="F12" s="337"/>
      <c r="G12" s="337"/>
      <c r="H12" s="337"/>
      <c r="I12" s="260"/>
      <c r="J12" s="266"/>
      <c r="K12" s="265"/>
    </row>
    <row r="13" spans="2:15" ht="15" customHeight="1" x14ac:dyDescent="0.2">
      <c r="B13" s="334"/>
      <c r="C13" s="337"/>
      <c r="D13" s="337"/>
      <c r="E13" s="337"/>
      <c r="F13" s="337"/>
      <c r="G13" s="337"/>
      <c r="H13" s="337"/>
      <c r="I13" s="260"/>
      <c r="J13" s="266"/>
      <c r="K13" s="265"/>
    </row>
    <row r="14" spans="2:15" ht="15" customHeight="1" x14ac:dyDescent="0.2">
      <c r="B14" s="335"/>
      <c r="C14" s="338"/>
      <c r="D14" s="338"/>
      <c r="E14" s="338"/>
      <c r="F14" s="338"/>
      <c r="G14" s="338"/>
      <c r="H14" s="338"/>
      <c r="I14" s="260"/>
      <c r="J14" s="266"/>
      <c r="K14" s="265"/>
    </row>
    <row r="15" spans="2:15" x14ac:dyDescent="0.2">
      <c r="B15" s="267">
        <v>1</v>
      </c>
      <c r="C15" s="17" t="s">
        <v>29</v>
      </c>
      <c r="D15" s="18"/>
      <c r="E15" s="17" t="s">
        <v>29</v>
      </c>
      <c r="F15" s="18"/>
      <c r="G15" s="125"/>
      <c r="H15" s="18"/>
      <c r="I15" s="260"/>
      <c r="K15" s="265"/>
    </row>
    <row r="16" spans="2:15" x14ac:dyDescent="0.2">
      <c r="B16" s="267">
        <v>2</v>
      </c>
      <c r="C16" s="17" t="s">
        <v>29</v>
      </c>
      <c r="D16" s="18"/>
      <c r="E16" s="17" t="s">
        <v>29</v>
      </c>
      <c r="F16" s="18"/>
      <c r="G16" s="125"/>
      <c r="H16" s="18"/>
      <c r="I16" s="260"/>
      <c r="J16" s="265"/>
      <c r="K16" s="265"/>
    </row>
    <row r="17" spans="2:11" x14ac:dyDescent="0.2">
      <c r="B17" s="267">
        <v>3</v>
      </c>
      <c r="C17" s="17" t="s">
        <v>29</v>
      </c>
      <c r="D17" s="18"/>
      <c r="E17" s="17" t="s">
        <v>29</v>
      </c>
      <c r="F17" s="18"/>
      <c r="G17" s="125"/>
      <c r="H17" s="18"/>
      <c r="I17" s="268"/>
      <c r="J17" s="265"/>
      <c r="K17" s="265"/>
    </row>
    <row r="18" spans="2:11" x14ac:dyDescent="0.2">
      <c r="B18" s="267">
        <v>4</v>
      </c>
      <c r="C18" s="17" t="s">
        <v>29</v>
      </c>
      <c r="D18" s="18"/>
      <c r="E18" s="17" t="s">
        <v>29</v>
      </c>
      <c r="F18" s="18"/>
      <c r="G18" s="125"/>
      <c r="H18" s="18"/>
      <c r="I18" s="268"/>
      <c r="J18" s="265"/>
      <c r="K18" s="265"/>
    </row>
    <row r="19" spans="2:11" x14ac:dyDescent="0.2">
      <c r="B19" s="267">
        <v>5</v>
      </c>
      <c r="C19" s="17" t="s">
        <v>29</v>
      </c>
      <c r="D19" s="18"/>
      <c r="E19" s="17" t="s">
        <v>29</v>
      </c>
      <c r="F19" s="18"/>
      <c r="G19" s="125"/>
      <c r="H19" s="18"/>
      <c r="I19" s="268"/>
      <c r="J19" s="265"/>
      <c r="K19" s="265"/>
    </row>
    <row r="20" spans="2:11" x14ac:dyDescent="0.2">
      <c r="B20" s="267">
        <v>6</v>
      </c>
      <c r="C20" s="17" t="s">
        <v>29</v>
      </c>
      <c r="D20" s="18"/>
      <c r="E20" s="17" t="s">
        <v>29</v>
      </c>
      <c r="F20" s="18"/>
      <c r="G20" s="125"/>
      <c r="H20" s="18"/>
      <c r="I20" s="268"/>
      <c r="J20" s="265"/>
      <c r="K20" s="265"/>
    </row>
    <row r="21" spans="2:11" x14ac:dyDescent="0.2">
      <c r="B21" s="267">
        <v>7</v>
      </c>
      <c r="C21" s="17" t="s">
        <v>29</v>
      </c>
      <c r="D21" s="18"/>
      <c r="E21" s="17" t="s">
        <v>29</v>
      </c>
      <c r="F21" s="18"/>
      <c r="G21" s="125"/>
      <c r="H21" s="18"/>
      <c r="I21" s="268"/>
      <c r="J21" s="265"/>
      <c r="K21" s="265"/>
    </row>
    <row r="22" spans="2:11" x14ac:dyDescent="0.2">
      <c r="B22" s="267">
        <v>8</v>
      </c>
      <c r="C22" s="17" t="s">
        <v>29</v>
      </c>
      <c r="D22" s="18"/>
      <c r="E22" s="17" t="s">
        <v>29</v>
      </c>
      <c r="F22" s="18"/>
      <c r="G22" s="125"/>
      <c r="H22" s="18"/>
      <c r="I22" s="268"/>
      <c r="J22" s="265"/>
      <c r="K22" s="265"/>
    </row>
    <row r="23" spans="2:11" x14ac:dyDescent="0.2">
      <c r="B23" s="267">
        <v>9</v>
      </c>
      <c r="C23" s="17" t="s">
        <v>29</v>
      </c>
      <c r="D23" s="18"/>
      <c r="E23" s="17" t="s">
        <v>29</v>
      </c>
      <c r="F23" s="18"/>
      <c r="G23" s="125"/>
      <c r="H23" s="18"/>
      <c r="I23" s="268"/>
      <c r="J23" s="265"/>
      <c r="K23" s="265"/>
    </row>
    <row r="24" spans="2:11" x14ac:dyDescent="0.2">
      <c r="B24" s="267">
        <v>10</v>
      </c>
      <c r="C24" s="17" t="s">
        <v>29</v>
      </c>
      <c r="D24" s="18"/>
      <c r="E24" s="17" t="s">
        <v>29</v>
      </c>
      <c r="F24" s="18"/>
      <c r="G24" s="125"/>
      <c r="H24" s="18"/>
      <c r="I24" s="268"/>
      <c r="J24" s="265"/>
      <c r="K24" s="265"/>
    </row>
    <row r="25" spans="2:11" x14ac:dyDescent="0.2">
      <c r="B25" s="267">
        <v>11</v>
      </c>
      <c r="C25" s="17" t="s">
        <v>29</v>
      </c>
      <c r="D25" s="18"/>
      <c r="E25" s="17" t="s">
        <v>29</v>
      </c>
      <c r="F25" s="18"/>
      <c r="G25" s="125"/>
      <c r="H25" s="18"/>
      <c r="I25" s="268"/>
      <c r="J25" s="265"/>
      <c r="K25" s="265"/>
    </row>
    <row r="26" spans="2:11" x14ac:dyDescent="0.2">
      <c r="B26" s="267">
        <v>12</v>
      </c>
      <c r="C26" s="17" t="s">
        <v>29</v>
      </c>
      <c r="D26" s="18"/>
      <c r="E26" s="17" t="s">
        <v>29</v>
      </c>
      <c r="F26" s="18"/>
      <c r="G26" s="125"/>
      <c r="H26" s="18"/>
      <c r="I26" s="268"/>
      <c r="J26" s="265"/>
      <c r="K26" s="265"/>
    </row>
    <row r="27" spans="2:11" x14ac:dyDescent="0.2">
      <c r="B27" s="267">
        <v>13</v>
      </c>
      <c r="C27" s="17" t="s">
        <v>29</v>
      </c>
      <c r="D27" s="18"/>
      <c r="E27" s="17" t="s">
        <v>29</v>
      </c>
      <c r="F27" s="18"/>
      <c r="G27" s="125"/>
      <c r="H27" s="18"/>
      <c r="I27" s="268"/>
      <c r="J27" s="265"/>
      <c r="K27" s="265"/>
    </row>
    <row r="28" spans="2:11" x14ac:dyDescent="0.2">
      <c r="B28" s="267">
        <v>14</v>
      </c>
      <c r="C28" s="17" t="s">
        <v>29</v>
      </c>
      <c r="D28" s="18"/>
      <c r="E28" s="17" t="s">
        <v>29</v>
      </c>
      <c r="F28" s="18"/>
      <c r="G28" s="125"/>
      <c r="H28" s="18"/>
      <c r="I28" s="260"/>
      <c r="J28" s="265"/>
      <c r="K28" s="265"/>
    </row>
    <row r="29" spans="2:11" x14ac:dyDescent="0.2">
      <c r="B29" s="267">
        <v>15</v>
      </c>
      <c r="C29" s="17" t="s">
        <v>29</v>
      </c>
      <c r="D29" s="18"/>
      <c r="E29" s="17" t="s">
        <v>29</v>
      </c>
      <c r="F29" s="18"/>
      <c r="G29" s="125"/>
      <c r="H29" s="18"/>
      <c r="I29" s="260"/>
      <c r="J29" s="265"/>
      <c r="K29" s="265"/>
    </row>
    <row r="30" spans="2:11" x14ac:dyDescent="0.2">
      <c r="B30" s="267">
        <v>16</v>
      </c>
      <c r="C30" s="17" t="s">
        <v>29</v>
      </c>
      <c r="D30" s="18"/>
      <c r="E30" s="17" t="s">
        <v>29</v>
      </c>
      <c r="F30" s="18"/>
      <c r="G30" s="125"/>
      <c r="H30" s="18"/>
      <c r="I30" s="260"/>
      <c r="J30" s="265"/>
      <c r="K30" s="265"/>
    </row>
    <row r="31" spans="2:11" x14ac:dyDescent="0.2">
      <c r="B31" s="267">
        <v>17</v>
      </c>
      <c r="C31" s="17" t="s">
        <v>29</v>
      </c>
      <c r="D31" s="18"/>
      <c r="E31" s="17" t="s">
        <v>29</v>
      </c>
      <c r="F31" s="18"/>
      <c r="G31" s="125"/>
      <c r="H31" s="18"/>
      <c r="I31" s="260"/>
      <c r="J31" s="265"/>
      <c r="K31" s="265"/>
    </row>
    <row r="32" spans="2:11" x14ac:dyDescent="0.2">
      <c r="B32" s="267">
        <v>18</v>
      </c>
      <c r="C32" s="17" t="s">
        <v>29</v>
      </c>
      <c r="D32" s="18"/>
      <c r="E32" s="17" t="s">
        <v>29</v>
      </c>
      <c r="F32" s="18"/>
      <c r="G32" s="125"/>
      <c r="H32" s="18"/>
      <c r="I32" s="260"/>
      <c r="J32" s="265"/>
      <c r="K32" s="265"/>
    </row>
    <row r="33" spans="2:17" x14ac:dyDescent="0.2">
      <c r="B33" s="267">
        <v>19</v>
      </c>
      <c r="C33" s="17" t="s">
        <v>29</v>
      </c>
      <c r="D33" s="18"/>
      <c r="E33" s="17" t="s">
        <v>29</v>
      </c>
      <c r="F33" s="18"/>
      <c r="G33" s="125"/>
      <c r="H33" s="18"/>
      <c r="I33" s="260"/>
      <c r="J33" s="265"/>
      <c r="K33" s="265"/>
    </row>
    <row r="34" spans="2:17" x14ac:dyDescent="0.2">
      <c r="B34" s="267">
        <v>20</v>
      </c>
      <c r="C34" s="17" t="s">
        <v>29</v>
      </c>
      <c r="D34" s="18"/>
      <c r="E34" s="17" t="s">
        <v>29</v>
      </c>
      <c r="F34" s="18"/>
      <c r="G34" s="125"/>
      <c r="H34" s="18"/>
      <c r="I34" s="260"/>
    </row>
    <row r="35" spans="2:17" x14ac:dyDescent="0.2">
      <c r="I35" s="269"/>
    </row>
    <row r="36" spans="2:17" ht="15" x14ac:dyDescent="0.25">
      <c r="C36" s="272" t="s">
        <v>239</v>
      </c>
      <c r="J36" s="260"/>
      <c r="L36" s="19"/>
      <c r="M36" s="19"/>
    </row>
    <row r="37" spans="2:17" ht="15" x14ac:dyDescent="0.25">
      <c r="C37" s="295"/>
      <c r="D37" s="296"/>
      <c r="E37" s="296"/>
      <c r="F37" s="296"/>
      <c r="G37" s="296"/>
      <c r="H37" s="297"/>
      <c r="I37" s="269"/>
      <c r="J37" s="260"/>
      <c r="L37" s="270"/>
      <c r="M37" s="270"/>
      <c r="N37" s="19"/>
    </row>
    <row r="38" spans="2:17" x14ac:dyDescent="0.2">
      <c r="C38" s="298"/>
      <c r="D38" s="299"/>
      <c r="E38" s="299"/>
      <c r="F38" s="299"/>
      <c r="G38" s="299"/>
      <c r="H38" s="300"/>
      <c r="I38" s="269"/>
      <c r="J38" s="260"/>
      <c r="L38" s="270"/>
      <c r="M38" s="270"/>
      <c r="N38" s="270"/>
    </row>
    <row r="39" spans="2:17" x14ac:dyDescent="0.2">
      <c r="C39" s="298"/>
      <c r="D39" s="299"/>
      <c r="E39" s="299"/>
      <c r="F39" s="299"/>
      <c r="G39" s="299"/>
      <c r="H39" s="300"/>
      <c r="I39" s="264"/>
      <c r="J39" s="271"/>
      <c r="L39" s="270"/>
      <c r="M39" s="270"/>
      <c r="N39" s="270"/>
    </row>
    <row r="40" spans="2:17" ht="15" x14ac:dyDescent="0.25">
      <c r="C40" s="298"/>
      <c r="D40" s="299"/>
      <c r="E40" s="299"/>
      <c r="F40" s="299"/>
      <c r="G40" s="299"/>
      <c r="H40" s="300"/>
      <c r="I40" s="264"/>
      <c r="J40" s="271"/>
      <c r="L40" s="270"/>
      <c r="M40" s="270"/>
      <c r="N40" s="270"/>
      <c r="O40" s="19"/>
      <c r="P40" s="19"/>
      <c r="Q40" s="259"/>
    </row>
    <row r="41" spans="2:17" x14ac:dyDescent="0.2">
      <c r="C41" s="298"/>
      <c r="D41" s="299"/>
      <c r="E41" s="299"/>
      <c r="F41" s="299"/>
      <c r="G41" s="299"/>
      <c r="H41" s="300"/>
      <c r="I41" s="269"/>
      <c r="J41" s="271"/>
      <c r="L41" s="270"/>
      <c r="M41" s="270"/>
      <c r="N41" s="270"/>
      <c r="O41" s="270"/>
      <c r="P41" s="270"/>
      <c r="Q41" s="259"/>
    </row>
    <row r="42" spans="2:17" x14ac:dyDescent="0.2">
      <c r="C42" s="298"/>
      <c r="D42" s="299"/>
      <c r="E42" s="299"/>
      <c r="F42" s="299"/>
      <c r="G42" s="299"/>
      <c r="H42" s="300"/>
      <c r="I42" s="269"/>
      <c r="J42" s="271"/>
      <c r="L42" s="270"/>
      <c r="M42" s="270"/>
      <c r="N42" s="270"/>
      <c r="O42" s="270"/>
      <c r="P42" s="270"/>
      <c r="Q42" s="259"/>
    </row>
    <row r="43" spans="2:17" x14ac:dyDescent="0.2">
      <c r="C43" s="298"/>
      <c r="D43" s="299"/>
      <c r="E43" s="299"/>
      <c r="F43" s="299"/>
      <c r="G43" s="299"/>
      <c r="H43" s="300"/>
      <c r="I43" s="269"/>
      <c r="J43" s="271"/>
      <c r="L43" s="270"/>
      <c r="M43" s="270"/>
      <c r="N43" s="270"/>
      <c r="O43" s="270"/>
      <c r="P43" s="270"/>
      <c r="Q43" s="259"/>
    </row>
    <row r="44" spans="2:17" x14ac:dyDescent="0.2">
      <c r="C44" s="298"/>
      <c r="D44" s="299"/>
      <c r="E44" s="299"/>
      <c r="F44" s="299"/>
      <c r="G44" s="299"/>
      <c r="H44" s="300"/>
      <c r="I44" s="269"/>
      <c r="J44" s="271"/>
      <c r="L44" s="270"/>
      <c r="M44" s="270"/>
      <c r="N44" s="270"/>
      <c r="O44" s="270"/>
      <c r="P44" s="270"/>
      <c r="Q44" s="259"/>
    </row>
    <row r="45" spans="2:17" x14ac:dyDescent="0.2">
      <c r="C45" s="298"/>
      <c r="D45" s="299"/>
      <c r="E45" s="299"/>
      <c r="F45" s="299"/>
      <c r="G45" s="299"/>
      <c r="H45" s="300"/>
      <c r="I45" s="269"/>
      <c r="J45" s="271"/>
      <c r="L45" s="270"/>
      <c r="M45" s="270"/>
      <c r="N45" s="270"/>
      <c r="O45" s="270"/>
      <c r="P45" s="270"/>
      <c r="Q45" s="259"/>
    </row>
    <row r="46" spans="2:17" x14ac:dyDescent="0.2">
      <c r="C46" s="298"/>
      <c r="D46" s="299"/>
      <c r="E46" s="299"/>
      <c r="F46" s="299"/>
      <c r="G46" s="299"/>
      <c r="H46" s="300"/>
      <c r="I46" s="269"/>
      <c r="J46" s="271"/>
      <c r="L46" s="270"/>
      <c r="M46" s="270"/>
      <c r="N46" s="270"/>
      <c r="O46" s="270"/>
      <c r="P46" s="270"/>
      <c r="Q46" s="259"/>
    </row>
    <row r="47" spans="2:17" x14ac:dyDescent="0.2">
      <c r="C47" s="298"/>
      <c r="D47" s="299"/>
      <c r="E47" s="299"/>
      <c r="F47" s="299"/>
      <c r="G47" s="299"/>
      <c r="H47" s="300"/>
      <c r="J47" s="260"/>
      <c r="L47" s="259"/>
      <c r="M47" s="259"/>
      <c r="N47" s="270"/>
      <c r="O47" s="270"/>
      <c r="P47" s="270"/>
      <c r="Q47" s="259"/>
    </row>
    <row r="48" spans="2:17" x14ac:dyDescent="0.2">
      <c r="C48" s="298"/>
      <c r="D48" s="299"/>
      <c r="E48" s="299"/>
      <c r="F48" s="299"/>
      <c r="G48" s="299"/>
      <c r="H48" s="300"/>
      <c r="J48" s="271"/>
      <c r="N48" s="259"/>
      <c r="O48" s="270"/>
      <c r="P48" s="270"/>
      <c r="Q48" s="259"/>
    </row>
    <row r="49" spans="3:17" x14ac:dyDescent="0.2">
      <c r="C49" s="298"/>
      <c r="D49" s="299"/>
      <c r="E49" s="299"/>
      <c r="F49" s="299"/>
      <c r="G49" s="299"/>
      <c r="H49" s="300"/>
      <c r="J49" s="271"/>
      <c r="O49" s="270"/>
      <c r="P49" s="270"/>
      <c r="Q49" s="259"/>
    </row>
    <row r="50" spans="3:17" x14ac:dyDescent="0.2">
      <c r="C50" s="298"/>
      <c r="D50" s="299"/>
      <c r="E50" s="299"/>
      <c r="F50" s="299"/>
      <c r="G50" s="299"/>
      <c r="H50" s="300"/>
      <c r="J50" s="271"/>
      <c r="O50" s="270"/>
      <c r="P50" s="270"/>
      <c r="Q50" s="259"/>
    </row>
    <row r="51" spans="3:17" x14ac:dyDescent="0.2">
      <c r="C51" s="298"/>
      <c r="D51" s="299"/>
      <c r="E51" s="299"/>
      <c r="F51" s="299"/>
      <c r="G51" s="299"/>
      <c r="H51" s="300"/>
      <c r="J51" s="260"/>
      <c r="O51" s="259"/>
      <c r="P51" s="259"/>
      <c r="Q51" s="259"/>
    </row>
    <row r="52" spans="3:17" x14ac:dyDescent="0.2">
      <c r="C52" s="298"/>
      <c r="D52" s="299"/>
      <c r="E52" s="299"/>
      <c r="F52" s="299"/>
      <c r="G52" s="299"/>
      <c r="H52" s="300"/>
      <c r="J52" s="260"/>
    </row>
    <row r="53" spans="3:17" x14ac:dyDescent="0.2">
      <c r="C53" s="298"/>
      <c r="D53" s="299"/>
      <c r="E53" s="299"/>
      <c r="F53" s="299"/>
      <c r="G53" s="299"/>
      <c r="H53" s="300"/>
      <c r="J53" s="260"/>
    </row>
    <row r="54" spans="3:17" x14ac:dyDescent="0.2">
      <c r="C54" s="298"/>
      <c r="D54" s="299"/>
      <c r="E54" s="299"/>
      <c r="F54" s="299"/>
      <c r="G54" s="299"/>
      <c r="H54" s="300"/>
      <c r="J54" s="260"/>
    </row>
    <row r="55" spans="3:17" x14ac:dyDescent="0.2">
      <c r="C55" s="298"/>
      <c r="D55" s="299"/>
      <c r="E55" s="299"/>
      <c r="F55" s="299"/>
      <c r="G55" s="299"/>
      <c r="H55" s="300"/>
      <c r="J55" s="260"/>
    </row>
    <row r="56" spans="3:17" x14ac:dyDescent="0.2">
      <c r="C56" s="298"/>
      <c r="D56" s="299"/>
      <c r="E56" s="299"/>
      <c r="F56" s="299"/>
      <c r="G56" s="299"/>
      <c r="H56" s="300"/>
      <c r="J56" s="260"/>
    </row>
    <row r="57" spans="3:17" x14ac:dyDescent="0.2">
      <c r="C57" s="298"/>
      <c r="D57" s="299"/>
      <c r="E57" s="299"/>
      <c r="F57" s="299"/>
      <c r="G57" s="299"/>
      <c r="H57" s="300"/>
      <c r="J57" s="260"/>
    </row>
    <row r="58" spans="3:17" x14ac:dyDescent="0.2">
      <c r="C58" s="298"/>
      <c r="D58" s="299"/>
      <c r="E58" s="299"/>
      <c r="F58" s="299"/>
      <c r="G58" s="299"/>
      <c r="H58" s="300"/>
      <c r="J58" s="260"/>
    </row>
    <row r="59" spans="3:17" x14ac:dyDescent="0.2">
      <c r="C59" s="298"/>
      <c r="D59" s="299"/>
      <c r="E59" s="299"/>
      <c r="F59" s="299"/>
      <c r="G59" s="299"/>
      <c r="H59" s="300"/>
      <c r="J59" s="260"/>
    </row>
    <row r="60" spans="3:17" x14ac:dyDescent="0.2">
      <c r="C60" s="298"/>
      <c r="D60" s="299"/>
      <c r="E60" s="299"/>
      <c r="F60" s="299"/>
      <c r="G60" s="299"/>
      <c r="H60" s="300"/>
      <c r="J60" s="260"/>
    </row>
    <row r="61" spans="3:17" x14ac:dyDescent="0.2">
      <c r="C61" s="298"/>
      <c r="D61" s="299"/>
      <c r="E61" s="299"/>
      <c r="F61" s="299"/>
      <c r="G61" s="299"/>
      <c r="H61" s="300"/>
      <c r="J61" s="260"/>
    </row>
    <row r="62" spans="3:17" x14ac:dyDescent="0.2">
      <c r="C62" s="301"/>
      <c r="D62" s="302"/>
      <c r="E62" s="302"/>
      <c r="F62" s="302"/>
      <c r="G62" s="302"/>
      <c r="H62" s="303"/>
      <c r="J62" s="260"/>
    </row>
    <row r="63" spans="3:17" x14ac:dyDescent="0.2">
      <c r="J63" s="260"/>
    </row>
  </sheetData>
  <sheetProtection password="C53C" sheet="1" objects="1" scenarios="1" formatRows="0"/>
  <mergeCells count="10">
    <mergeCell ref="C4:H4"/>
    <mergeCell ref="C2:H2"/>
    <mergeCell ref="C6:H8"/>
    <mergeCell ref="G11:G14"/>
    <mergeCell ref="H11:H14"/>
    <mergeCell ref="B11:B14"/>
    <mergeCell ref="C11:C14"/>
    <mergeCell ref="D11:D14"/>
    <mergeCell ref="E11:E14"/>
    <mergeCell ref="F11:F14"/>
  </mergeCells>
  <printOptions horizontalCentered="1" verticalCentered="1"/>
  <pageMargins left="0.2" right="0.2" top="0.25" bottom="0.25" header="0" footer="0.05"/>
  <pageSetup paperSize="5" scale="99" fitToHeight="0" orientation="landscape" r:id="rId1"/>
  <headerFooter>
    <oddFooter>&amp;L&amp;"-,Bold"Conseil des arts du Canada Confidentiel&amp;C&amp;D&amp;RPage &amp;P</oddFooter>
  </headerFooter>
  <rowBreaks count="1" manualBreakCount="1">
    <brk id="3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errorTitle="Please chose from dropdown." promptTitle="Please chose one">
          <x14:formula1>
            <xm:f>Sheet1!$F$5:$F$10</xm:f>
          </x14:formula1>
          <xm:sqref>C15:C34</xm:sqref>
        </x14:dataValidation>
        <x14:dataValidation type="list" allowBlank="1" showInputMessage="1" showErrorMessage="1" errorTitle="Please chose from dropdown." promptTitle="Please chose one">
          <x14:formula1>
            <xm:f>Sheet1!$F$14:$F$18</xm:f>
          </x14:formula1>
          <xm:sqref>E15:E34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39997558519241921"/>
    <pageSetUpPr fitToPage="1"/>
  </sheetPr>
  <dimension ref="A1:V53"/>
  <sheetViews>
    <sheetView showGridLines="0" zoomScale="90" zoomScaleNormal="90" workbookViewId="0"/>
  </sheetViews>
  <sheetFormatPr defaultRowHeight="14.25" x14ac:dyDescent="0.2"/>
  <cols>
    <col min="1" max="1" width="1.28515625" style="269" customWidth="1"/>
    <col min="2" max="2" width="3.7109375" style="269" customWidth="1"/>
    <col min="3" max="3" width="17.140625" style="269" customWidth="1"/>
    <col min="4" max="4" width="26.5703125" style="269" customWidth="1"/>
    <col min="5" max="5" width="27.85546875" style="269" customWidth="1"/>
    <col min="6" max="6" width="28.140625" style="269" customWidth="1"/>
    <col min="7" max="7" width="38.7109375" style="269" customWidth="1"/>
    <col min="8" max="8" width="39.28515625" style="269" customWidth="1"/>
    <col min="9" max="9" width="48.140625" style="269" customWidth="1"/>
    <col min="10" max="10" width="9.140625" style="269"/>
    <col min="11" max="11" width="13.85546875" style="269" customWidth="1"/>
    <col min="12" max="12" width="13.28515625" style="269" customWidth="1"/>
    <col min="13" max="13" width="13.42578125" style="269" customWidth="1"/>
    <col min="14" max="16384" width="9.140625" style="269"/>
  </cols>
  <sheetData>
    <row r="1" spans="1:22" x14ac:dyDescent="0.2">
      <c r="C1" s="251" t="s">
        <v>309</v>
      </c>
      <c r="J1" s="273"/>
    </row>
    <row r="2" spans="1:22" ht="15.75" x14ac:dyDescent="0.2">
      <c r="C2" s="353" t="s">
        <v>238</v>
      </c>
      <c r="D2" s="354"/>
      <c r="E2" s="354"/>
      <c r="F2" s="354"/>
      <c r="G2" s="354"/>
      <c r="H2" s="354"/>
      <c r="I2" s="355"/>
      <c r="J2" s="273"/>
      <c r="K2" s="273"/>
    </row>
    <row r="3" spans="1:22" s="257" customFormat="1" ht="18" customHeight="1" x14ac:dyDescent="0.2">
      <c r="H3" s="265"/>
      <c r="I3" s="265"/>
      <c r="J3" s="265"/>
    </row>
    <row r="4" spans="1:22" ht="15.75" customHeight="1" x14ac:dyDescent="0.2">
      <c r="C4" s="353" t="s">
        <v>243</v>
      </c>
      <c r="D4" s="354"/>
      <c r="E4" s="354"/>
      <c r="F4" s="354"/>
      <c r="G4" s="354"/>
      <c r="H4" s="354"/>
      <c r="I4" s="355"/>
      <c r="J4" s="273"/>
      <c r="K4" s="273"/>
    </row>
    <row r="5" spans="1:22" ht="9" customHeight="1" x14ac:dyDescent="0.2">
      <c r="I5" s="273"/>
      <c r="J5" s="274"/>
      <c r="K5" s="273"/>
      <c r="L5" s="273"/>
      <c r="M5" s="273"/>
    </row>
    <row r="6" spans="1:22" ht="15" customHeight="1" x14ac:dyDescent="0.25">
      <c r="C6" s="356" t="s">
        <v>244</v>
      </c>
      <c r="D6" s="356"/>
      <c r="E6" s="356"/>
      <c r="F6" s="356"/>
      <c r="G6" s="356"/>
      <c r="H6" s="356"/>
      <c r="I6" s="356"/>
      <c r="K6" s="254"/>
      <c r="L6" s="254"/>
      <c r="M6" s="254"/>
      <c r="N6" s="275"/>
      <c r="O6" s="275"/>
      <c r="P6" s="275"/>
      <c r="Q6" s="275"/>
      <c r="R6" s="275"/>
      <c r="S6" s="275"/>
      <c r="T6" s="275"/>
      <c r="U6" s="275"/>
      <c r="V6" s="275"/>
    </row>
    <row r="7" spans="1:22" ht="14.25" customHeight="1" x14ac:dyDescent="0.2">
      <c r="A7" s="270"/>
      <c r="C7" s="357" t="s">
        <v>245</v>
      </c>
      <c r="D7" s="357"/>
      <c r="E7" s="357"/>
      <c r="F7" s="357"/>
      <c r="G7" s="357"/>
      <c r="H7" s="357"/>
      <c r="I7" s="357"/>
      <c r="K7" s="254"/>
      <c r="L7" s="254"/>
      <c r="M7" s="254"/>
      <c r="N7" s="275"/>
      <c r="O7" s="275"/>
      <c r="P7" s="275"/>
      <c r="Q7" s="254"/>
      <c r="R7" s="275"/>
      <c r="S7" s="275"/>
      <c r="T7" s="275"/>
      <c r="U7" s="275"/>
      <c r="V7" s="275"/>
    </row>
    <row r="8" spans="1:22" ht="14.25" customHeight="1" x14ac:dyDescent="0.2">
      <c r="C8" s="358" t="s">
        <v>35</v>
      </c>
      <c r="D8" s="358"/>
      <c r="E8" s="358"/>
      <c r="F8" s="358"/>
      <c r="G8" s="358"/>
      <c r="H8" s="358"/>
      <c r="I8" s="358"/>
      <c r="K8" s="254"/>
      <c r="L8" s="254"/>
      <c r="M8" s="254"/>
      <c r="N8" s="275"/>
      <c r="O8" s="275"/>
      <c r="P8" s="275"/>
      <c r="Q8" s="254"/>
      <c r="R8" s="275"/>
      <c r="S8" s="275"/>
      <c r="T8" s="275"/>
      <c r="U8" s="275"/>
      <c r="V8" s="275"/>
    </row>
    <row r="9" spans="1:22" ht="9" customHeight="1" x14ac:dyDescent="0.2">
      <c r="C9" s="276"/>
      <c r="D9" s="277"/>
      <c r="E9" s="278"/>
      <c r="F9" s="278"/>
      <c r="G9" s="278"/>
      <c r="H9" s="278"/>
      <c r="I9" s="278"/>
      <c r="J9" s="270"/>
      <c r="K9" s="254"/>
      <c r="L9" s="254"/>
      <c r="M9" s="254"/>
      <c r="N9" s="275"/>
      <c r="O9" s="275"/>
      <c r="P9" s="275"/>
      <c r="Q9" s="254"/>
      <c r="R9" s="275"/>
      <c r="S9" s="275"/>
      <c r="T9" s="275"/>
      <c r="U9" s="275"/>
      <c r="V9" s="275"/>
    </row>
    <row r="10" spans="1:22" x14ac:dyDescent="0.2">
      <c r="A10" s="279"/>
      <c r="B10" s="351"/>
      <c r="C10" s="348" t="s">
        <v>36</v>
      </c>
      <c r="D10" s="348" t="s">
        <v>299</v>
      </c>
      <c r="E10" s="348" t="s">
        <v>37</v>
      </c>
      <c r="F10" s="348" t="s">
        <v>38</v>
      </c>
      <c r="G10" s="348" t="s">
        <v>39</v>
      </c>
      <c r="H10" s="348" t="s">
        <v>40</v>
      </c>
      <c r="I10" s="348" t="s">
        <v>41</v>
      </c>
      <c r="K10" s="254"/>
      <c r="L10" s="254"/>
      <c r="M10" s="254"/>
      <c r="N10" s="275"/>
      <c r="O10" s="275"/>
      <c r="P10" s="275"/>
      <c r="Q10" s="275"/>
      <c r="R10" s="275"/>
      <c r="S10" s="275"/>
      <c r="T10" s="275"/>
      <c r="U10" s="275"/>
      <c r="V10" s="275"/>
    </row>
    <row r="11" spans="1:22" ht="15" customHeight="1" x14ac:dyDescent="0.2">
      <c r="A11" s="279"/>
      <c r="B11" s="351"/>
      <c r="C11" s="349"/>
      <c r="D11" s="349"/>
      <c r="E11" s="349"/>
      <c r="F11" s="349"/>
      <c r="G11" s="349"/>
      <c r="H11" s="349"/>
      <c r="I11" s="349"/>
      <c r="K11" s="254"/>
      <c r="L11" s="254"/>
      <c r="M11" s="254"/>
      <c r="N11" s="275"/>
      <c r="O11" s="275"/>
      <c r="P11" s="275"/>
      <c r="Q11" s="275"/>
      <c r="R11" s="275"/>
      <c r="S11" s="275"/>
      <c r="T11" s="275"/>
      <c r="U11" s="275"/>
      <c r="V11" s="275"/>
    </row>
    <row r="12" spans="1:22" ht="15" customHeight="1" x14ac:dyDescent="0.2">
      <c r="A12" s="279"/>
      <c r="B12" s="352"/>
      <c r="C12" s="350"/>
      <c r="D12" s="350"/>
      <c r="E12" s="350"/>
      <c r="F12" s="350"/>
      <c r="G12" s="350"/>
      <c r="H12" s="350"/>
      <c r="I12" s="350"/>
      <c r="K12" s="254"/>
      <c r="L12" s="254"/>
      <c r="M12" s="254"/>
      <c r="N12" s="275"/>
      <c r="O12" s="275"/>
      <c r="P12" s="275"/>
      <c r="Q12" s="275"/>
      <c r="R12" s="275"/>
      <c r="S12" s="275"/>
      <c r="T12" s="275"/>
      <c r="U12" s="275"/>
      <c r="V12" s="275"/>
    </row>
    <row r="13" spans="1:22" x14ac:dyDescent="0.2">
      <c r="B13" s="280">
        <v>1</v>
      </c>
      <c r="C13" s="98"/>
      <c r="D13" s="13"/>
      <c r="E13" s="13"/>
      <c r="F13" s="13"/>
      <c r="G13" s="13"/>
      <c r="H13" s="13"/>
      <c r="I13" s="13"/>
      <c r="K13" s="254"/>
      <c r="L13" s="254"/>
      <c r="M13" s="254"/>
      <c r="N13" s="275"/>
      <c r="O13" s="275"/>
      <c r="P13" s="275"/>
      <c r="Q13" s="275"/>
      <c r="R13" s="275"/>
      <c r="S13" s="275"/>
      <c r="T13" s="275"/>
      <c r="U13" s="275"/>
      <c r="V13" s="275"/>
    </row>
    <row r="14" spans="1:22" x14ac:dyDescent="0.2">
      <c r="B14" s="280">
        <v>2</v>
      </c>
      <c r="C14" s="98"/>
      <c r="D14" s="13"/>
      <c r="E14" s="13"/>
      <c r="F14" s="13"/>
      <c r="G14" s="13"/>
      <c r="H14" s="13"/>
      <c r="I14" s="13"/>
      <c r="K14" s="264"/>
      <c r="L14" s="254"/>
      <c r="M14" s="254"/>
      <c r="N14" s="275"/>
      <c r="O14" s="275"/>
      <c r="P14" s="275"/>
      <c r="Q14" s="275"/>
      <c r="R14" s="275"/>
      <c r="S14" s="275"/>
      <c r="T14" s="275"/>
      <c r="U14" s="275"/>
      <c r="V14" s="275"/>
    </row>
    <row r="15" spans="1:22" x14ac:dyDescent="0.2">
      <c r="B15" s="280">
        <v>3</v>
      </c>
      <c r="C15" s="98"/>
      <c r="D15" s="13"/>
      <c r="E15" s="13"/>
      <c r="F15" s="13"/>
      <c r="G15" s="13"/>
      <c r="H15" s="13"/>
      <c r="I15" s="13"/>
      <c r="L15" s="254"/>
      <c r="M15" s="254"/>
      <c r="N15" s="275"/>
      <c r="O15" s="275"/>
      <c r="P15" s="275"/>
      <c r="Q15" s="275"/>
      <c r="R15" s="275"/>
      <c r="S15" s="275"/>
      <c r="T15" s="275"/>
      <c r="U15" s="275"/>
      <c r="V15" s="275"/>
    </row>
    <row r="16" spans="1:22" x14ac:dyDescent="0.2">
      <c r="B16" s="280">
        <v>4</v>
      </c>
      <c r="C16" s="98"/>
      <c r="D16" s="13"/>
      <c r="E16" s="13"/>
      <c r="F16" s="13"/>
      <c r="G16" s="13"/>
      <c r="H16" s="13"/>
      <c r="I16" s="13"/>
      <c r="L16" s="254"/>
      <c r="M16" s="254"/>
      <c r="N16" s="275"/>
      <c r="O16" s="275"/>
      <c r="P16" s="275"/>
      <c r="Q16" s="275"/>
      <c r="R16" s="275"/>
      <c r="S16" s="275"/>
      <c r="T16" s="275"/>
      <c r="U16" s="275"/>
      <c r="V16" s="275"/>
    </row>
    <row r="17" spans="2:22" x14ac:dyDescent="0.2">
      <c r="B17" s="280">
        <v>5</v>
      </c>
      <c r="C17" s="98"/>
      <c r="D17" s="13"/>
      <c r="E17" s="13"/>
      <c r="F17" s="13"/>
      <c r="G17" s="13"/>
      <c r="H17" s="13"/>
      <c r="I17" s="13"/>
      <c r="L17" s="254"/>
      <c r="M17" s="254"/>
      <c r="N17" s="275"/>
      <c r="O17" s="275"/>
      <c r="P17" s="275"/>
      <c r="Q17" s="275"/>
      <c r="R17" s="275"/>
      <c r="S17" s="275"/>
      <c r="T17" s="275"/>
      <c r="U17" s="275"/>
      <c r="V17" s="275"/>
    </row>
    <row r="18" spans="2:22" x14ac:dyDescent="0.2">
      <c r="B18" s="280">
        <v>6</v>
      </c>
      <c r="C18" s="98"/>
      <c r="D18" s="13"/>
      <c r="E18" s="13"/>
      <c r="F18" s="13"/>
      <c r="G18" s="13"/>
      <c r="H18" s="13"/>
      <c r="I18" s="13"/>
      <c r="L18" s="254"/>
      <c r="M18" s="254"/>
      <c r="N18" s="275"/>
      <c r="O18" s="275"/>
      <c r="P18" s="275"/>
      <c r="Q18" s="275"/>
      <c r="R18" s="275"/>
      <c r="S18" s="275"/>
      <c r="T18" s="275"/>
      <c r="U18" s="275"/>
      <c r="V18" s="275"/>
    </row>
    <row r="19" spans="2:22" x14ac:dyDescent="0.2">
      <c r="B19" s="280">
        <v>7</v>
      </c>
      <c r="C19" s="98"/>
      <c r="D19" s="13"/>
      <c r="E19" s="13"/>
      <c r="F19" s="13"/>
      <c r="G19" s="13"/>
      <c r="H19" s="13"/>
      <c r="I19" s="13"/>
      <c r="L19" s="254"/>
      <c r="M19" s="254"/>
      <c r="N19" s="275"/>
      <c r="O19" s="275"/>
      <c r="P19" s="275"/>
      <c r="Q19" s="275"/>
      <c r="R19" s="275"/>
      <c r="S19" s="275"/>
      <c r="T19" s="275"/>
      <c r="U19" s="275"/>
      <c r="V19" s="275"/>
    </row>
    <row r="20" spans="2:22" x14ac:dyDescent="0.2">
      <c r="B20" s="280">
        <v>8</v>
      </c>
      <c r="C20" s="98"/>
      <c r="D20" s="13"/>
      <c r="E20" s="13"/>
      <c r="F20" s="13"/>
      <c r="G20" s="13"/>
      <c r="H20" s="13"/>
      <c r="I20" s="13"/>
      <c r="L20" s="254"/>
      <c r="M20" s="254"/>
      <c r="N20" s="275"/>
      <c r="O20" s="275"/>
      <c r="P20" s="275"/>
      <c r="Q20" s="275"/>
      <c r="R20" s="275"/>
      <c r="S20" s="275"/>
      <c r="T20" s="275"/>
      <c r="U20" s="275"/>
      <c r="V20" s="275"/>
    </row>
    <row r="21" spans="2:22" x14ac:dyDescent="0.2">
      <c r="B21" s="280">
        <v>9</v>
      </c>
      <c r="C21" s="98"/>
      <c r="D21" s="13"/>
      <c r="E21" s="13"/>
      <c r="F21" s="13"/>
      <c r="G21" s="13"/>
      <c r="H21" s="13"/>
      <c r="I21" s="13"/>
      <c r="L21" s="254"/>
      <c r="M21" s="254"/>
      <c r="N21" s="275"/>
      <c r="O21" s="275"/>
      <c r="P21" s="275"/>
      <c r="Q21" s="275"/>
      <c r="R21" s="275"/>
      <c r="S21" s="275"/>
      <c r="T21" s="275"/>
      <c r="U21" s="275"/>
      <c r="V21" s="275"/>
    </row>
    <row r="22" spans="2:22" x14ac:dyDescent="0.2">
      <c r="B22" s="280">
        <v>10</v>
      </c>
      <c r="C22" s="98"/>
      <c r="D22" s="13"/>
      <c r="E22" s="13"/>
      <c r="F22" s="13"/>
      <c r="G22" s="13"/>
      <c r="H22" s="13"/>
      <c r="I22" s="13"/>
      <c r="L22" s="254"/>
      <c r="M22" s="254"/>
      <c r="N22" s="275"/>
      <c r="O22" s="275"/>
      <c r="P22" s="275"/>
      <c r="Q22" s="275"/>
      <c r="R22" s="275"/>
      <c r="S22" s="275"/>
      <c r="T22" s="275"/>
      <c r="U22" s="275"/>
      <c r="V22" s="275"/>
    </row>
    <row r="23" spans="2:22" x14ac:dyDescent="0.2">
      <c r="B23" s="280">
        <v>11</v>
      </c>
      <c r="C23" s="98"/>
      <c r="D23" s="13"/>
      <c r="E23" s="13"/>
      <c r="F23" s="13"/>
      <c r="G23" s="13"/>
      <c r="H23" s="13"/>
      <c r="I23" s="13"/>
      <c r="L23" s="254"/>
      <c r="M23" s="254"/>
      <c r="N23" s="275"/>
      <c r="O23" s="275"/>
      <c r="P23" s="275"/>
      <c r="Q23" s="275"/>
      <c r="R23" s="275"/>
      <c r="S23" s="275"/>
      <c r="T23" s="275"/>
      <c r="U23" s="275"/>
      <c r="V23" s="275"/>
    </row>
    <row r="24" spans="2:22" x14ac:dyDescent="0.2">
      <c r="B24" s="280">
        <v>12</v>
      </c>
      <c r="C24" s="98"/>
      <c r="D24" s="13"/>
      <c r="E24" s="13"/>
      <c r="F24" s="13"/>
      <c r="G24" s="13"/>
      <c r="H24" s="13"/>
      <c r="I24" s="13"/>
      <c r="L24" s="254"/>
      <c r="M24" s="254"/>
      <c r="N24" s="275"/>
      <c r="O24" s="275"/>
      <c r="P24" s="275"/>
      <c r="Q24" s="275"/>
      <c r="R24" s="275"/>
      <c r="S24" s="275"/>
      <c r="T24" s="275"/>
      <c r="U24" s="275"/>
      <c r="V24" s="275"/>
    </row>
    <row r="25" spans="2:22" x14ac:dyDescent="0.2">
      <c r="B25" s="280">
        <v>13</v>
      </c>
      <c r="C25" s="98"/>
      <c r="D25" s="13"/>
      <c r="E25" s="13"/>
      <c r="F25" s="13"/>
      <c r="G25" s="13"/>
      <c r="H25" s="13"/>
      <c r="I25" s="13"/>
      <c r="L25" s="254"/>
      <c r="M25" s="254"/>
      <c r="N25" s="275"/>
      <c r="O25" s="275"/>
      <c r="P25" s="275"/>
      <c r="Q25" s="275"/>
      <c r="R25" s="275"/>
      <c r="S25" s="275"/>
      <c r="T25" s="275"/>
      <c r="U25" s="275"/>
      <c r="V25" s="275"/>
    </row>
    <row r="26" spans="2:22" x14ac:dyDescent="0.2">
      <c r="B26" s="280">
        <v>14</v>
      </c>
      <c r="C26" s="98"/>
      <c r="D26" s="13"/>
      <c r="E26" s="13"/>
      <c r="F26" s="13"/>
      <c r="G26" s="13"/>
      <c r="H26" s="13"/>
      <c r="I26" s="13"/>
      <c r="L26" s="254"/>
      <c r="M26" s="254"/>
      <c r="N26" s="275"/>
      <c r="O26" s="275"/>
      <c r="P26" s="275"/>
      <c r="Q26" s="275"/>
      <c r="R26" s="275"/>
      <c r="S26" s="275"/>
      <c r="T26" s="275"/>
      <c r="U26" s="275"/>
      <c r="V26" s="275"/>
    </row>
    <row r="27" spans="2:22" x14ac:dyDescent="0.2">
      <c r="B27" s="280">
        <v>15</v>
      </c>
      <c r="C27" s="98"/>
      <c r="D27" s="13"/>
      <c r="E27" s="13"/>
      <c r="F27" s="13"/>
      <c r="G27" s="13"/>
      <c r="H27" s="13"/>
      <c r="I27" s="13"/>
      <c r="L27" s="254"/>
      <c r="M27" s="254"/>
      <c r="N27" s="275"/>
      <c r="O27" s="275"/>
      <c r="P27" s="275"/>
      <c r="Q27" s="275"/>
      <c r="R27" s="275"/>
      <c r="S27" s="275"/>
      <c r="T27" s="275"/>
      <c r="U27" s="275"/>
      <c r="V27" s="275"/>
    </row>
    <row r="28" spans="2:22" x14ac:dyDescent="0.2">
      <c r="B28" s="280">
        <v>16</v>
      </c>
      <c r="C28" s="98"/>
      <c r="D28" s="13"/>
      <c r="E28" s="13"/>
      <c r="F28" s="13"/>
      <c r="G28" s="13"/>
      <c r="H28" s="13"/>
      <c r="I28" s="13"/>
      <c r="L28" s="254"/>
      <c r="M28" s="254"/>
      <c r="N28" s="275"/>
      <c r="O28" s="275"/>
      <c r="P28" s="275"/>
      <c r="Q28" s="275"/>
      <c r="R28" s="275"/>
      <c r="S28" s="275"/>
      <c r="T28" s="275"/>
      <c r="U28" s="275"/>
      <c r="V28" s="275"/>
    </row>
    <row r="29" spans="2:22" x14ac:dyDescent="0.2">
      <c r="B29" s="280">
        <v>17</v>
      </c>
      <c r="C29" s="98"/>
      <c r="D29" s="13"/>
      <c r="E29" s="13"/>
      <c r="F29" s="13"/>
      <c r="G29" s="13"/>
      <c r="H29" s="13"/>
      <c r="I29" s="13"/>
      <c r="L29" s="254"/>
      <c r="M29" s="254"/>
      <c r="N29" s="275"/>
      <c r="O29" s="275"/>
      <c r="P29" s="275"/>
      <c r="Q29" s="275"/>
      <c r="R29" s="275"/>
      <c r="S29" s="275"/>
      <c r="T29" s="275"/>
      <c r="U29" s="275"/>
      <c r="V29" s="275"/>
    </row>
    <row r="30" spans="2:22" x14ac:dyDescent="0.2">
      <c r="B30" s="280">
        <v>18</v>
      </c>
      <c r="C30" s="98"/>
      <c r="D30" s="13"/>
      <c r="E30" s="13"/>
      <c r="F30" s="13"/>
      <c r="G30" s="13"/>
      <c r="H30" s="13"/>
      <c r="I30" s="13"/>
      <c r="L30" s="254"/>
      <c r="M30" s="254"/>
      <c r="N30" s="275"/>
      <c r="O30" s="275"/>
      <c r="P30" s="275"/>
      <c r="Q30" s="275"/>
      <c r="R30" s="275"/>
      <c r="S30" s="275"/>
      <c r="T30" s="275"/>
      <c r="U30" s="275"/>
      <c r="V30" s="275"/>
    </row>
    <row r="31" spans="2:22" x14ac:dyDescent="0.2">
      <c r="B31" s="280">
        <v>19</v>
      </c>
      <c r="C31" s="98"/>
      <c r="D31" s="13"/>
      <c r="E31" s="13"/>
      <c r="F31" s="13"/>
      <c r="G31" s="13"/>
      <c r="H31" s="13"/>
      <c r="I31" s="13"/>
      <c r="J31" s="270"/>
      <c r="K31" s="270"/>
      <c r="L31" s="270"/>
      <c r="M31" s="270"/>
      <c r="N31" s="270"/>
      <c r="O31" s="270"/>
    </row>
    <row r="32" spans="2:22" x14ac:dyDescent="0.2">
      <c r="B32" s="280">
        <v>20</v>
      </c>
      <c r="C32" s="98"/>
      <c r="D32" s="13"/>
      <c r="E32" s="13"/>
      <c r="F32" s="13"/>
      <c r="G32" s="13"/>
      <c r="H32" s="13"/>
      <c r="I32" s="13"/>
      <c r="J32" s="270"/>
      <c r="K32" s="270"/>
      <c r="L32" s="270"/>
      <c r="M32" s="270"/>
      <c r="N32" s="270"/>
      <c r="O32" s="270"/>
    </row>
    <row r="33" spans="2:15" x14ac:dyDescent="0.2">
      <c r="B33" s="280">
        <v>21</v>
      </c>
      <c r="C33" s="98"/>
      <c r="D33" s="13"/>
      <c r="E33" s="13"/>
      <c r="F33" s="13"/>
      <c r="G33" s="13"/>
      <c r="H33" s="13"/>
      <c r="I33" s="13"/>
      <c r="J33" s="270"/>
      <c r="K33" s="270"/>
      <c r="L33" s="270"/>
      <c r="M33" s="270"/>
      <c r="N33" s="270"/>
      <c r="O33" s="270"/>
    </row>
    <row r="34" spans="2:15" x14ac:dyDescent="0.2">
      <c r="B34" s="280">
        <v>22</v>
      </c>
      <c r="C34" s="98"/>
      <c r="D34" s="13"/>
      <c r="E34" s="13"/>
      <c r="F34" s="13"/>
      <c r="G34" s="13"/>
      <c r="H34" s="13"/>
      <c r="I34" s="13"/>
      <c r="J34" s="270"/>
      <c r="K34" s="270"/>
      <c r="L34" s="270"/>
      <c r="M34" s="270"/>
      <c r="N34" s="270"/>
      <c r="O34" s="270"/>
    </row>
    <row r="35" spans="2:15" x14ac:dyDescent="0.2">
      <c r="B35" s="280">
        <v>23</v>
      </c>
      <c r="C35" s="98"/>
      <c r="D35" s="13"/>
      <c r="E35" s="13"/>
      <c r="F35" s="13"/>
      <c r="G35" s="13"/>
      <c r="H35" s="13"/>
      <c r="I35" s="13"/>
      <c r="J35" s="270"/>
      <c r="K35" s="270"/>
      <c r="L35" s="270"/>
      <c r="M35" s="270"/>
      <c r="N35" s="270"/>
      <c r="O35" s="270"/>
    </row>
    <row r="36" spans="2:15" x14ac:dyDescent="0.2">
      <c r="B36" s="280">
        <v>24</v>
      </c>
      <c r="C36" s="98"/>
      <c r="D36" s="13"/>
      <c r="E36" s="13"/>
      <c r="F36" s="13"/>
      <c r="G36" s="13"/>
      <c r="H36" s="13"/>
      <c r="I36" s="13"/>
      <c r="J36" s="270"/>
      <c r="K36" s="270"/>
      <c r="L36" s="270"/>
      <c r="M36" s="270"/>
      <c r="N36" s="270"/>
      <c r="O36" s="270"/>
    </row>
    <row r="37" spans="2:15" x14ac:dyDescent="0.2">
      <c r="B37" s="280">
        <v>25</v>
      </c>
      <c r="C37" s="98"/>
      <c r="D37" s="13"/>
      <c r="E37" s="13"/>
      <c r="F37" s="13"/>
      <c r="G37" s="13"/>
      <c r="H37" s="13"/>
      <c r="I37" s="13"/>
      <c r="J37" s="270"/>
      <c r="K37" s="270"/>
      <c r="L37" s="270"/>
      <c r="M37" s="270"/>
      <c r="N37" s="270"/>
      <c r="O37" s="270"/>
    </row>
    <row r="38" spans="2:15" x14ac:dyDescent="0.2">
      <c r="B38" s="280">
        <v>26</v>
      </c>
      <c r="C38" s="98"/>
      <c r="D38" s="13"/>
      <c r="E38" s="13"/>
      <c r="F38" s="13"/>
      <c r="G38" s="13"/>
      <c r="H38" s="13"/>
      <c r="I38" s="13"/>
      <c r="J38" s="270"/>
      <c r="K38" s="270"/>
      <c r="L38" s="270"/>
      <c r="M38" s="270"/>
      <c r="N38" s="270"/>
      <c r="O38" s="270"/>
    </row>
    <row r="39" spans="2:15" x14ac:dyDescent="0.2">
      <c r="B39" s="280">
        <v>27</v>
      </c>
      <c r="C39" s="98"/>
      <c r="D39" s="13"/>
      <c r="E39" s="13"/>
      <c r="F39" s="13"/>
      <c r="G39" s="13"/>
      <c r="H39" s="13"/>
      <c r="I39" s="13"/>
      <c r="J39" s="270"/>
      <c r="K39" s="270"/>
      <c r="L39" s="270"/>
      <c r="M39" s="270"/>
      <c r="N39" s="270"/>
      <c r="O39" s="270"/>
    </row>
    <row r="40" spans="2:15" x14ac:dyDescent="0.2">
      <c r="B40" s="280">
        <v>28</v>
      </c>
      <c r="C40" s="98"/>
      <c r="D40" s="13"/>
      <c r="E40" s="13"/>
      <c r="F40" s="13"/>
      <c r="G40" s="13"/>
      <c r="H40" s="13"/>
      <c r="I40" s="13"/>
      <c r="J40" s="270"/>
      <c r="K40" s="270"/>
      <c r="L40" s="270"/>
      <c r="M40" s="270"/>
      <c r="N40" s="270"/>
      <c r="O40" s="270"/>
    </row>
    <row r="41" spans="2:15" x14ac:dyDescent="0.2">
      <c r="B41" s="280">
        <v>29</v>
      </c>
      <c r="C41" s="98"/>
      <c r="D41" s="13"/>
      <c r="E41" s="13"/>
      <c r="F41" s="13"/>
      <c r="G41" s="13"/>
      <c r="H41" s="13"/>
      <c r="I41" s="13"/>
      <c r="J41" s="270"/>
      <c r="K41" s="270"/>
      <c r="L41" s="270"/>
      <c r="M41" s="270"/>
      <c r="N41" s="270"/>
      <c r="O41" s="270"/>
    </row>
    <row r="42" spans="2:15" x14ac:dyDescent="0.2">
      <c r="B42" s="280">
        <v>30</v>
      </c>
      <c r="C42" s="98"/>
      <c r="D42" s="13"/>
      <c r="E42" s="13"/>
      <c r="F42" s="13"/>
      <c r="G42" s="13"/>
      <c r="H42" s="13"/>
      <c r="I42" s="13"/>
      <c r="J42" s="270"/>
      <c r="K42" s="270"/>
      <c r="L42" s="270"/>
      <c r="M42" s="270"/>
      <c r="N42" s="270"/>
      <c r="O42" s="270"/>
    </row>
    <row r="43" spans="2:15" x14ac:dyDescent="0.2">
      <c r="B43" s="280">
        <v>31</v>
      </c>
      <c r="C43" s="98"/>
      <c r="D43" s="13"/>
      <c r="E43" s="13"/>
      <c r="F43" s="13"/>
      <c r="G43" s="13"/>
      <c r="H43" s="13"/>
      <c r="I43" s="13"/>
      <c r="J43" s="270"/>
      <c r="K43" s="270"/>
      <c r="L43" s="270"/>
      <c r="M43" s="270"/>
      <c r="N43" s="270"/>
      <c r="O43" s="270"/>
    </row>
    <row r="44" spans="2:15" x14ac:dyDescent="0.2">
      <c r="B44" s="280">
        <v>32</v>
      </c>
      <c r="C44" s="98"/>
      <c r="D44" s="13"/>
      <c r="E44" s="13"/>
      <c r="F44" s="13"/>
      <c r="G44" s="13"/>
      <c r="H44" s="13"/>
      <c r="I44" s="13"/>
      <c r="J44" s="270"/>
      <c r="K44" s="270"/>
      <c r="L44" s="270"/>
      <c r="M44" s="270"/>
      <c r="N44" s="270"/>
      <c r="O44" s="270"/>
    </row>
    <row r="45" spans="2:15" x14ac:dyDescent="0.2">
      <c r="B45" s="280">
        <v>33</v>
      </c>
      <c r="C45" s="98"/>
      <c r="D45" s="13"/>
      <c r="E45" s="13"/>
      <c r="F45" s="13"/>
      <c r="G45" s="13"/>
      <c r="H45" s="13"/>
      <c r="I45" s="13"/>
      <c r="J45" s="270"/>
      <c r="K45" s="270"/>
      <c r="L45" s="270"/>
      <c r="M45" s="270"/>
      <c r="N45" s="270"/>
      <c r="O45" s="270"/>
    </row>
    <row r="46" spans="2:15" x14ac:dyDescent="0.2">
      <c r="B46" s="280">
        <v>34</v>
      </c>
      <c r="C46" s="98"/>
      <c r="D46" s="13"/>
      <c r="E46" s="13"/>
      <c r="F46" s="13"/>
      <c r="G46" s="13"/>
      <c r="H46" s="13"/>
      <c r="I46" s="13"/>
      <c r="J46" s="270"/>
      <c r="K46" s="270"/>
      <c r="L46" s="270"/>
      <c r="M46" s="270"/>
      <c r="N46" s="270"/>
      <c r="O46" s="270"/>
    </row>
    <row r="47" spans="2:15" x14ac:dyDescent="0.2">
      <c r="B47" s="280">
        <v>35</v>
      </c>
      <c r="C47" s="98"/>
      <c r="D47" s="13"/>
      <c r="E47" s="13"/>
      <c r="F47" s="13"/>
      <c r="G47" s="13"/>
      <c r="H47" s="13"/>
      <c r="I47" s="13"/>
      <c r="J47" s="270"/>
      <c r="K47" s="270"/>
      <c r="L47" s="270"/>
      <c r="M47" s="270"/>
      <c r="N47" s="270"/>
      <c r="O47" s="270"/>
    </row>
    <row r="48" spans="2:15" x14ac:dyDescent="0.2">
      <c r="B48" s="280">
        <v>36</v>
      </c>
      <c r="C48" s="98"/>
      <c r="D48" s="13"/>
      <c r="E48" s="13"/>
      <c r="F48" s="13"/>
      <c r="G48" s="13"/>
      <c r="H48" s="13"/>
      <c r="I48" s="13"/>
      <c r="J48" s="270"/>
      <c r="K48" s="270"/>
      <c r="L48" s="270"/>
      <c r="M48" s="270"/>
      <c r="N48" s="270"/>
      <c r="O48" s="270"/>
    </row>
    <row r="49" spans="2:15" x14ac:dyDescent="0.2">
      <c r="B49" s="280">
        <v>37</v>
      </c>
      <c r="C49" s="98"/>
      <c r="D49" s="13"/>
      <c r="E49" s="13"/>
      <c r="F49" s="13"/>
      <c r="G49" s="13"/>
      <c r="H49" s="13"/>
      <c r="I49" s="13"/>
      <c r="J49" s="270"/>
      <c r="K49" s="270"/>
      <c r="L49" s="270"/>
      <c r="M49" s="270"/>
      <c r="N49" s="270"/>
      <c r="O49" s="270"/>
    </row>
    <row r="50" spans="2:15" x14ac:dyDescent="0.2">
      <c r="B50" s="280">
        <v>38</v>
      </c>
      <c r="C50" s="98"/>
      <c r="D50" s="13"/>
      <c r="E50" s="13"/>
      <c r="F50" s="13"/>
      <c r="G50" s="13"/>
      <c r="H50" s="13"/>
      <c r="I50" s="13"/>
      <c r="J50" s="270"/>
      <c r="K50" s="270"/>
      <c r="L50" s="270"/>
      <c r="M50" s="270"/>
      <c r="N50" s="270"/>
      <c r="O50" s="270"/>
    </row>
    <row r="51" spans="2:15" x14ac:dyDescent="0.2">
      <c r="B51" s="280">
        <v>39</v>
      </c>
      <c r="C51" s="98"/>
      <c r="D51" s="13"/>
      <c r="E51" s="13"/>
      <c r="F51" s="13"/>
      <c r="G51" s="13"/>
      <c r="H51" s="13"/>
      <c r="I51" s="13"/>
      <c r="J51" s="270"/>
      <c r="K51" s="270"/>
      <c r="L51" s="270"/>
      <c r="M51" s="270"/>
      <c r="N51" s="270"/>
      <c r="O51" s="270"/>
    </row>
    <row r="52" spans="2:15" x14ac:dyDescent="0.2">
      <c r="B52" s="280">
        <v>40</v>
      </c>
      <c r="C52" s="98"/>
      <c r="D52" s="13"/>
      <c r="E52" s="13"/>
      <c r="F52" s="13"/>
      <c r="G52" s="13"/>
      <c r="H52" s="13"/>
      <c r="I52" s="13"/>
      <c r="J52" s="270"/>
      <c r="K52" s="270"/>
      <c r="L52" s="270"/>
      <c r="M52" s="270"/>
      <c r="N52" s="270"/>
      <c r="O52" s="270"/>
    </row>
    <row r="53" spans="2:15" x14ac:dyDescent="0.2">
      <c r="H53" s="270"/>
      <c r="I53" s="270"/>
      <c r="J53" s="270"/>
      <c r="K53" s="270"/>
      <c r="L53" s="270"/>
      <c r="M53" s="270"/>
      <c r="N53" s="270"/>
      <c r="O53" s="270"/>
    </row>
  </sheetData>
  <sheetProtection password="C53C" sheet="1" objects="1" scenarios="1" formatRows="0"/>
  <mergeCells count="13">
    <mergeCell ref="C4:I4"/>
    <mergeCell ref="C6:I6"/>
    <mergeCell ref="C7:I7"/>
    <mergeCell ref="C8:I8"/>
    <mergeCell ref="C2:I2"/>
    <mergeCell ref="G10:G12"/>
    <mergeCell ref="H10:H12"/>
    <mergeCell ref="I10:I12"/>
    <mergeCell ref="B10:B12"/>
    <mergeCell ref="C10:C12"/>
    <mergeCell ref="D10:D12"/>
    <mergeCell ref="E10:E12"/>
    <mergeCell ref="F10:F12"/>
  </mergeCells>
  <printOptions horizontalCentered="1" verticalCentered="1"/>
  <pageMargins left="0.70866141732283505" right="0.70866141732283505" top="0.74803149606299202" bottom="0.74803149606299202" header="0.31496062992126" footer="0.31496062992126"/>
  <pageSetup paperSize="5" scale="70" fitToHeight="0" orientation="landscape" r:id="rId1"/>
  <headerFooter>
    <oddFooter>&amp;L&amp;"-,Bold"Conseil des arts du Canada Confidentiel&amp;C&amp;D&amp;RPage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39997558519241921"/>
    <pageSetUpPr fitToPage="1"/>
  </sheetPr>
  <dimension ref="A1:V38"/>
  <sheetViews>
    <sheetView showGridLines="0" zoomScale="90" zoomScaleNormal="90" workbookViewId="0"/>
  </sheetViews>
  <sheetFormatPr defaultRowHeight="14.25" x14ac:dyDescent="0.2"/>
  <cols>
    <col min="1" max="1" width="1.28515625" style="269" customWidth="1"/>
    <col min="2" max="2" width="3.7109375" style="269" customWidth="1"/>
    <col min="3" max="3" width="17.140625" style="269" customWidth="1"/>
    <col min="4" max="4" width="26.5703125" style="269" customWidth="1"/>
    <col min="5" max="5" width="27.85546875" style="269" customWidth="1"/>
    <col min="6" max="6" width="28.140625" style="269" customWidth="1"/>
    <col min="7" max="7" width="40.140625" style="269" customWidth="1"/>
    <col min="8" max="8" width="37.7109375" style="269" customWidth="1"/>
    <col min="9" max="9" width="48.140625" style="269" customWidth="1"/>
    <col min="10" max="10" width="9.140625" style="269"/>
    <col min="11" max="11" width="13.28515625" style="269" customWidth="1"/>
    <col min="12" max="12" width="13.42578125" style="269" customWidth="1"/>
    <col min="13" max="16384" width="9.140625" style="269"/>
  </cols>
  <sheetData>
    <row r="1" spans="1:22" x14ac:dyDescent="0.2">
      <c r="C1" s="251" t="s">
        <v>309</v>
      </c>
      <c r="J1" s="273"/>
    </row>
    <row r="2" spans="1:22" ht="15.75" x14ac:dyDescent="0.2">
      <c r="C2" s="353" t="s">
        <v>238</v>
      </c>
      <c r="D2" s="354"/>
      <c r="E2" s="354"/>
      <c r="F2" s="354"/>
      <c r="G2" s="354"/>
      <c r="H2" s="354"/>
      <c r="I2" s="355"/>
      <c r="J2" s="273"/>
    </row>
    <row r="3" spans="1:22" s="257" customFormat="1" x14ac:dyDescent="0.2">
      <c r="H3" s="265"/>
      <c r="I3" s="265"/>
      <c r="J3" s="265"/>
    </row>
    <row r="4" spans="1:22" ht="15.75" x14ac:dyDescent="0.2">
      <c r="C4" s="353" t="s">
        <v>42</v>
      </c>
      <c r="D4" s="354"/>
      <c r="E4" s="354"/>
      <c r="F4" s="354"/>
      <c r="G4" s="354"/>
      <c r="H4" s="354"/>
      <c r="I4" s="355"/>
      <c r="J4" s="273"/>
    </row>
    <row r="5" spans="1:22" ht="9" customHeight="1" x14ac:dyDescent="0.2">
      <c r="C5" s="111"/>
      <c r="D5" s="111"/>
      <c r="E5" s="111"/>
      <c r="F5" s="111"/>
      <c r="G5" s="111"/>
      <c r="H5" s="111"/>
      <c r="I5" s="252"/>
      <c r="J5" s="274"/>
      <c r="K5" s="273"/>
      <c r="L5" s="273"/>
    </row>
    <row r="6" spans="1:22" ht="15" customHeight="1" x14ac:dyDescent="0.25">
      <c r="C6" s="356" t="s">
        <v>244</v>
      </c>
      <c r="D6" s="356"/>
      <c r="E6" s="356"/>
      <c r="F6" s="356"/>
      <c r="G6" s="356"/>
      <c r="H6" s="356"/>
      <c r="I6" s="356"/>
      <c r="K6" s="254"/>
      <c r="L6" s="254"/>
      <c r="M6" s="275"/>
      <c r="N6" s="275"/>
      <c r="O6" s="275"/>
      <c r="P6" s="275"/>
      <c r="Q6" s="275"/>
      <c r="R6" s="275"/>
      <c r="S6" s="275"/>
      <c r="T6" s="275"/>
      <c r="U6" s="275"/>
    </row>
    <row r="7" spans="1:22" ht="14.25" customHeight="1" x14ac:dyDescent="0.2">
      <c r="C7" s="357" t="s">
        <v>245</v>
      </c>
      <c r="D7" s="357"/>
      <c r="E7" s="357"/>
      <c r="F7" s="357"/>
      <c r="G7" s="357"/>
      <c r="H7" s="357"/>
      <c r="I7" s="357"/>
      <c r="K7" s="254"/>
      <c r="L7" s="254"/>
      <c r="M7" s="275"/>
      <c r="N7" s="275"/>
      <c r="O7" s="275"/>
      <c r="P7" s="254"/>
      <c r="Q7" s="275"/>
      <c r="R7" s="275"/>
      <c r="S7" s="275"/>
      <c r="T7" s="275"/>
      <c r="U7" s="275"/>
    </row>
    <row r="8" spans="1:22" ht="14.25" customHeight="1" x14ac:dyDescent="0.2">
      <c r="C8" s="358" t="s">
        <v>35</v>
      </c>
      <c r="D8" s="358"/>
      <c r="E8" s="358"/>
      <c r="F8" s="358"/>
      <c r="G8" s="358"/>
      <c r="H8" s="358"/>
      <c r="I8" s="358"/>
      <c r="K8" s="254"/>
      <c r="L8" s="254"/>
      <c r="M8" s="275"/>
      <c r="N8" s="275"/>
      <c r="O8" s="275"/>
      <c r="P8" s="254"/>
      <c r="Q8" s="275"/>
      <c r="R8" s="275"/>
      <c r="S8" s="275"/>
      <c r="T8" s="275"/>
      <c r="U8" s="275"/>
    </row>
    <row r="9" spans="1:22" ht="9" customHeight="1" x14ac:dyDescent="0.2">
      <c r="C9" s="264"/>
      <c r="D9" s="281"/>
      <c r="K9" s="254"/>
      <c r="L9" s="254"/>
      <c r="M9" s="275"/>
      <c r="N9" s="275"/>
      <c r="O9" s="275"/>
      <c r="P9" s="254"/>
      <c r="Q9" s="275"/>
      <c r="R9" s="275"/>
      <c r="S9" s="275"/>
      <c r="T9" s="275"/>
      <c r="U9" s="275"/>
    </row>
    <row r="10" spans="1:22" x14ac:dyDescent="0.2">
      <c r="A10" s="279"/>
      <c r="B10" s="351"/>
      <c r="C10" s="348" t="s">
        <v>36</v>
      </c>
      <c r="D10" s="348" t="s">
        <v>299</v>
      </c>
      <c r="E10" s="348" t="s">
        <v>37</v>
      </c>
      <c r="F10" s="348" t="s">
        <v>38</v>
      </c>
      <c r="G10" s="348" t="s">
        <v>39</v>
      </c>
      <c r="H10" s="348" t="s">
        <v>40</v>
      </c>
      <c r="I10" s="348" t="s">
        <v>41</v>
      </c>
      <c r="K10" s="254"/>
      <c r="L10" s="254"/>
      <c r="M10" s="254"/>
      <c r="N10" s="275"/>
      <c r="O10" s="275"/>
      <c r="P10" s="275"/>
      <c r="Q10" s="275"/>
      <c r="R10" s="275"/>
      <c r="S10" s="275"/>
      <c r="T10" s="275"/>
      <c r="U10" s="275"/>
      <c r="V10" s="275"/>
    </row>
    <row r="11" spans="1:22" ht="15" customHeight="1" x14ac:dyDescent="0.2">
      <c r="A11" s="279"/>
      <c r="B11" s="351"/>
      <c r="C11" s="349"/>
      <c r="D11" s="349"/>
      <c r="E11" s="349"/>
      <c r="F11" s="349"/>
      <c r="G11" s="349"/>
      <c r="H11" s="349"/>
      <c r="I11" s="349"/>
      <c r="K11" s="254"/>
      <c r="L11" s="254"/>
      <c r="M11" s="254"/>
      <c r="N11" s="275"/>
      <c r="O11" s="275"/>
      <c r="P11" s="275"/>
      <c r="Q11" s="275"/>
      <c r="R11" s="275"/>
      <c r="S11" s="275"/>
      <c r="T11" s="275"/>
      <c r="U11" s="275"/>
      <c r="V11" s="275"/>
    </row>
    <row r="12" spans="1:22" ht="15" customHeight="1" x14ac:dyDescent="0.2">
      <c r="A12" s="279"/>
      <c r="B12" s="352"/>
      <c r="C12" s="350"/>
      <c r="D12" s="350"/>
      <c r="E12" s="350"/>
      <c r="F12" s="350"/>
      <c r="G12" s="350"/>
      <c r="H12" s="350"/>
      <c r="I12" s="350"/>
      <c r="K12" s="254"/>
      <c r="L12" s="254"/>
      <c r="M12" s="254"/>
      <c r="N12" s="275"/>
      <c r="O12" s="275"/>
      <c r="P12" s="275"/>
      <c r="Q12" s="275"/>
      <c r="R12" s="275"/>
      <c r="S12" s="275"/>
      <c r="T12" s="275"/>
      <c r="U12" s="275"/>
      <c r="V12" s="275"/>
    </row>
    <row r="13" spans="1:22" x14ac:dyDescent="0.2">
      <c r="B13" s="280">
        <v>1</v>
      </c>
      <c r="C13" s="98"/>
      <c r="D13" s="13"/>
      <c r="E13" s="13"/>
      <c r="F13" s="13"/>
      <c r="G13" s="13"/>
      <c r="H13" s="13"/>
      <c r="I13" s="13"/>
      <c r="K13" s="254"/>
      <c r="L13" s="254"/>
      <c r="M13" s="275"/>
      <c r="N13" s="275"/>
      <c r="O13" s="275"/>
      <c r="P13" s="275"/>
      <c r="Q13" s="275"/>
      <c r="R13" s="275"/>
      <c r="S13" s="275"/>
      <c r="T13" s="275"/>
      <c r="U13" s="275"/>
    </row>
    <row r="14" spans="1:22" x14ac:dyDescent="0.2">
      <c r="B14" s="280">
        <v>2</v>
      </c>
      <c r="C14" s="98"/>
      <c r="D14" s="13"/>
      <c r="E14" s="13"/>
      <c r="F14" s="13"/>
      <c r="G14" s="13"/>
      <c r="H14" s="13"/>
      <c r="I14" s="13"/>
      <c r="K14" s="254"/>
      <c r="L14" s="254"/>
      <c r="M14" s="275"/>
      <c r="N14" s="275"/>
      <c r="O14" s="275"/>
      <c r="P14" s="275"/>
      <c r="Q14" s="275"/>
      <c r="R14" s="275"/>
      <c r="S14" s="275"/>
      <c r="T14" s="275"/>
      <c r="U14" s="275"/>
    </row>
    <row r="15" spans="1:22" x14ac:dyDescent="0.2">
      <c r="B15" s="280">
        <v>3</v>
      </c>
      <c r="C15" s="98"/>
      <c r="D15" s="13"/>
      <c r="E15" s="13"/>
      <c r="F15" s="13"/>
      <c r="G15" s="13"/>
      <c r="H15" s="13"/>
      <c r="I15" s="13"/>
      <c r="K15" s="254"/>
      <c r="L15" s="254"/>
      <c r="M15" s="275"/>
      <c r="N15" s="275"/>
      <c r="O15" s="275"/>
      <c r="P15" s="275"/>
      <c r="Q15" s="275"/>
      <c r="R15" s="275"/>
      <c r="S15" s="275"/>
      <c r="T15" s="275"/>
      <c r="U15" s="275"/>
    </row>
    <row r="16" spans="1:22" x14ac:dyDescent="0.2">
      <c r="B16" s="280">
        <v>4</v>
      </c>
      <c r="C16" s="98"/>
      <c r="D16" s="13"/>
      <c r="E16" s="13"/>
      <c r="F16" s="13"/>
      <c r="G16" s="13"/>
      <c r="H16" s="13"/>
      <c r="I16" s="13"/>
      <c r="K16" s="254"/>
      <c r="L16" s="254"/>
      <c r="M16" s="275"/>
      <c r="N16" s="275"/>
      <c r="O16" s="275"/>
      <c r="P16" s="275"/>
      <c r="Q16" s="275"/>
      <c r="R16" s="275"/>
      <c r="S16" s="275"/>
      <c r="T16" s="275"/>
      <c r="U16" s="275"/>
    </row>
    <row r="17" spans="2:21" x14ac:dyDescent="0.2">
      <c r="B17" s="280">
        <v>5</v>
      </c>
      <c r="C17" s="98"/>
      <c r="D17" s="13"/>
      <c r="E17" s="13"/>
      <c r="F17" s="13"/>
      <c r="G17" s="13"/>
      <c r="H17" s="13"/>
      <c r="I17" s="13"/>
      <c r="K17" s="254"/>
      <c r="L17" s="254"/>
      <c r="M17" s="275"/>
      <c r="N17" s="275"/>
      <c r="O17" s="275"/>
      <c r="P17" s="275"/>
      <c r="Q17" s="275"/>
      <c r="R17" s="275"/>
      <c r="S17" s="275"/>
      <c r="T17" s="275"/>
      <c r="U17" s="275"/>
    </row>
    <row r="18" spans="2:21" x14ac:dyDescent="0.2">
      <c r="B18" s="280">
        <v>6</v>
      </c>
      <c r="C18" s="98"/>
      <c r="D18" s="13"/>
      <c r="E18" s="13"/>
      <c r="F18" s="13"/>
      <c r="G18" s="13"/>
      <c r="H18" s="13"/>
      <c r="I18" s="13"/>
      <c r="K18" s="254"/>
      <c r="L18" s="254"/>
      <c r="M18" s="275"/>
      <c r="N18" s="275"/>
      <c r="O18" s="275"/>
      <c r="P18" s="275"/>
      <c r="Q18" s="275"/>
      <c r="R18" s="275"/>
      <c r="S18" s="275"/>
      <c r="T18" s="275"/>
      <c r="U18" s="275"/>
    </row>
    <row r="19" spans="2:21" x14ac:dyDescent="0.2">
      <c r="B19" s="280">
        <v>7</v>
      </c>
      <c r="C19" s="98"/>
      <c r="D19" s="13"/>
      <c r="E19" s="13"/>
      <c r="F19" s="13"/>
      <c r="G19" s="13"/>
      <c r="H19" s="13"/>
      <c r="I19" s="13"/>
      <c r="K19" s="254"/>
      <c r="L19" s="254"/>
      <c r="M19" s="275"/>
      <c r="N19" s="275"/>
      <c r="O19" s="275"/>
      <c r="P19" s="275"/>
      <c r="Q19" s="275"/>
      <c r="R19" s="275"/>
      <c r="S19" s="275"/>
      <c r="T19" s="275"/>
      <c r="U19" s="275"/>
    </row>
    <row r="20" spans="2:21" x14ac:dyDescent="0.2">
      <c r="B20" s="280">
        <v>8</v>
      </c>
      <c r="C20" s="98"/>
      <c r="D20" s="13"/>
      <c r="E20" s="13"/>
      <c r="F20" s="13"/>
      <c r="G20" s="13"/>
      <c r="H20" s="13"/>
      <c r="I20" s="13"/>
      <c r="K20" s="254"/>
      <c r="L20" s="254"/>
      <c r="M20" s="275"/>
      <c r="N20" s="275"/>
      <c r="O20" s="275"/>
      <c r="P20" s="275"/>
      <c r="Q20" s="275"/>
      <c r="R20" s="275"/>
      <c r="S20" s="275"/>
      <c r="T20" s="275"/>
      <c r="U20" s="275"/>
    </row>
    <row r="21" spans="2:21" x14ac:dyDescent="0.2">
      <c r="B21" s="280">
        <v>9</v>
      </c>
      <c r="C21" s="98"/>
      <c r="D21" s="13"/>
      <c r="E21" s="13"/>
      <c r="F21" s="13"/>
      <c r="G21" s="13"/>
      <c r="H21" s="13"/>
      <c r="I21" s="13"/>
      <c r="K21" s="254"/>
      <c r="L21" s="254"/>
      <c r="M21" s="275"/>
      <c r="N21" s="275"/>
      <c r="O21" s="275"/>
      <c r="P21" s="275"/>
      <c r="Q21" s="275"/>
      <c r="R21" s="275"/>
      <c r="S21" s="275"/>
      <c r="T21" s="275"/>
      <c r="U21" s="275"/>
    </row>
    <row r="22" spans="2:21" x14ac:dyDescent="0.2">
      <c r="B22" s="280">
        <v>10</v>
      </c>
      <c r="C22" s="98"/>
      <c r="D22" s="13"/>
      <c r="E22" s="13"/>
      <c r="F22" s="13"/>
      <c r="G22" s="13"/>
      <c r="H22" s="13"/>
      <c r="I22" s="13"/>
      <c r="K22" s="254"/>
      <c r="L22" s="254"/>
      <c r="M22" s="275"/>
      <c r="N22" s="275"/>
      <c r="O22" s="275"/>
      <c r="P22" s="275"/>
      <c r="Q22" s="275"/>
      <c r="R22" s="275"/>
      <c r="S22" s="275"/>
      <c r="T22" s="275"/>
      <c r="U22" s="275"/>
    </row>
    <row r="23" spans="2:21" x14ac:dyDescent="0.2">
      <c r="B23" s="280">
        <v>11</v>
      </c>
      <c r="C23" s="98"/>
      <c r="D23" s="13"/>
      <c r="E23" s="13"/>
      <c r="F23" s="13"/>
      <c r="G23" s="13"/>
      <c r="H23" s="13"/>
      <c r="I23" s="13"/>
      <c r="K23" s="254"/>
      <c r="L23" s="254"/>
      <c r="M23" s="275"/>
      <c r="N23" s="275"/>
      <c r="O23" s="275"/>
      <c r="P23" s="275"/>
      <c r="Q23" s="275"/>
      <c r="R23" s="275"/>
      <c r="S23" s="275"/>
      <c r="T23" s="275"/>
      <c r="U23" s="275"/>
    </row>
    <row r="24" spans="2:21" x14ac:dyDescent="0.2">
      <c r="B24" s="280">
        <v>12</v>
      </c>
      <c r="C24" s="98"/>
      <c r="D24" s="13"/>
      <c r="E24" s="13"/>
      <c r="F24" s="13"/>
      <c r="G24" s="13"/>
      <c r="H24" s="13"/>
      <c r="I24" s="13"/>
      <c r="K24" s="254"/>
      <c r="L24" s="254"/>
      <c r="M24" s="275"/>
      <c r="N24" s="275"/>
      <c r="O24" s="275"/>
      <c r="P24" s="275"/>
      <c r="Q24" s="275"/>
      <c r="R24" s="275"/>
      <c r="S24" s="275"/>
      <c r="T24" s="275"/>
      <c r="U24" s="275"/>
    </row>
    <row r="25" spans="2:21" x14ac:dyDescent="0.2">
      <c r="B25" s="280">
        <v>13</v>
      </c>
      <c r="C25" s="98"/>
      <c r="D25" s="13"/>
      <c r="E25" s="13"/>
      <c r="F25" s="13"/>
      <c r="G25" s="13"/>
      <c r="H25" s="13"/>
      <c r="I25" s="13"/>
      <c r="K25" s="254"/>
      <c r="L25" s="254"/>
      <c r="M25" s="275"/>
      <c r="N25" s="275"/>
      <c r="O25" s="275"/>
      <c r="P25" s="275"/>
      <c r="Q25" s="275"/>
      <c r="R25" s="275"/>
      <c r="S25" s="275"/>
      <c r="T25" s="275"/>
      <c r="U25" s="275"/>
    </row>
    <row r="26" spans="2:21" x14ac:dyDescent="0.2">
      <c r="B26" s="280">
        <v>14</v>
      </c>
      <c r="C26" s="98"/>
      <c r="D26" s="13"/>
      <c r="E26" s="13"/>
      <c r="F26" s="13"/>
      <c r="G26" s="13"/>
      <c r="H26" s="13"/>
      <c r="I26" s="13"/>
      <c r="K26" s="254"/>
      <c r="L26" s="254"/>
      <c r="M26" s="275"/>
      <c r="N26" s="275"/>
      <c r="O26" s="275"/>
      <c r="P26" s="275"/>
      <c r="Q26" s="275"/>
      <c r="R26" s="275"/>
      <c r="S26" s="275"/>
      <c r="T26" s="275"/>
      <c r="U26" s="275"/>
    </row>
    <row r="27" spans="2:21" x14ac:dyDescent="0.2">
      <c r="B27" s="280">
        <v>15</v>
      </c>
      <c r="C27" s="98"/>
      <c r="D27" s="13"/>
      <c r="E27" s="13"/>
      <c r="F27" s="13"/>
      <c r="G27" s="13"/>
      <c r="H27" s="13"/>
      <c r="I27" s="13"/>
      <c r="K27" s="254"/>
      <c r="L27" s="254"/>
      <c r="M27" s="275"/>
      <c r="N27" s="275"/>
      <c r="O27" s="275"/>
      <c r="P27" s="275"/>
      <c r="Q27" s="275"/>
      <c r="R27" s="275"/>
      <c r="S27" s="275"/>
      <c r="T27" s="275"/>
      <c r="U27" s="275"/>
    </row>
    <row r="28" spans="2:21" x14ac:dyDescent="0.2">
      <c r="B28" s="280">
        <v>16</v>
      </c>
      <c r="C28" s="98"/>
      <c r="D28" s="13"/>
      <c r="E28" s="13"/>
      <c r="F28" s="13"/>
      <c r="G28" s="13"/>
      <c r="H28" s="13"/>
      <c r="I28" s="13"/>
      <c r="K28" s="254"/>
      <c r="L28" s="254"/>
      <c r="M28" s="275"/>
      <c r="N28" s="275"/>
      <c r="O28" s="275"/>
      <c r="P28" s="275"/>
      <c r="Q28" s="275"/>
      <c r="R28" s="275"/>
      <c r="S28" s="275"/>
      <c r="T28" s="275"/>
      <c r="U28" s="275"/>
    </row>
    <row r="29" spans="2:21" x14ac:dyDescent="0.2">
      <c r="B29" s="280">
        <v>17</v>
      </c>
      <c r="C29" s="98"/>
      <c r="D29" s="13"/>
      <c r="E29" s="13"/>
      <c r="F29" s="13"/>
      <c r="G29" s="13"/>
      <c r="H29" s="13"/>
      <c r="I29" s="13"/>
      <c r="K29" s="254"/>
      <c r="L29" s="254"/>
      <c r="M29" s="275"/>
      <c r="N29" s="275"/>
      <c r="O29" s="275"/>
      <c r="P29" s="275"/>
      <c r="Q29" s="275"/>
      <c r="R29" s="275"/>
      <c r="S29" s="275"/>
      <c r="T29" s="275"/>
      <c r="U29" s="275"/>
    </row>
    <row r="30" spans="2:21" x14ac:dyDescent="0.2">
      <c r="B30" s="280">
        <v>18</v>
      </c>
      <c r="C30" s="98"/>
      <c r="D30" s="13"/>
      <c r="E30" s="13"/>
      <c r="F30" s="13"/>
      <c r="G30" s="13"/>
      <c r="H30" s="13"/>
      <c r="I30" s="13"/>
      <c r="K30" s="254"/>
      <c r="L30" s="254"/>
      <c r="M30" s="275"/>
      <c r="N30" s="275"/>
      <c r="O30" s="275"/>
      <c r="P30" s="275"/>
      <c r="Q30" s="275"/>
      <c r="R30" s="275"/>
      <c r="S30" s="275"/>
      <c r="T30" s="275"/>
      <c r="U30" s="275"/>
    </row>
    <row r="31" spans="2:21" x14ac:dyDescent="0.2">
      <c r="B31" s="280">
        <v>19</v>
      </c>
      <c r="C31" s="98"/>
      <c r="D31" s="13"/>
      <c r="E31" s="13"/>
      <c r="F31" s="13"/>
      <c r="G31" s="13"/>
      <c r="H31" s="13"/>
      <c r="I31" s="13"/>
      <c r="J31" s="270"/>
      <c r="K31" s="270"/>
      <c r="L31" s="270"/>
      <c r="M31" s="270"/>
      <c r="N31" s="270"/>
    </row>
    <row r="32" spans="2:21" x14ac:dyDescent="0.2">
      <c r="B32" s="280">
        <v>20</v>
      </c>
      <c r="C32" s="98"/>
      <c r="D32" s="13"/>
      <c r="E32" s="13"/>
      <c r="F32" s="13"/>
      <c r="G32" s="13"/>
      <c r="H32" s="13"/>
      <c r="I32" s="13"/>
      <c r="J32" s="270"/>
      <c r="K32" s="270"/>
      <c r="L32" s="270"/>
      <c r="M32" s="270"/>
      <c r="N32" s="270"/>
    </row>
    <row r="33" spans="2:14" x14ac:dyDescent="0.2">
      <c r="B33" s="280">
        <v>21</v>
      </c>
      <c r="C33" s="98"/>
      <c r="D33" s="13"/>
      <c r="E33" s="13"/>
      <c r="F33" s="13"/>
      <c r="G33" s="13"/>
      <c r="H33" s="13"/>
      <c r="I33" s="13"/>
      <c r="J33" s="270"/>
      <c r="K33" s="270"/>
      <c r="L33" s="270"/>
      <c r="M33" s="270"/>
      <c r="N33" s="270"/>
    </row>
    <row r="34" spans="2:14" x14ac:dyDescent="0.2">
      <c r="B34" s="280">
        <v>22</v>
      </c>
      <c r="C34" s="98"/>
      <c r="D34" s="13"/>
      <c r="E34" s="13"/>
      <c r="F34" s="13"/>
      <c r="G34" s="13"/>
      <c r="H34" s="13"/>
      <c r="I34" s="13"/>
      <c r="J34" s="270"/>
      <c r="K34" s="270"/>
      <c r="L34" s="270"/>
      <c r="M34" s="270"/>
      <c r="N34" s="270"/>
    </row>
    <row r="35" spans="2:14" x14ac:dyDescent="0.2">
      <c r="B35" s="280">
        <v>23</v>
      </c>
      <c r="C35" s="98"/>
      <c r="D35" s="13"/>
      <c r="E35" s="13"/>
      <c r="F35" s="13"/>
      <c r="G35" s="13"/>
      <c r="H35" s="13"/>
      <c r="I35" s="13"/>
      <c r="J35" s="270"/>
      <c r="K35" s="270"/>
      <c r="L35" s="270"/>
      <c r="M35" s="270"/>
      <c r="N35" s="270"/>
    </row>
    <row r="36" spans="2:14" x14ac:dyDescent="0.2">
      <c r="B36" s="280">
        <v>24</v>
      </c>
      <c r="C36" s="98"/>
      <c r="D36" s="13"/>
      <c r="E36" s="13"/>
      <c r="F36" s="13"/>
      <c r="G36" s="13"/>
      <c r="H36" s="13"/>
      <c r="I36" s="13"/>
      <c r="J36" s="270"/>
      <c r="K36" s="270"/>
      <c r="L36" s="270"/>
      <c r="M36" s="270"/>
      <c r="N36" s="270"/>
    </row>
    <row r="37" spans="2:14" x14ac:dyDescent="0.2">
      <c r="B37" s="280">
        <v>25</v>
      </c>
      <c r="C37" s="98"/>
      <c r="D37" s="13"/>
      <c r="E37" s="13"/>
      <c r="F37" s="13"/>
      <c r="G37" s="13"/>
      <c r="H37" s="13"/>
      <c r="I37" s="13"/>
      <c r="J37" s="270"/>
      <c r="K37" s="270"/>
      <c r="L37" s="270"/>
      <c r="M37" s="270"/>
      <c r="N37" s="270"/>
    </row>
    <row r="38" spans="2:14" x14ac:dyDescent="0.2">
      <c r="H38" s="270"/>
      <c r="I38" s="270"/>
      <c r="J38" s="270"/>
      <c r="K38" s="270"/>
      <c r="L38" s="270"/>
      <c r="M38" s="270"/>
      <c r="N38" s="270"/>
    </row>
  </sheetData>
  <sheetProtection password="C53C" sheet="1" objects="1" scenarios="1" formatRows="0"/>
  <mergeCells count="13">
    <mergeCell ref="C4:I4"/>
    <mergeCell ref="C6:I6"/>
    <mergeCell ref="C7:I7"/>
    <mergeCell ref="C8:I8"/>
    <mergeCell ref="C2:I2"/>
    <mergeCell ref="G10:G12"/>
    <mergeCell ref="H10:H12"/>
    <mergeCell ref="I10:I12"/>
    <mergeCell ref="B10:B12"/>
    <mergeCell ref="C10:C12"/>
    <mergeCell ref="D10:D12"/>
    <mergeCell ref="E10:E12"/>
    <mergeCell ref="F10:F12"/>
  </mergeCells>
  <printOptions horizontalCentered="1" verticalCentered="1"/>
  <pageMargins left="0.70866141732283505" right="0.70866141732283505" top="0.74803149606299202" bottom="0.74803149606299202" header="0.31496062992126" footer="0.31496062992126"/>
  <pageSetup paperSize="5" scale="70" fitToHeight="0" orientation="landscape" r:id="rId1"/>
  <headerFooter>
    <oddFooter>&amp;L&amp;"-,Bold"Conseil des arts du Canada Confidentiel&amp;C&amp;D&amp;RPage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tint="0.39997558519241921"/>
    <pageSetUpPr fitToPage="1"/>
  </sheetPr>
  <dimension ref="A1:W53"/>
  <sheetViews>
    <sheetView showGridLines="0" zoomScale="90" zoomScaleNormal="90" workbookViewId="0"/>
  </sheetViews>
  <sheetFormatPr defaultRowHeight="14.25" x14ac:dyDescent="0.2"/>
  <cols>
    <col min="1" max="1" width="1.28515625" style="269" customWidth="1"/>
    <col min="2" max="2" width="3.7109375" style="269" customWidth="1"/>
    <col min="3" max="3" width="17.140625" style="269" customWidth="1"/>
    <col min="4" max="4" width="26.5703125" style="269" customWidth="1"/>
    <col min="5" max="5" width="27.85546875" style="269" customWidth="1"/>
    <col min="6" max="6" width="28.140625" style="269" customWidth="1"/>
    <col min="7" max="7" width="40.140625" style="269" customWidth="1"/>
    <col min="8" max="8" width="37.7109375" style="269" customWidth="1"/>
    <col min="9" max="9" width="48.140625" style="269" customWidth="1"/>
    <col min="10" max="10" width="9.140625" style="269"/>
    <col min="11" max="11" width="12" style="264" customWidth="1"/>
    <col min="12" max="12" width="13.85546875" style="269" customWidth="1"/>
    <col min="13" max="13" width="13.28515625" style="269" customWidth="1"/>
    <col min="14" max="14" width="13.42578125" style="269" customWidth="1"/>
    <col min="15" max="16384" width="9.140625" style="269"/>
  </cols>
  <sheetData>
    <row r="1" spans="1:23" x14ac:dyDescent="0.2">
      <c r="C1" s="251" t="s">
        <v>309</v>
      </c>
      <c r="J1" s="273"/>
    </row>
    <row r="2" spans="1:23" ht="15.75" x14ac:dyDescent="0.2">
      <c r="C2" s="353" t="s">
        <v>238</v>
      </c>
      <c r="D2" s="354"/>
      <c r="E2" s="354"/>
      <c r="F2" s="354"/>
      <c r="G2" s="354"/>
      <c r="H2" s="354"/>
      <c r="I2" s="355"/>
      <c r="J2" s="273"/>
      <c r="K2" s="253"/>
      <c r="L2" s="273"/>
    </row>
    <row r="3" spans="1:23" s="257" customFormat="1" x14ac:dyDescent="0.2">
      <c r="H3" s="265"/>
      <c r="I3" s="265"/>
      <c r="J3" s="265"/>
      <c r="K3" s="265"/>
    </row>
    <row r="4" spans="1:23" ht="15.75" x14ac:dyDescent="0.2">
      <c r="C4" s="353" t="s">
        <v>43</v>
      </c>
      <c r="D4" s="354"/>
      <c r="E4" s="354"/>
      <c r="F4" s="354"/>
      <c r="G4" s="354"/>
      <c r="H4" s="354"/>
      <c r="I4" s="355"/>
      <c r="J4" s="273"/>
      <c r="K4" s="253"/>
      <c r="L4" s="273"/>
    </row>
    <row r="5" spans="1:23" ht="9" customHeight="1" x14ac:dyDescent="0.2">
      <c r="C5" s="264"/>
      <c r="D5" s="264"/>
      <c r="E5" s="264"/>
      <c r="F5" s="264"/>
      <c r="G5" s="264"/>
      <c r="H5" s="264"/>
      <c r="I5" s="274"/>
      <c r="J5" s="274"/>
      <c r="K5" s="274"/>
      <c r="L5" s="273"/>
      <c r="M5" s="273"/>
      <c r="N5" s="273"/>
    </row>
    <row r="6" spans="1:23" ht="15" customHeight="1" x14ac:dyDescent="0.25">
      <c r="C6" s="356" t="s">
        <v>244</v>
      </c>
      <c r="D6" s="356"/>
      <c r="E6" s="356"/>
      <c r="F6" s="356"/>
      <c r="G6" s="356"/>
      <c r="H6" s="356"/>
      <c r="I6" s="356"/>
      <c r="L6" s="254"/>
      <c r="M6" s="254"/>
      <c r="N6" s="254"/>
      <c r="O6" s="275"/>
      <c r="P6" s="275"/>
      <c r="Q6" s="275"/>
      <c r="R6" s="275"/>
      <c r="S6" s="275"/>
      <c r="T6" s="275"/>
      <c r="U6" s="275"/>
      <c r="V6" s="275"/>
      <c r="W6" s="275"/>
    </row>
    <row r="7" spans="1:23" ht="14.25" customHeight="1" x14ac:dyDescent="0.2">
      <c r="C7" s="357" t="s">
        <v>245</v>
      </c>
      <c r="D7" s="357"/>
      <c r="E7" s="357"/>
      <c r="F7" s="357"/>
      <c r="G7" s="357"/>
      <c r="H7" s="357"/>
      <c r="I7" s="357"/>
      <c r="K7" s="254"/>
      <c r="L7" s="254"/>
      <c r="M7" s="254"/>
      <c r="N7" s="254"/>
      <c r="O7" s="275"/>
      <c r="P7" s="275"/>
      <c r="Q7" s="275"/>
      <c r="R7" s="254"/>
      <c r="S7" s="275"/>
      <c r="T7" s="275"/>
      <c r="U7" s="275"/>
      <c r="V7" s="275"/>
      <c r="W7" s="275"/>
    </row>
    <row r="8" spans="1:23" ht="14.25" customHeight="1" x14ac:dyDescent="0.2">
      <c r="C8" s="358" t="s">
        <v>35</v>
      </c>
      <c r="D8" s="358"/>
      <c r="E8" s="358"/>
      <c r="F8" s="358"/>
      <c r="G8" s="358"/>
      <c r="H8" s="358"/>
      <c r="I8" s="358"/>
      <c r="L8" s="254"/>
      <c r="M8" s="254"/>
      <c r="N8" s="254"/>
      <c r="O8" s="275"/>
      <c r="P8" s="275"/>
      <c r="Q8" s="275"/>
      <c r="R8" s="254"/>
      <c r="S8" s="275"/>
      <c r="T8" s="275"/>
      <c r="U8" s="275"/>
      <c r="V8" s="275"/>
      <c r="W8" s="275"/>
    </row>
    <row r="9" spans="1:23" ht="9" customHeight="1" x14ac:dyDescent="0.2">
      <c r="C9" s="264"/>
      <c r="D9" s="281"/>
      <c r="L9" s="254"/>
      <c r="M9" s="254"/>
      <c r="N9" s="254"/>
      <c r="O9" s="275"/>
      <c r="P9" s="275"/>
      <c r="Q9" s="275"/>
      <c r="R9" s="254"/>
      <c r="S9" s="275"/>
      <c r="T9" s="275"/>
      <c r="U9" s="275"/>
      <c r="V9" s="275"/>
      <c r="W9" s="275"/>
    </row>
    <row r="10" spans="1:23" x14ac:dyDescent="0.2">
      <c r="A10" s="279"/>
      <c r="B10" s="351"/>
      <c r="C10" s="348" t="s">
        <v>36</v>
      </c>
      <c r="D10" s="348" t="s">
        <v>299</v>
      </c>
      <c r="E10" s="348" t="s">
        <v>37</v>
      </c>
      <c r="F10" s="348" t="s">
        <v>38</v>
      </c>
      <c r="G10" s="348" t="s">
        <v>39</v>
      </c>
      <c r="H10" s="348" t="s">
        <v>40</v>
      </c>
      <c r="I10" s="348" t="s">
        <v>41</v>
      </c>
      <c r="K10" s="254"/>
      <c r="L10" s="254"/>
      <c r="M10" s="254"/>
      <c r="N10" s="275"/>
      <c r="O10" s="275"/>
      <c r="P10" s="275"/>
      <c r="Q10" s="275"/>
      <c r="R10" s="275"/>
      <c r="S10" s="275"/>
      <c r="T10" s="275"/>
      <c r="U10" s="275"/>
      <c r="V10" s="275"/>
    </row>
    <row r="11" spans="1:23" ht="15" customHeight="1" x14ac:dyDescent="0.2">
      <c r="A11" s="279"/>
      <c r="B11" s="351"/>
      <c r="C11" s="349"/>
      <c r="D11" s="349"/>
      <c r="E11" s="349"/>
      <c r="F11" s="349"/>
      <c r="G11" s="349"/>
      <c r="H11" s="349"/>
      <c r="I11" s="349"/>
      <c r="K11" s="254"/>
      <c r="L11" s="254"/>
      <c r="M11" s="254"/>
      <c r="N11" s="275"/>
      <c r="O11" s="275"/>
      <c r="P11" s="275"/>
      <c r="Q11" s="275"/>
      <c r="R11" s="275"/>
      <c r="S11" s="275"/>
      <c r="T11" s="275"/>
      <c r="U11" s="275"/>
      <c r="V11" s="275"/>
    </row>
    <row r="12" spans="1:23" ht="15" customHeight="1" x14ac:dyDescent="0.2">
      <c r="A12" s="279"/>
      <c r="B12" s="352"/>
      <c r="C12" s="350"/>
      <c r="D12" s="350"/>
      <c r="E12" s="350"/>
      <c r="F12" s="350"/>
      <c r="G12" s="350"/>
      <c r="H12" s="350"/>
      <c r="I12" s="350"/>
      <c r="K12" s="254"/>
      <c r="L12" s="254"/>
      <c r="M12" s="254"/>
      <c r="N12" s="275"/>
      <c r="O12" s="275"/>
      <c r="P12" s="275"/>
      <c r="Q12" s="275"/>
      <c r="R12" s="275"/>
      <c r="S12" s="275"/>
      <c r="T12" s="275"/>
      <c r="U12" s="275"/>
      <c r="V12" s="275"/>
    </row>
    <row r="13" spans="1:23" x14ac:dyDescent="0.2">
      <c r="B13" s="280">
        <v>1</v>
      </c>
      <c r="C13" s="98"/>
      <c r="D13" s="13"/>
      <c r="E13" s="13"/>
      <c r="F13" s="13"/>
      <c r="G13" s="13"/>
      <c r="H13" s="13"/>
      <c r="I13" s="13"/>
      <c r="L13" s="254"/>
      <c r="M13" s="254"/>
      <c r="N13" s="254"/>
      <c r="O13" s="275"/>
      <c r="P13" s="275"/>
      <c r="Q13" s="275"/>
      <c r="R13" s="275"/>
      <c r="S13" s="275"/>
      <c r="T13" s="275"/>
      <c r="U13" s="275"/>
      <c r="V13" s="275"/>
      <c r="W13" s="275"/>
    </row>
    <row r="14" spans="1:23" x14ac:dyDescent="0.2">
      <c r="B14" s="280">
        <v>2</v>
      </c>
      <c r="C14" s="98"/>
      <c r="D14" s="13"/>
      <c r="E14" s="13"/>
      <c r="F14" s="13"/>
      <c r="G14" s="13"/>
      <c r="H14" s="13"/>
      <c r="I14" s="13"/>
      <c r="L14" s="264"/>
      <c r="M14" s="254"/>
      <c r="N14" s="254"/>
      <c r="O14" s="275"/>
      <c r="P14" s="275"/>
      <c r="Q14" s="275"/>
      <c r="R14" s="275"/>
      <c r="S14" s="275"/>
      <c r="T14" s="275"/>
      <c r="U14" s="275"/>
      <c r="V14" s="275"/>
      <c r="W14" s="275"/>
    </row>
    <row r="15" spans="1:23" x14ac:dyDescent="0.2">
      <c r="B15" s="280">
        <v>3</v>
      </c>
      <c r="C15" s="98"/>
      <c r="D15" s="13"/>
      <c r="E15" s="13"/>
      <c r="F15" s="13"/>
      <c r="G15" s="13"/>
      <c r="H15" s="13"/>
      <c r="I15" s="13"/>
      <c r="M15" s="254"/>
      <c r="N15" s="254"/>
      <c r="O15" s="275"/>
      <c r="P15" s="275"/>
      <c r="Q15" s="275"/>
      <c r="R15" s="275"/>
      <c r="S15" s="275"/>
      <c r="T15" s="275"/>
      <c r="U15" s="275"/>
      <c r="V15" s="275"/>
      <c r="W15" s="275"/>
    </row>
    <row r="16" spans="1:23" x14ac:dyDescent="0.2">
      <c r="B16" s="280">
        <v>4</v>
      </c>
      <c r="C16" s="98"/>
      <c r="D16" s="13"/>
      <c r="E16" s="13"/>
      <c r="F16" s="13"/>
      <c r="G16" s="13"/>
      <c r="H16" s="13"/>
      <c r="I16" s="13"/>
      <c r="M16" s="254"/>
      <c r="N16" s="254"/>
      <c r="O16" s="275"/>
      <c r="P16" s="275"/>
      <c r="Q16" s="275"/>
      <c r="R16" s="275"/>
      <c r="S16" s="275"/>
      <c r="T16" s="275"/>
      <c r="U16" s="275"/>
      <c r="V16" s="275"/>
      <c r="W16" s="275"/>
    </row>
    <row r="17" spans="2:23" x14ac:dyDescent="0.2">
      <c r="B17" s="280">
        <v>5</v>
      </c>
      <c r="C17" s="98"/>
      <c r="D17" s="13"/>
      <c r="E17" s="13"/>
      <c r="F17" s="13"/>
      <c r="G17" s="13"/>
      <c r="H17" s="13"/>
      <c r="I17" s="13"/>
      <c r="M17" s="254"/>
      <c r="N17" s="254"/>
      <c r="O17" s="275"/>
      <c r="P17" s="275"/>
      <c r="Q17" s="275"/>
      <c r="R17" s="275"/>
      <c r="S17" s="275"/>
      <c r="T17" s="275"/>
      <c r="U17" s="275"/>
      <c r="V17" s="275"/>
      <c r="W17" s="275"/>
    </row>
    <row r="18" spans="2:23" x14ac:dyDescent="0.2">
      <c r="B18" s="280">
        <v>6</v>
      </c>
      <c r="C18" s="98"/>
      <c r="D18" s="13"/>
      <c r="E18" s="13"/>
      <c r="F18" s="13"/>
      <c r="G18" s="13"/>
      <c r="H18" s="13"/>
      <c r="I18" s="13"/>
      <c r="M18" s="254"/>
      <c r="N18" s="254"/>
      <c r="O18" s="275"/>
      <c r="P18" s="275"/>
      <c r="Q18" s="275"/>
      <c r="R18" s="275"/>
      <c r="S18" s="275"/>
      <c r="T18" s="275"/>
      <c r="U18" s="275"/>
      <c r="V18" s="275"/>
      <c r="W18" s="275"/>
    </row>
    <row r="19" spans="2:23" x14ac:dyDescent="0.2">
      <c r="B19" s="280">
        <v>7</v>
      </c>
      <c r="C19" s="98"/>
      <c r="D19" s="13"/>
      <c r="E19" s="13"/>
      <c r="F19" s="13"/>
      <c r="G19" s="13"/>
      <c r="H19" s="13"/>
      <c r="I19" s="13"/>
      <c r="M19" s="254"/>
      <c r="N19" s="254"/>
      <c r="O19" s="275"/>
      <c r="P19" s="275"/>
      <c r="Q19" s="275"/>
      <c r="R19" s="275"/>
      <c r="S19" s="275"/>
      <c r="T19" s="275"/>
      <c r="U19" s="275"/>
      <c r="V19" s="275"/>
      <c r="W19" s="275"/>
    </row>
    <row r="20" spans="2:23" x14ac:dyDescent="0.2">
      <c r="B20" s="280">
        <v>8</v>
      </c>
      <c r="C20" s="98"/>
      <c r="D20" s="13"/>
      <c r="E20" s="13"/>
      <c r="F20" s="13"/>
      <c r="G20" s="13"/>
      <c r="H20" s="13"/>
      <c r="I20" s="13"/>
      <c r="M20" s="254"/>
      <c r="N20" s="254"/>
      <c r="O20" s="275"/>
      <c r="P20" s="275"/>
      <c r="Q20" s="275"/>
      <c r="R20" s="275"/>
      <c r="S20" s="275"/>
      <c r="T20" s="275"/>
      <c r="U20" s="275"/>
      <c r="V20" s="275"/>
      <c r="W20" s="275"/>
    </row>
    <row r="21" spans="2:23" x14ac:dyDescent="0.2">
      <c r="B21" s="280">
        <v>9</v>
      </c>
      <c r="C21" s="98"/>
      <c r="D21" s="13"/>
      <c r="E21" s="13"/>
      <c r="F21" s="13"/>
      <c r="G21" s="13"/>
      <c r="H21" s="13"/>
      <c r="I21" s="13"/>
      <c r="M21" s="254"/>
      <c r="N21" s="254"/>
      <c r="O21" s="275"/>
      <c r="P21" s="275"/>
      <c r="Q21" s="275"/>
      <c r="R21" s="275"/>
      <c r="S21" s="275"/>
      <c r="T21" s="275"/>
      <c r="U21" s="275"/>
      <c r="V21" s="275"/>
      <c r="W21" s="275"/>
    </row>
    <row r="22" spans="2:23" x14ac:dyDescent="0.2">
      <c r="B22" s="280">
        <v>10</v>
      </c>
      <c r="C22" s="98"/>
      <c r="D22" s="13"/>
      <c r="E22" s="13"/>
      <c r="F22" s="13"/>
      <c r="G22" s="13"/>
      <c r="H22" s="13"/>
      <c r="I22" s="13"/>
      <c r="M22" s="254"/>
      <c r="N22" s="254"/>
      <c r="O22" s="275"/>
      <c r="P22" s="275"/>
      <c r="Q22" s="275"/>
      <c r="R22" s="275"/>
      <c r="S22" s="275"/>
      <c r="T22" s="275"/>
      <c r="U22" s="275"/>
      <c r="V22" s="275"/>
      <c r="W22" s="275"/>
    </row>
    <row r="23" spans="2:23" x14ac:dyDescent="0.2">
      <c r="B23" s="280">
        <v>11</v>
      </c>
      <c r="C23" s="98"/>
      <c r="D23" s="13"/>
      <c r="E23" s="13"/>
      <c r="F23" s="13"/>
      <c r="G23" s="13"/>
      <c r="H23" s="13"/>
      <c r="I23" s="13"/>
      <c r="M23" s="254"/>
      <c r="N23" s="254"/>
      <c r="O23" s="275"/>
      <c r="P23" s="275"/>
      <c r="Q23" s="275"/>
      <c r="R23" s="275"/>
      <c r="S23" s="275"/>
      <c r="T23" s="275"/>
      <c r="U23" s="275"/>
      <c r="V23" s="275"/>
      <c r="W23" s="275"/>
    </row>
    <row r="24" spans="2:23" x14ac:dyDescent="0.2">
      <c r="B24" s="280">
        <v>12</v>
      </c>
      <c r="C24" s="98"/>
      <c r="D24" s="13"/>
      <c r="E24" s="13"/>
      <c r="F24" s="13"/>
      <c r="G24" s="13"/>
      <c r="H24" s="13"/>
      <c r="I24" s="13"/>
      <c r="M24" s="254"/>
      <c r="N24" s="254"/>
      <c r="O24" s="275"/>
      <c r="P24" s="275"/>
      <c r="Q24" s="275"/>
      <c r="R24" s="275"/>
      <c r="S24" s="275"/>
      <c r="T24" s="275"/>
      <c r="U24" s="275"/>
      <c r="V24" s="275"/>
      <c r="W24" s="275"/>
    </row>
    <row r="25" spans="2:23" x14ac:dyDescent="0.2">
      <c r="B25" s="280">
        <v>13</v>
      </c>
      <c r="C25" s="98"/>
      <c r="D25" s="13"/>
      <c r="E25" s="13"/>
      <c r="F25" s="13"/>
      <c r="G25" s="13"/>
      <c r="H25" s="13"/>
      <c r="I25" s="13"/>
      <c r="M25" s="254"/>
      <c r="N25" s="254"/>
      <c r="O25" s="275"/>
      <c r="P25" s="275"/>
      <c r="Q25" s="275"/>
      <c r="R25" s="275"/>
      <c r="S25" s="275"/>
      <c r="T25" s="275"/>
      <c r="U25" s="275"/>
      <c r="V25" s="275"/>
      <c r="W25" s="275"/>
    </row>
    <row r="26" spans="2:23" x14ac:dyDescent="0.2">
      <c r="B26" s="280">
        <v>14</v>
      </c>
      <c r="C26" s="98"/>
      <c r="D26" s="13"/>
      <c r="E26" s="13"/>
      <c r="F26" s="13"/>
      <c r="G26" s="13"/>
      <c r="H26" s="13"/>
      <c r="I26" s="13"/>
      <c r="M26" s="254"/>
      <c r="N26" s="254"/>
      <c r="O26" s="275"/>
      <c r="P26" s="275"/>
      <c r="Q26" s="275"/>
      <c r="R26" s="275"/>
      <c r="S26" s="275"/>
      <c r="T26" s="275"/>
      <c r="U26" s="275"/>
      <c r="V26" s="275"/>
      <c r="W26" s="275"/>
    </row>
    <row r="27" spans="2:23" x14ac:dyDescent="0.2">
      <c r="B27" s="280">
        <v>15</v>
      </c>
      <c r="C27" s="98"/>
      <c r="D27" s="13"/>
      <c r="E27" s="13"/>
      <c r="F27" s="13"/>
      <c r="G27" s="13"/>
      <c r="H27" s="13"/>
      <c r="I27" s="13"/>
      <c r="M27" s="254"/>
      <c r="N27" s="254"/>
      <c r="O27" s="275"/>
      <c r="P27" s="275"/>
      <c r="Q27" s="275"/>
      <c r="R27" s="275"/>
      <c r="S27" s="275"/>
      <c r="T27" s="275"/>
      <c r="U27" s="275"/>
      <c r="V27" s="275"/>
      <c r="W27" s="275"/>
    </row>
    <row r="28" spans="2:23" x14ac:dyDescent="0.2">
      <c r="B28" s="280">
        <v>16</v>
      </c>
      <c r="C28" s="98"/>
      <c r="D28" s="13"/>
      <c r="E28" s="13"/>
      <c r="F28" s="13"/>
      <c r="G28" s="13"/>
      <c r="H28" s="13"/>
      <c r="I28" s="13"/>
      <c r="M28" s="254"/>
      <c r="N28" s="254"/>
      <c r="O28" s="275"/>
      <c r="P28" s="275"/>
      <c r="Q28" s="275"/>
      <c r="R28" s="275"/>
      <c r="S28" s="275"/>
      <c r="T28" s="275"/>
      <c r="U28" s="275"/>
      <c r="V28" s="275"/>
      <c r="W28" s="275"/>
    </row>
    <row r="29" spans="2:23" x14ac:dyDescent="0.2">
      <c r="B29" s="280">
        <v>17</v>
      </c>
      <c r="C29" s="98"/>
      <c r="D29" s="13"/>
      <c r="E29" s="13"/>
      <c r="F29" s="13"/>
      <c r="G29" s="13"/>
      <c r="H29" s="13"/>
      <c r="I29" s="13"/>
      <c r="M29" s="254"/>
      <c r="N29" s="254"/>
      <c r="O29" s="275"/>
      <c r="P29" s="275"/>
      <c r="Q29" s="275"/>
      <c r="R29" s="275"/>
      <c r="S29" s="275"/>
      <c r="T29" s="275"/>
      <c r="U29" s="275"/>
      <c r="V29" s="275"/>
      <c r="W29" s="275"/>
    </row>
    <row r="30" spans="2:23" x14ac:dyDescent="0.2">
      <c r="B30" s="280">
        <v>18</v>
      </c>
      <c r="C30" s="98"/>
      <c r="D30" s="13"/>
      <c r="E30" s="13"/>
      <c r="F30" s="13"/>
      <c r="G30" s="13"/>
      <c r="H30" s="13"/>
      <c r="I30" s="13"/>
      <c r="M30" s="254"/>
      <c r="N30" s="254"/>
      <c r="O30" s="275"/>
      <c r="P30" s="275"/>
      <c r="Q30" s="275"/>
      <c r="R30" s="275"/>
      <c r="S30" s="275"/>
      <c r="T30" s="275"/>
      <c r="U30" s="275"/>
      <c r="V30" s="275"/>
      <c r="W30" s="275"/>
    </row>
    <row r="31" spans="2:23" x14ac:dyDescent="0.2">
      <c r="B31" s="280">
        <v>19</v>
      </c>
      <c r="C31" s="98"/>
      <c r="D31" s="13"/>
      <c r="E31" s="13"/>
      <c r="F31" s="13"/>
      <c r="G31" s="13"/>
      <c r="H31" s="13"/>
      <c r="I31" s="13"/>
      <c r="J31" s="270"/>
      <c r="K31" s="282"/>
      <c r="L31" s="270"/>
      <c r="M31" s="270"/>
      <c r="N31" s="270"/>
      <c r="O31" s="270"/>
      <c r="P31" s="270"/>
    </row>
    <row r="32" spans="2:23" x14ac:dyDescent="0.2">
      <c r="B32" s="280">
        <v>20</v>
      </c>
      <c r="C32" s="98"/>
      <c r="D32" s="13"/>
      <c r="E32" s="13"/>
      <c r="F32" s="13"/>
      <c r="G32" s="13"/>
      <c r="H32" s="13"/>
      <c r="I32" s="13"/>
      <c r="J32" s="270"/>
      <c r="K32" s="282"/>
      <c r="L32" s="270"/>
      <c r="M32" s="270"/>
      <c r="N32" s="270"/>
      <c r="O32" s="270"/>
      <c r="P32" s="270"/>
    </row>
    <row r="33" spans="2:16" x14ac:dyDescent="0.2">
      <c r="B33" s="280">
        <v>21</v>
      </c>
      <c r="C33" s="98"/>
      <c r="D33" s="13"/>
      <c r="E33" s="13"/>
      <c r="F33" s="13"/>
      <c r="G33" s="13"/>
      <c r="H33" s="13"/>
      <c r="I33" s="13"/>
      <c r="J33" s="270"/>
      <c r="K33" s="282"/>
      <c r="L33" s="270"/>
      <c r="M33" s="270"/>
      <c r="N33" s="270"/>
      <c r="O33" s="270"/>
      <c r="P33" s="270"/>
    </row>
    <row r="34" spans="2:16" x14ac:dyDescent="0.2">
      <c r="B34" s="280">
        <v>22</v>
      </c>
      <c r="C34" s="98"/>
      <c r="D34" s="13"/>
      <c r="E34" s="13"/>
      <c r="F34" s="13"/>
      <c r="G34" s="13"/>
      <c r="H34" s="13"/>
      <c r="I34" s="13"/>
      <c r="J34" s="270"/>
      <c r="K34" s="282"/>
      <c r="L34" s="270"/>
      <c r="M34" s="270"/>
      <c r="N34" s="270"/>
      <c r="O34" s="270"/>
      <c r="P34" s="270"/>
    </row>
    <row r="35" spans="2:16" x14ac:dyDescent="0.2">
      <c r="B35" s="280">
        <v>23</v>
      </c>
      <c r="C35" s="98"/>
      <c r="D35" s="13"/>
      <c r="E35" s="13"/>
      <c r="F35" s="13"/>
      <c r="G35" s="13"/>
      <c r="H35" s="13"/>
      <c r="I35" s="13"/>
      <c r="J35" s="270"/>
      <c r="K35" s="282"/>
      <c r="L35" s="270"/>
      <c r="M35" s="270"/>
      <c r="N35" s="270"/>
      <c r="O35" s="270"/>
      <c r="P35" s="270"/>
    </row>
    <row r="36" spans="2:16" x14ac:dyDescent="0.2">
      <c r="B36" s="280">
        <v>24</v>
      </c>
      <c r="C36" s="98"/>
      <c r="D36" s="13"/>
      <c r="E36" s="13"/>
      <c r="F36" s="13"/>
      <c r="G36" s="13"/>
      <c r="H36" s="13"/>
      <c r="I36" s="13"/>
      <c r="J36" s="270"/>
      <c r="K36" s="282"/>
      <c r="L36" s="270"/>
      <c r="M36" s="270"/>
      <c r="N36" s="270"/>
      <c r="O36" s="270"/>
      <c r="P36" s="270"/>
    </row>
    <row r="37" spans="2:16" x14ac:dyDescent="0.2">
      <c r="B37" s="280">
        <v>25</v>
      </c>
      <c r="C37" s="98"/>
      <c r="D37" s="13"/>
      <c r="E37" s="13"/>
      <c r="F37" s="13"/>
      <c r="G37" s="13"/>
      <c r="H37" s="13"/>
      <c r="I37" s="13"/>
      <c r="J37" s="270"/>
      <c r="K37" s="282"/>
      <c r="L37" s="270"/>
      <c r="M37" s="270"/>
      <c r="N37" s="270"/>
      <c r="O37" s="270"/>
      <c r="P37" s="270"/>
    </row>
    <row r="38" spans="2:16" x14ac:dyDescent="0.2">
      <c r="B38" s="280">
        <v>26</v>
      </c>
      <c r="C38" s="98"/>
      <c r="D38" s="13"/>
      <c r="E38" s="13"/>
      <c r="F38" s="13"/>
      <c r="G38" s="13"/>
      <c r="H38" s="13"/>
      <c r="I38" s="13"/>
      <c r="J38" s="270"/>
      <c r="K38" s="282"/>
      <c r="L38" s="270"/>
      <c r="M38" s="270"/>
      <c r="N38" s="270"/>
      <c r="O38" s="270"/>
      <c r="P38" s="270"/>
    </row>
    <row r="39" spans="2:16" x14ac:dyDescent="0.2">
      <c r="B39" s="280">
        <v>27</v>
      </c>
      <c r="C39" s="98"/>
      <c r="D39" s="13"/>
      <c r="E39" s="13"/>
      <c r="F39" s="13"/>
      <c r="G39" s="13"/>
      <c r="H39" s="13"/>
      <c r="I39" s="13"/>
      <c r="J39" s="270"/>
      <c r="K39" s="282"/>
      <c r="L39" s="270"/>
      <c r="M39" s="270"/>
      <c r="N39" s="270"/>
      <c r="O39" s="270"/>
      <c r="P39" s="270"/>
    </row>
    <row r="40" spans="2:16" x14ac:dyDescent="0.2">
      <c r="B40" s="280">
        <v>28</v>
      </c>
      <c r="C40" s="98"/>
      <c r="D40" s="13"/>
      <c r="E40" s="13"/>
      <c r="F40" s="13"/>
      <c r="G40" s="13"/>
      <c r="H40" s="13"/>
      <c r="I40" s="13"/>
      <c r="J40" s="270"/>
      <c r="K40" s="282"/>
      <c r="L40" s="270"/>
      <c r="M40" s="270"/>
      <c r="N40" s="270"/>
      <c r="O40" s="270"/>
      <c r="P40" s="270"/>
    </row>
    <row r="41" spans="2:16" x14ac:dyDescent="0.2">
      <c r="B41" s="280">
        <v>29</v>
      </c>
      <c r="C41" s="98"/>
      <c r="D41" s="13"/>
      <c r="E41" s="13"/>
      <c r="F41" s="13"/>
      <c r="G41" s="13"/>
      <c r="H41" s="13"/>
      <c r="I41" s="13"/>
      <c r="J41" s="270"/>
      <c r="K41" s="282"/>
      <c r="L41" s="270"/>
      <c r="M41" s="270"/>
      <c r="N41" s="270"/>
      <c r="O41" s="270"/>
      <c r="P41" s="270"/>
    </row>
    <row r="42" spans="2:16" x14ac:dyDescent="0.2">
      <c r="B42" s="280">
        <v>30</v>
      </c>
      <c r="C42" s="98"/>
      <c r="D42" s="13"/>
      <c r="E42" s="13"/>
      <c r="F42" s="13"/>
      <c r="G42" s="13"/>
      <c r="H42" s="13"/>
      <c r="I42" s="13"/>
      <c r="J42" s="270"/>
      <c r="K42" s="282"/>
      <c r="L42" s="270"/>
      <c r="M42" s="270"/>
      <c r="N42" s="270"/>
      <c r="O42" s="270"/>
      <c r="P42" s="270"/>
    </row>
    <row r="43" spans="2:16" x14ac:dyDescent="0.2">
      <c r="B43" s="280">
        <v>31</v>
      </c>
      <c r="C43" s="98"/>
      <c r="D43" s="13"/>
      <c r="E43" s="13"/>
      <c r="F43" s="13"/>
      <c r="G43" s="13"/>
      <c r="H43" s="13"/>
      <c r="I43" s="13"/>
      <c r="J43" s="270"/>
      <c r="K43" s="282"/>
      <c r="L43" s="270"/>
      <c r="M43" s="270"/>
      <c r="N43" s="270"/>
      <c r="O43" s="270"/>
      <c r="P43" s="270"/>
    </row>
    <row r="44" spans="2:16" x14ac:dyDescent="0.2">
      <c r="B44" s="280">
        <v>32</v>
      </c>
      <c r="C44" s="98"/>
      <c r="D44" s="13"/>
      <c r="E44" s="13"/>
      <c r="F44" s="13"/>
      <c r="G44" s="13"/>
      <c r="H44" s="13"/>
      <c r="I44" s="13"/>
      <c r="J44" s="270"/>
      <c r="K44" s="282"/>
      <c r="L44" s="270"/>
      <c r="M44" s="270"/>
      <c r="N44" s="270"/>
      <c r="O44" s="270"/>
      <c r="P44" s="270"/>
    </row>
    <row r="45" spans="2:16" x14ac:dyDescent="0.2">
      <c r="B45" s="280">
        <v>33</v>
      </c>
      <c r="C45" s="98"/>
      <c r="D45" s="13"/>
      <c r="E45" s="13"/>
      <c r="F45" s="13"/>
      <c r="G45" s="13"/>
      <c r="H45" s="13"/>
      <c r="I45" s="13"/>
      <c r="J45" s="270"/>
      <c r="K45" s="282"/>
      <c r="L45" s="270"/>
      <c r="M45" s="270"/>
      <c r="N45" s="270"/>
      <c r="O45" s="270"/>
      <c r="P45" s="270"/>
    </row>
    <row r="46" spans="2:16" x14ac:dyDescent="0.2">
      <c r="B46" s="280">
        <v>34</v>
      </c>
      <c r="C46" s="98"/>
      <c r="D46" s="13"/>
      <c r="E46" s="13"/>
      <c r="F46" s="13"/>
      <c r="G46" s="13"/>
      <c r="H46" s="13"/>
      <c r="I46" s="13"/>
      <c r="J46" s="270"/>
      <c r="K46" s="282"/>
      <c r="L46" s="270"/>
      <c r="M46" s="270"/>
      <c r="N46" s="270"/>
      <c r="O46" s="270"/>
      <c r="P46" s="270"/>
    </row>
    <row r="47" spans="2:16" x14ac:dyDescent="0.2">
      <c r="B47" s="280">
        <v>35</v>
      </c>
      <c r="C47" s="98"/>
      <c r="D47" s="13"/>
      <c r="E47" s="13"/>
      <c r="F47" s="13"/>
      <c r="G47" s="13"/>
      <c r="H47" s="13"/>
      <c r="I47" s="13"/>
      <c r="J47" s="270"/>
      <c r="K47" s="282"/>
      <c r="L47" s="270"/>
      <c r="M47" s="270"/>
      <c r="N47" s="270"/>
      <c r="O47" s="270"/>
      <c r="P47" s="270"/>
    </row>
    <row r="48" spans="2:16" x14ac:dyDescent="0.2">
      <c r="B48" s="280">
        <v>36</v>
      </c>
      <c r="C48" s="98"/>
      <c r="D48" s="13"/>
      <c r="E48" s="13"/>
      <c r="F48" s="13"/>
      <c r="G48" s="13"/>
      <c r="H48" s="13"/>
      <c r="I48" s="13"/>
      <c r="J48" s="270"/>
      <c r="K48" s="282"/>
      <c r="L48" s="270"/>
      <c r="M48" s="270"/>
      <c r="N48" s="270"/>
      <c r="O48" s="270"/>
      <c r="P48" s="270"/>
    </row>
    <row r="49" spans="2:16" x14ac:dyDescent="0.2">
      <c r="B49" s="280">
        <v>37</v>
      </c>
      <c r="C49" s="98"/>
      <c r="D49" s="13"/>
      <c r="E49" s="13"/>
      <c r="F49" s="13"/>
      <c r="G49" s="13"/>
      <c r="H49" s="13"/>
      <c r="I49" s="13"/>
      <c r="J49" s="270"/>
      <c r="K49" s="282"/>
      <c r="L49" s="270"/>
      <c r="M49" s="270"/>
      <c r="N49" s="270"/>
      <c r="O49" s="270"/>
      <c r="P49" s="270"/>
    </row>
    <row r="50" spans="2:16" x14ac:dyDescent="0.2">
      <c r="B50" s="280">
        <v>38</v>
      </c>
      <c r="C50" s="98"/>
      <c r="D50" s="13"/>
      <c r="E50" s="13"/>
      <c r="F50" s="13"/>
      <c r="G50" s="13"/>
      <c r="H50" s="13"/>
      <c r="I50" s="13"/>
      <c r="J50" s="270"/>
      <c r="K50" s="282"/>
      <c r="L50" s="270"/>
      <c r="M50" s="270"/>
      <c r="N50" s="270"/>
      <c r="O50" s="270"/>
      <c r="P50" s="270"/>
    </row>
    <row r="51" spans="2:16" x14ac:dyDescent="0.2">
      <c r="B51" s="280">
        <v>39</v>
      </c>
      <c r="C51" s="98"/>
      <c r="D51" s="13"/>
      <c r="E51" s="13"/>
      <c r="F51" s="13"/>
      <c r="G51" s="13"/>
      <c r="H51" s="13"/>
      <c r="I51" s="13"/>
      <c r="J51" s="270"/>
      <c r="K51" s="282"/>
      <c r="L51" s="270"/>
      <c r="M51" s="270"/>
      <c r="N51" s="270"/>
      <c r="O51" s="270"/>
      <c r="P51" s="270"/>
    </row>
    <row r="52" spans="2:16" x14ac:dyDescent="0.2">
      <c r="B52" s="280">
        <v>40</v>
      </c>
      <c r="C52" s="98"/>
      <c r="D52" s="13"/>
      <c r="E52" s="13"/>
      <c r="F52" s="13"/>
      <c r="G52" s="13"/>
      <c r="H52" s="13"/>
      <c r="I52" s="13"/>
      <c r="J52" s="270"/>
      <c r="K52" s="282"/>
      <c r="L52" s="270"/>
      <c r="M52" s="270"/>
      <c r="N52" s="270"/>
      <c r="O52" s="270"/>
      <c r="P52" s="270"/>
    </row>
    <row r="53" spans="2:16" x14ac:dyDescent="0.2">
      <c r="H53" s="270"/>
      <c r="I53" s="270"/>
      <c r="J53" s="270"/>
      <c r="K53" s="282"/>
      <c r="L53" s="270"/>
      <c r="M53" s="270"/>
      <c r="N53" s="270"/>
      <c r="O53" s="270"/>
      <c r="P53" s="270"/>
    </row>
  </sheetData>
  <sheetProtection password="C53C" sheet="1" objects="1" scenarios="1" formatRows="0"/>
  <mergeCells count="13">
    <mergeCell ref="C4:I4"/>
    <mergeCell ref="C6:I6"/>
    <mergeCell ref="C7:I7"/>
    <mergeCell ref="C8:I8"/>
    <mergeCell ref="C2:I2"/>
    <mergeCell ref="G10:G12"/>
    <mergeCell ref="H10:H12"/>
    <mergeCell ref="I10:I12"/>
    <mergeCell ref="B10:B12"/>
    <mergeCell ref="C10:C12"/>
    <mergeCell ref="D10:D12"/>
    <mergeCell ref="E10:E12"/>
    <mergeCell ref="F10:F12"/>
  </mergeCells>
  <printOptions horizontalCentered="1" verticalCentered="1"/>
  <pageMargins left="0.70866141732283505" right="0.70866141732283505" top="0.74803149606299202" bottom="0.74803149606299202" header="0.31496062992126" footer="0.31496062992126"/>
  <pageSetup paperSize="5" scale="70" fitToHeight="0" orientation="landscape" r:id="rId1"/>
  <headerFooter>
    <oddFooter>&amp;L&amp;"-,Bold"Conseil des arts du Canada Confidentiel&amp;C&amp;D&amp;RPage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59999389629810485"/>
    <pageSetUpPr fitToPage="1"/>
  </sheetPr>
  <dimension ref="A1:X51"/>
  <sheetViews>
    <sheetView showGridLines="0" zoomScaleNormal="100" workbookViewId="0"/>
  </sheetViews>
  <sheetFormatPr defaultRowHeight="14.25" x14ac:dyDescent="0.2"/>
  <cols>
    <col min="1" max="1" width="5.5703125" style="3" customWidth="1"/>
    <col min="2" max="15" width="9.140625" style="3"/>
    <col min="16" max="16" width="10" style="3" customWidth="1"/>
    <col min="17" max="16384" width="9.140625" style="3"/>
  </cols>
  <sheetData>
    <row r="1" spans="2:20" x14ac:dyDescent="0.2">
      <c r="B1" s="251" t="s">
        <v>309</v>
      </c>
    </row>
    <row r="2" spans="2:20" ht="15" x14ac:dyDescent="0.25">
      <c r="B2" s="371" t="s">
        <v>273</v>
      </c>
      <c r="C2" s="371"/>
      <c r="D2" s="371"/>
      <c r="E2" s="371"/>
      <c r="F2" s="371"/>
      <c r="G2" s="371"/>
      <c r="H2" s="371"/>
      <c r="I2" s="371"/>
      <c r="J2" s="371"/>
      <c r="K2" s="371"/>
      <c r="L2" s="371"/>
      <c r="M2" s="371"/>
      <c r="N2" s="371"/>
      <c r="O2" s="371"/>
      <c r="P2" s="371"/>
    </row>
    <row r="3" spans="2:20" ht="15" x14ac:dyDescent="0.25">
      <c r="B3" s="377" t="s">
        <v>272</v>
      </c>
      <c r="C3" s="377"/>
      <c r="D3" s="377"/>
      <c r="E3" s="377"/>
      <c r="F3" s="377"/>
      <c r="G3" s="377"/>
      <c r="H3" s="377"/>
      <c r="I3" s="377"/>
      <c r="J3" s="377"/>
      <c r="K3" s="377"/>
      <c r="L3" s="377"/>
      <c r="M3" s="377"/>
      <c r="N3" s="377"/>
      <c r="O3" s="377"/>
      <c r="P3" s="377"/>
    </row>
    <row r="4" spans="2:20" s="87" customFormat="1" ht="15.75" x14ac:dyDescent="0.25">
      <c r="B4" s="378" t="s">
        <v>274</v>
      </c>
      <c r="C4" s="378"/>
      <c r="D4" s="378"/>
      <c r="E4" s="378"/>
      <c r="F4" s="378"/>
      <c r="G4" s="378"/>
      <c r="H4" s="378"/>
      <c r="I4" s="378"/>
      <c r="J4" s="378"/>
      <c r="K4" s="378"/>
      <c r="L4" s="378"/>
      <c r="M4" s="378"/>
      <c r="N4" s="378"/>
      <c r="O4" s="378"/>
      <c r="P4" s="378"/>
    </row>
    <row r="5" spans="2:20" ht="15" thickBot="1" x14ac:dyDescent="0.25"/>
    <row r="6" spans="2:20" x14ac:dyDescent="0.2">
      <c r="B6" s="372" t="s">
        <v>275</v>
      </c>
      <c r="C6" s="373"/>
      <c r="D6" s="373"/>
      <c r="E6" s="373"/>
      <c r="F6" s="373"/>
      <c r="G6" s="373"/>
      <c r="H6" s="373"/>
      <c r="I6" s="373"/>
      <c r="J6" s="373"/>
      <c r="K6" s="373"/>
      <c r="L6" s="373"/>
      <c r="M6" s="373"/>
      <c r="N6" s="373"/>
      <c r="O6" s="373"/>
      <c r="P6" s="374"/>
    </row>
    <row r="7" spans="2:20" s="10" customFormat="1" x14ac:dyDescent="0.2">
      <c r="B7" s="88" t="s">
        <v>278</v>
      </c>
      <c r="C7" s="89"/>
      <c r="D7" s="89"/>
      <c r="E7" s="89"/>
      <c r="F7" s="89"/>
      <c r="G7" s="89"/>
      <c r="H7" s="89"/>
      <c r="I7" s="89"/>
      <c r="J7" s="89"/>
      <c r="K7" s="89"/>
      <c r="L7" s="89"/>
      <c r="M7" s="89"/>
      <c r="N7" s="89"/>
      <c r="O7" s="89"/>
      <c r="P7" s="90"/>
      <c r="R7" s="3"/>
    </row>
    <row r="8" spans="2:20" ht="14.25" customHeight="1" x14ac:dyDescent="0.2">
      <c r="B8" s="379" t="s">
        <v>276</v>
      </c>
      <c r="C8" s="380"/>
      <c r="D8" s="380"/>
      <c r="E8" s="380"/>
      <c r="F8" s="380"/>
      <c r="G8" s="380"/>
      <c r="H8" s="380"/>
      <c r="I8" s="380"/>
      <c r="J8" s="380"/>
      <c r="K8" s="380"/>
      <c r="L8" s="380"/>
      <c r="M8" s="380"/>
      <c r="N8" s="380"/>
      <c r="O8" s="380"/>
      <c r="P8" s="381"/>
    </row>
    <row r="9" spans="2:20" x14ac:dyDescent="0.2">
      <c r="B9" s="379"/>
      <c r="C9" s="380"/>
      <c r="D9" s="380"/>
      <c r="E9" s="380"/>
      <c r="F9" s="380"/>
      <c r="G9" s="380"/>
      <c r="H9" s="380"/>
      <c r="I9" s="380"/>
      <c r="J9" s="380"/>
      <c r="K9" s="380"/>
      <c r="L9" s="380"/>
      <c r="M9" s="380"/>
      <c r="N9" s="380"/>
      <c r="O9" s="380"/>
      <c r="P9" s="381"/>
    </row>
    <row r="10" spans="2:20" x14ac:dyDescent="0.2">
      <c r="B10" s="4"/>
      <c r="C10" s="5"/>
      <c r="D10" s="5"/>
      <c r="E10" s="5"/>
      <c r="F10" s="5"/>
      <c r="G10" s="5"/>
      <c r="H10" s="5"/>
      <c r="I10" s="5"/>
      <c r="J10" s="5"/>
      <c r="K10" s="5"/>
      <c r="L10" s="5"/>
      <c r="M10" s="5"/>
      <c r="N10" s="5"/>
      <c r="O10" s="5"/>
      <c r="P10" s="6"/>
    </row>
    <row r="11" spans="2:20" x14ac:dyDescent="0.2">
      <c r="B11" s="4"/>
      <c r="C11" s="5"/>
      <c r="D11" s="5"/>
      <c r="E11" s="5"/>
      <c r="F11" s="5"/>
      <c r="G11" s="5"/>
      <c r="H11" s="5"/>
      <c r="I11" s="5"/>
      <c r="J11" s="5"/>
      <c r="K11" s="5"/>
      <c r="L11" s="5"/>
      <c r="M11" s="5"/>
      <c r="N11" s="5"/>
      <c r="O11" s="5"/>
      <c r="P11" s="6"/>
    </row>
    <row r="12" spans="2:20" x14ac:dyDescent="0.2">
      <c r="B12" s="4"/>
      <c r="C12" s="5"/>
      <c r="D12" s="5"/>
      <c r="E12" s="5"/>
      <c r="F12" s="5"/>
      <c r="G12" s="5"/>
      <c r="H12" s="5"/>
      <c r="I12" s="5"/>
      <c r="J12" s="5"/>
      <c r="K12" s="5"/>
      <c r="L12" s="5"/>
      <c r="M12" s="5"/>
      <c r="N12" s="5"/>
      <c r="O12" s="5"/>
      <c r="P12" s="6"/>
    </row>
    <row r="13" spans="2:20" x14ac:dyDescent="0.2">
      <c r="B13" s="25" t="s">
        <v>277</v>
      </c>
      <c r="C13" s="26"/>
      <c r="D13" s="26"/>
      <c r="E13" s="26"/>
      <c r="F13" s="26"/>
      <c r="G13" s="26"/>
      <c r="H13" s="26"/>
      <c r="I13" s="26"/>
      <c r="J13" s="26"/>
      <c r="K13" s="26"/>
      <c r="L13" s="26"/>
      <c r="M13" s="26"/>
      <c r="N13" s="26"/>
      <c r="O13" s="26"/>
      <c r="P13" s="27"/>
      <c r="Q13" s="21"/>
      <c r="R13" s="21"/>
      <c r="S13" s="21"/>
      <c r="T13" s="21"/>
    </row>
    <row r="14" spans="2:20" x14ac:dyDescent="0.2">
      <c r="B14" s="25" t="s">
        <v>233</v>
      </c>
      <c r="C14" s="26"/>
      <c r="D14" s="26"/>
      <c r="E14" s="26"/>
      <c r="F14" s="26"/>
      <c r="G14" s="26"/>
      <c r="H14" s="26"/>
      <c r="I14" s="26"/>
      <c r="J14" s="26"/>
      <c r="K14" s="26"/>
      <c r="L14" s="26"/>
      <c r="M14" s="26"/>
      <c r="N14" s="26"/>
      <c r="O14" s="26"/>
      <c r="P14" s="27"/>
      <c r="Q14" s="21"/>
      <c r="R14" s="21"/>
      <c r="S14" s="21"/>
      <c r="T14" s="21"/>
    </row>
    <row r="15" spans="2:20" ht="15" customHeight="1" x14ac:dyDescent="0.2">
      <c r="B15" s="25" t="s">
        <v>234</v>
      </c>
      <c r="C15" s="26"/>
      <c r="D15" s="26"/>
      <c r="E15" s="26"/>
      <c r="F15" s="26"/>
      <c r="G15" s="26"/>
      <c r="H15" s="26"/>
      <c r="I15" s="26"/>
      <c r="J15" s="26"/>
      <c r="K15" s="26"/>
      <c r="L15" s="26"/>
      <c r="M15" s="26"/>
      <c r="N15" s="26"/>
      <c r="O15" s="26"/>
      <c r="P15" s="27"/>
      <c r="Q15" s="21"/>
      <c r="R15" s="21"/>
      <c r="S15" s="21"/>
      <c r="T15" s="21"/>
    </row>
    <row r="16" spans="2:20" ht="15" thickBot="1" x14ac:dyDescent="0.25">
      <c r="B16" s="7"/>
      <c r="C16" s="8"/>
      <c r="D16" s="8"/>
      <c r="E16" s="8"/>
      <c r="F16" s="8"/>
      <c r="G16" s="8"/>
      <c r="H16" s="8"/>
      <c r="I16" s="8"/>
      <c r="J16" s="8"/>
      <c r="K16" s="8"/>
      <c r="L16" s="8"/>
      <c r="M16" s="8"/>
      <c r="N16" s="8"/>
      <c r="O16" s="8"/>
      <c r="P16" s="9"/>
    </row>
    <row r="17" spans="1:24" x14ac:dyDescent="0.2">
      <c r="B17" s="5"/>
      <c r="C17" s="5"/>
      <c r="D17" s="5"/>
      <c r="E17" s="5"/>
      <c r="F17" s="5"/>
      <c r="G17" s="5"/>
      <c r="H17" s="5"/>
      <c r="I17" s="5"/>
      <c r="J17" s="5"/>
      <c r="K17" s="5"/>
      <c r="L17" s="5"/>
      <c r="M17" s="5"/>
      <c r="N17" s="14"/>
    </row>
    <row r="18" spans="1:24" x14ac:dyDescent="0.2">
      <c r="B18" s="3" t="s">
        <v>235</v>
      </c>
    </row>
    <row r="19" spans="1:24" x14ac:dyDescent="0.2">
      <c r="B19" s="2"/>
      <c r="C19" s="2"/>
      <c r="D19" s="2"/>
      <c r="E19" s="2"/>
      <c r="F19" s="2"/>
      <c r="G19" s="2"/>
      <c r="H19" s="2"/>
      <c r="I19" s="2"/>
      <c r="J19" s="2"/>
      <c r="K19" s="2"/>
      <c r="L19" s="2"/>
      <c r="M19" s="2"/>
      <c r="N19" s="2"/>
      <c r="O19" s="2"/>
      <c r="P19" s="2"/>
    </row>
    <row r="20" spans="1:24" s="10" customFormat="1" x14ac:dyDescent="0.2">
      <c r="B20" s="12" t="s">
        <v>303</v>
      </c>
      <c r="C20" s="12"/>
      <c r="D20" s="12"/>
      <c r="E20" s="12"/>
      <c r="F20" s="12"/>
      <c r="G20" s="12"/>
      <c r="H20" s="12"/>
      <c r="I20" s="12"/>
      <c r="J20" s="12"/>
      <c r="K20" s="12"/>
      <c r="L20" s="12"/>
      <c r="M20" s="12"/>
      <c r="N20" s="12"/>
      <c r="O20" s="12"/>
      <c r="P20" s="12"/>
    </row>
    <row r="21" spans="1:24" x14ac:dyDescent="0.2">
      <c r="A21" s="10"/>
      <c r="C21" s="375" t="s">
        <v>279</v>
      </c>
      <c r="D21" s="375"/>
      <c r="E21" s="375"/>
      <c r="F21" s="375"/>
      <c r="G21" s="375"/>
      <c r="H21" s="375"/>
      <c r="I21" s="375"/>
      <c r="J21" s="375"/>
      <c r="K21" s="375"/>
      <c r="L21" s="375"/>
      <c r="M21" s="375"/>
      <c r="N21" s="375"/>
      <c r="O21" s="375"/>
      <c r="P21" s="375"/>
    </row>
    <row r="22" spans="1:24" x14ac:dyDescent="0.2">
      <c r="A22" s="10"/>
      <c r="C22" s="375"/>
      <c r="D22" s="375"/>
      <c r="E22" s="375"/>
      <c r="F22" s="375"/>
      <c r="G22" s="375"/>
      <c r="H22" s="375"/>
      <c r="I22" s="375"/>
      <c r="J22" s="375"/>
      <c r="K22" s="375"/>
      <c r="L22" s="375"/>
      <c r="M22" s="375"/>
      <c r="N22" s="375"/>
      <c r="O22" s="375"/>
      <c r="P22" s="375"/>
    </row>
    <row r="23" spans="1:24" x14ac:dyDescent="0.2">
      <c r="A23" s="10"/>
      <c r="C23" s="375"/>
      <c r="D23" s="375"/>
      <c r="E23" s="375"/>
      <c r="F23" s="375"/>
      <c r="G23" s="375"/>
      <c r="H23" s="375"/>
      <c r="I23" s="375"/>
      <c r="J23" s="375"/>
      <c r="K23" s="375"/>
      <c r="L23" s="375"/>
      <c r="M23" s="375"/>
      <c r="N23" s="375"/>
      <c r="O23" s="375"/>
      <c r="P23" s="375"/>
    </row>
    <row r="24" spans="1:24" s="10" customFormat="1" x14ac:dyDescent="0.2">
      <c r="B24" s="12"/>
      <c r="C24" s="12" t="s">
        <v>268</v>
      </c>
      <c r="D24" s="12"/>
      <c r="E24" s="12"/>
      <c r="F24" s="12"/>
      <c r="G24" s="12"/>
      <c r="H24" s="12"/>
      <c r="I24" s="12"/>
      <c r="J24" s="12"/>
      <c r="K24" s="12"/>
      <c r="L24" s="12"/>
      <c r="M24" s="12"/>
      <c r="N24" s="12"/>
      <c r="O24" s="12"/>
      <c r="P24" s="12"/>
    </row>
    <row r="25" spans="1:24" x14ac:dyDescent="0.2">
      <c r="A25" s="10"/>
      <c r="B25" s="2"/>
      <c r="C25" s="2"/>
      <c r="D25" s="2"/>
      <c r="E25" s="2"/>
      <c r="F25" s="2"/>
      <c r="G25" s="2"/>
      <c r="H25" s="2"/>
      <c r="I25" s="2"/>
      <c r="J25" s="2"/>
      <c r="K25" s="2"/>
      <c r="L25" s="2"/>
      <c r="M25" s="2"/>
      <c r="N25" s="2"/>
      <c r="O25" s="2"/>
      <c r="P25" s="2"/>
      <c r="R25" s="10"/>
      <c r="S25" s="10"/>
      <c r="T25" s="10"/>
      <c r="U25" s="10"/>
      <c r="V25" s="10"/>
      <c r="W25" s="10"/>
      <c r="X25" s="10"/>
    </row>
    <row r="26" spans="1:24" x14ac:dyDescent="0.2">
      <c r="A26" s="10"/>
      <c r="B26" s="31" t="s">
        <v>246</v>
      </c>
      <c r="C26" s="255"/>
      <c r="D26" s="255"/>
      <c r="E26" s="255"/>
      <c r="F26" s="255"/>
      <c r="G26" s="255"/>
      <c r="H26" s="255"/>
      <c r="I26" s="255"/>
      <c r="J26" s="255"/>
      <c r="K26" s="255"/>
      <c r="L26" s="255"/>
      <c r="M26" s="255"/>
      <c r="N26" s="255"/>
      <c r="O26" s="255"/>
    </row>
    <row r="27" spans="1:24" x14ac:dyDescent="0.2">
      <c r="A27" s="10"/>
      <c r="B27" s="31" t="s">
        <v>247</v>
      </c>
    </row>
    <row r="28" spans="1:24" x14ac:dyDescent="0.2">
      <c r="A28" s="10"/>
      <c r="B28" s="31"/>
    </row>
    <row r="29" spans="1:24" x14ac:dyDescent="0.2">
      <c r="A29" s="10"/>
      <c r="B29" s="2"/>
      <c r="C29" s="2"/>
      <c r="D29" s="2"/>
      <c r="E29" s="2"/>
      <c r="F29" s="2"/>
      <c r="G29" s="2"/>
      <c r="H29" s="2"/>
      <c r="I29" s="2"/>
      <c r="J29" s="2"/>
      <c r="K29" s="2"/>
      <c r="L29" s="2"/>
      <c r="M29" s="2"/>
      <c r="N29" s="2"/>
      <c r="O29" s="2"/>
      <c r="P29" s="2"/>
      <c r="R29" s="10"/>
      <c r="S29" s="10"/>
      <c r="T29" s="10"/>
      <c r="U29" s="10"/>
      <c r="V29" s="10"/>
      <c r="W29" s="10"/>
      <c r="X29" s="10"/>
    </row>
    <row r="30" spans="1:24" s="31" customFormat="1" x14ac:dyDescent="0.2">
      <c r="A30" s="283"/>
      <c r="B30" s="323" t="s">
        <v>280</v>
      </c>
      <c r="C30" s="323"/>
      <c r="D30" s="323"/>
      <c r="E30" s="323"/>
      <c r="F30" s="323"/>
      <c r="G30" s="323"/>
      <c r="H30" s="323"/>
      <c r="I30" s="323"/>
      <c r="J30" s="323"/>
      <c r="K30" s="323"/>
      <c r="L30" s="323"/>
      <c r="M30" s="323"/>
      <c r="N30" s="323"/>
      <c r="O30" s="323"/>
      <c r="P30" s="323"/>
      <c r="Q30" s="284"/>
      <c r="R30" s="284"/>
      <c r="T30" s="283"/>
    </row>
    <row r="31" spans="1:24" s="21" customFormat="1" ht="14.25" customHeight="1" x14ac:dyDescent="0.2">
      <c r="A31" s="249"/>
      <c r="B31" s="323"/>
      <c r="C31" s="323"/>
      <c r="D31" s="323"/>
      <c r="E31" s="323"/>
      <c r="F31" s="323"/>
      <c r="G31" s="323"/>
      <c r="H31" s="323"/>
      <c r="I31" s="323"/>
      <c r="J31" s="323"/>
      <c r="K31" s="323"/>
      <c r="L31" s="323"/>
      <c r="M31" s="323"/>
      <c r="N31" s="323"/>
      <c r="O31" s="323"/>
      <c r="P31" s="323"/>
      <c r="Q31" s="285"/>
      <c r="R31" s="285"/>
      <c r="T31" s="286"/>
    </row>
    <row r="32" spans="1:24" s="21" customFormat="1" ht="14.25" customHeight="1" x14ac:dyDescent="0.2">
      <c r="A32" s="249"/>
      <c r="B32" s="323"/>
      <c r="C32" s="323"/>
      <c r="D32" s="323"/>
      <c r="E32" s="323"/>
      <c r="F32" s="323"/>
      <c r="G32" s="323"/>
      <c r="H32" s="323"/>
      <c r="I32" s="323"/>
      <c r="J32" s="323"/>
      <c r="K32" s="323"/>
      <c r="L32" s="323"/>
      <c r="M32" s="323"/>
      <c r="N32" s="323"/>
      <c r="O32" s="323"/>
      <c r="P32" s="323"/>
      <c r="Q32" s="285"/>
      <c r="R32" s="285"/>
      <c r="T32" s="286"/>
    </row>
    <row r="33" spans="1:24" s="21" customFormat="1" x14ac:dyDescent="0.2">
      <c r="B33" s="382" t="s">
        <v>281</v>
      </c>
      <c r="C33" s="382"/>
      <c r="D33" s="382"/>
      <c r="E33" s="382"/>
      <c r="F33" s="382"/>
      <c r="G33" s="382"/>
      <c r="H33" s="382"/>
      <c r="I33" s="382"/>
      <c r="J33" s="382"/>
      <c r="K33" s="382"/>
      <c r="L33" s="382"/>
      <c r="M33" s="382"/>
      <c r="N33" s="382"/>
      <c r="O33" s="382"/>
      <c r="P33" s="382"/>
    </row>
    <row r="34" spans="1:24" s="21" customFormat="1" x14ac:dyDescent="0.2">
      <c r="B34" s="382"/>
      <c r="C34" s="382"/>
      <c r="D34" s="382"/>
      <c r="E34" s="382"/>
      <c r="F34" s="382"/>
      <c r="G34" s="382"/>
      <c r="H34" s="382"/>
      <c r="I34" s="382"/>
      <c r="J34" s="382"/>
      <c r="K34" s="382"/>
      <c r="L34" s="382"/>
      <c r="M34" s="382"/>
      <c r="N34" s="382"/>
      <c r="O34" s="382"/>
      <c r="P34" s="382"/>
    </row>
    <row r="35" spans="1:24" x14ac:dyDescent="0.2">
      <c r="A35" s="10"/>
      <c r="C35" s="375" t="s">
        <v>282</v>
      </c>
      <c r="D35" s="375"/>
      <c r="E35" s="375"/>
      <c r="F35" s="375"/>
      <c r="G35" s="375"/>
      <c r="H35" s="375"/>
      <c r="I35" s="375"/>
      <c r="J35" s="375"/>
      <c r="K35" s="375"/>
      <c r="L35" s="375"/>
      <c r="M35" s="375"/>
      <c r="N35" s="375"/>
      <c r="O35" s="375"/>
      <c r="P35" s="375"/>
    </row>
    <row r="36" spans="1:24" x14ac:dyDescent="0.2">
      <c r="A36" s="10"/>
      <c r="C36" s="375"/>
      <c r="D36" s="375"/>
      <c r="E36" s="375"/>
      <c r="F36" s="375"/>
      <c r="G36" s="375"/>
      <c r="H36" s="375"/>
      <c r="I36" s="375"/>
      <c r="J36" s="375"/>
      <c r="K36" s="375"/>
      <c r="L36" s="375"/>
      <c r="M36" s="375"/>
      <c r="N36" s="375"/>
      <c r="O36" s="375"/>
      <c r="P36" s="375"/>
    </row>
    <row r="37" spans="1:24" x14ac:dyDescent="0.2">
      <c r="A37" s="10"/>
      <c r="B37" s="2"/>
      <c r="C37" s="375"/>
      <c r="D37" s="375"/>
      <c r="E37" s="375"/>
      <c r="F37" s="375"/>
      <c r="G37" s="375"/>
      <c r="H37" s="375"/>
      <c r="I37" s="375"/>
      <c r="J37" s="375"/>
      <c r="K37" s="375"/>
      <c r="L37" s="375"/>
      <c r="M37" s="375"/>
      <c r="N37" s="375"/>
      <c r="O37" s="375"/>
      <c r="P37" s="375"/>
      <c r="R37" s="10"/>
      <c r="S37" s="10"/>
      <c r="T37" s="10"/>
      <c r="U37" s="10"/>
      <c r="V37" s="10"/>
      <c r="W37" s="10"/>
      <c r="X37" s="10"/>
    </row>
    <row r="38" spans="1:24" ht="14.25" customHeight="1" x14ac:dyDescent="0.2">
      <c r="A38" s="10"/>
      <c r="C38" s="376" t="s">
        <v>283</v>
      </c>
      <c r="D38" s="376"/>
      <c r="E38" s="376"/>
      <c r="F38" s="376"/>
      <c r="G38" s="376"/>
      <c r="H38" s="376"/>
      <c r="I38" s="376"/>
      <c r="J38" s="376"/>
      <c r="K38" s="376"/>
      <c r="L38" s="376"/>
      <c r="M38" s="376"/>
      <c r="N38" s="376"/>
      <c r="O38" s="376"/>
      <c r="P38" s="376"/>
    </row>
    <row r="39" spans="1:24" x14ac:dyDescent="0.2">
      <c r="A39" s="10"/>
      <c r="C39" s="376"/>
      <c r="D39" s="376"/>
      <c r="E39" s="376"/>
      <c r="F39" s="376"/>
      <c r="G39" s="376"/>
      <c r="H39" s="376"/>
      <c r="I39" s="376"/>
      <c r="J39" s="376"/>
      <c r="K39" s="376"/>
      <c r="L39" s="376"/>
      <c r="M39" s="376"/>
      <c r="N39" s="376"/>
      <c r="O39" s="376"/>
      <c r="P39" s="376"/>
    </row>
    <row r="40" spans="1:24" x14ac:dyDescent="0.2">
      <c r="A40" s="10"/>
      <c r="B40" s="2"/>
      <c r="C40" s="250"/>
      <c r="D40" s="250"/>
      <c r="E40" s="250"/>
      <c r="F40" s="250"/>
      <c r="G40" s="250"/>
      <c r="H40" s="250"/>
      <c r="I40" s="250"/>
      <c r="J40" s="250"/>
      <c r="K40" s="250"/>
      <c r="L40" s="250"/>
      <c r="M40" s="250"/>
      <c r="N40" s="250"/>
      <c r="O40" s="250"/>
      <c r="P40" s="250"/>
      <c r="R40" s="10"/>
      <c r="S40" s="10"/>
      <c r="T40" s="10"/>
      <c r="U40" s="10"/>
      <c r="V40" s="10"/>
      <c r="W40" s="10"/>
      <c r="X40" s="10"/>
    </row>
    <row r="41" spans="1:24" x14ac:dyDescent="0.2">
      <c r="A41" s="10"/>
      <c r="B41" s="2"/>
      <c r="C41" s="256"/>
      <c r="D41" s="256"/>
      <c r="E41" s="256"/>
      <c r="F41" s="256"/>
      <c r="G41" s="256"/>
      <c r="H41" s="256"/>
      <c r="I41" s="256"/>
      <c r="J41" s="256"/>
      <c r="K41" s="256"/>
      <c r="L41" s="256"/>
      <c r="M41" s="256"/>
      <c r="N41" s="256"/>
      <c r="O41" s="256"/>
      <c r="P41" s="256"/>
      <c r="R41" s="10"/>
      <c r="S41" s="10"/>
      <c r="T41" s="10"/>
      <c r="U41" s="10"/>
      <c r="V41" s="10"/>
      <c r="W41" s="10"/>
      <c r="X41" s="10"/>
    </row>
    <row r="42" spans="1:24" x14ac:dyDescent="0.2">
      <c r="A42" s="10"/>
      <c r="B42" s="2" t="s">
        <v>271</v>
      </c>
      <c r="C42" s="2"/>
      <c r="D42" s="2"/>
      <c r="E42" s="2"/>
      <c r="F42" s="2"/>
      <c r="G42" s="2"/>
      <c r="H42" s="2"/>
      <c r="I42" s="2"/>
      <c r="J42" s="2"/>
      <c r="K42" s="2"/>
      <c r="L42" s="2"/>
      <c r="M42" s="2"/>
      <c r="N42" s="2"/>
      <c r="O42" s="2"/>
      <c r="P42" s="2"/>
      <c r="R42" s="10"/>
      <c r="S42" s="10"/>
      <c r="T42" s="10"/>
      <c r="U42" s="10"/>
      <c r="V42" s="10"/>
      <c r="W42" s="10"/>
      <c r="X42" s="10"/>
    </row>
    <row r="43" spans="1:24" x14ac:dyDescent="0.2">
      <c r="R43" s="10"/>
      <c r="S43" s="10"/>
      <c r="T43" s="10"/>
      <c r="U43" s="10"/>
      <c r="V43" s="10"/>
      <c r="W43" s="10"/>
      <c r="X43" s="10"/>
    </row>
    <row r="44" spans="1:24" x14ac:dyDescent="0.2">
      <c r="R44" s="10"/>
      <c r="S44" s="10"/>
      <c r="T44" s="10"/>
      <c r="U44" s="10"/>
      <c r="V44" s="10"/>
      <c r="W44" s="10"/>
      <c r="X44" s="10"/>
    </row>
    <row r="45" spans="1:24" s="244" customFormat="1" ht="15" x14ac:dyDescent="0.25">
      <c r="B45" s="320" t="s">
        <v>248</v>
      </c>
      <c r="C45" s="321"/>
      <c r="D45" s="321"/>
      <c r="E45" s="321"/>
      <c r="F45" s="321"/>
      <c r="G45" s="321"/>
      <c r="H45" s="321"/>
      <c r="I45" s="321"/>
      <c r="J45" s="321"/>
      <c r="K45" s="321"/>
      <c r="L45" s="321"/>
      <c r="M45" s="321"/>
      <c r="N45" s="321"/>
      <c r="O45" s="321"/>
      <c r="P45" s="322"/>
      <c r="R45" s="3"/>
      <c r="S45" s="3"/>
      <c r="T45" s="3"/>
      <c r="U45" s="3"/>
      <c r="V45" s="3"/>
    </row>
    <row r="46" spans="1:24" s="10" customFormat="1" ht="17.25" customHeight="1" x14ac:dyDescent="0.2">
      <c r="B46" s="359" t="s">
        <v>308</v>
      </c>
      <c r="C46" s="360"/>
      <c r="D46" s="360"/>
      <c r="E46" s="360"/>
      <c r="F46" s="360"/>
      <c r="G46" s="360"/>
      <c r="H46" s="360"/>
      <c r="I46" s="360"/>
      <c r="J46" s="360"/>
      <c r="K46" s="360"/>
      <c r="L46" s="360"/>
      <c r="M46" s="360"/>
      <c r="N46" s="360"/>
      <c r="O46" s="360"/>
      <c r="P46" s="361"/>
    </row>
    <row r="47" spans="1:24" s="10" customFormat="1" x14ac:dyDescent="0.2">
      <c r="B47" s="362"/>
      <c r="C47" s="363"/>
      <c r="D47" s="363"/>
      <c r="E47" s="363"/>
      <c r="F47" s="363"/>
      <c r="G47" s="363"/>
      <c r="H47" s="363"/>
      <c r="I47" s="363"/>
      <c r="J47" s="363"/>
      <c r="K47" s="363"/>
      <c r="L47" s="363"/>
      <c r="M47" s="363"/>
      <c r="N47" s="363"/>
      <c r="O47" s="363"/>
      <c r="P47" s="364"/>
    </row>
    <row r="48" spans="1:24" s="10" customFormat="1" ht="15" customHeight="1" x14ac:dyDescent="0.2">
      <c r="B48" s="365" t="s">
        <v>269</v>
      </c>
      <c r="C48" s="366"/>
      <c r="D48" s="366"/>
      <c r="E48" s="366"/>
      <c r="F48" s="366"/>
      <c r="G48" s="366"/>
      <c r="H48" s="366"/>
      <c r="I48" s="366"/>
      <c r="J48" s="366"/>
      <c r="K48" s="366"/>
      <c r="L48" s="366"/>
      <c r="M48" s="366"/>
      <c r="N48" s="366"/>
      <c r="O48" s="366"/>
      <c r="P48" s="367"/>
      <c r="R48" s="248"/>
    </row>
    <row r="49" spans="2:18" s="10" customFormat="1" x14ac:dyDescent="0.2">
      <c r="B49" s="365"/>
      <c r="C49" s="366"/>
      <c r="D49" s="366"/>
      <c r="E49" s="366"/>
      <c r="F49" s="366"/>
      <c r="G49" s="366"/>
      <c r="H49" s="366"/>
      <c r="I49" s="366"/>
      <c r="J49" s="366"/>
      <c r="K49" s="366"/>
      <c r="L49" s="366"/>
      <c r="M49" s="366"/>
      <c r="N49" s="366"/>
      <c r="O49" s="366"/>
      <c r="P49" s="367"/>
      <c r="R49" s="248"/>
    </row>
    <row r="50" spans="2:18" s="10" customFormat="1" ht="14.25" customHeight="1" x14ac:dyDescent="0.2">
      <c r="B50" s="365" t="s">
        <v>270</v>
      </c>
      <c r="C50" s="366"/>
      <c r="D50" s="366"/>
      <c r="E50" s="366"/>
      <c r="F50" s="366"/>
      <c r="G50" s="366"/>
      <c r="H50" s="366"/>
      <c r="I50" s="366"/>
      <c r="J50" s="366"/>
      <c r="K50" s="366"/>
      <c r="L50" s="366"/>
      <c r="M50" s="366"/>
      <c r="N50" s="366"/>
      <c r="O50" s="366"/>
      <c r="P50" s="367"/>
    </row>
    <row r="51" spans="2:18" x14ac:dyDescent="0.2">
      <c r="B51" s="368"/>
      <c r="C51" s="369"/>
      <c r="D51" s="369"/>
      <c r="E51" s="369"/>
      <c r="F51" s="369"/>
      <c r="G51" s="369"/>
      <c r="H51" s="369"/>
      <c r="I51" s="369"/>
      <c r="J51" s="369"/>
      <c r="K51" s="369"/>
      <c r="L51" s="369"/>
      <c r="M51" s="369"/>
      <c r="N51" s="369"/>
      <c r="O51" s="369"/>
      <c r="P51" s="370"/>
    </row>
  </sheetData>
  <sheetProtection password="C53C" sheet="1" objects="1" scenarios="1" formatRows="0"/>
  <mergeCells count="14">
    <mergeCell ref="B46:P47"/>
    <mergeCell ref="B48:P49"/>
    <mergeCell ref="B50:P51"/>
    <mergeCell ref="B2:P2"/>
    <mergeCell ref="B6:P6"/>
    <mergeCell ref="B45:P45"/>
    <mergeCell ref="C35:P37"/>
    <mergeCell ref="C38:P39"/>
    <mergeCell ref="B3:P3"/>
    <mergeCell ref="B4:P4"/>
    <mergeCell ref="B8:P9"/>
    <mergeCell ref="C21:P23"/>
    <mergeCell ref="B30:P32"/>
    <mergeCell ref="B33:P34"/>
  </mergeCells>
  <pageMargins left="0.7" right="0.7" top="0.75" bottom="0.75" header="0.3" footer="0.3"/>
  <pageSetup scale="80" fitToHeight="0" orientation="landscape" r:id="rId1"/>
  <headerFooter>
    <oddFooter>&amp;L&amp;"-,Bold"Conseil des arts du Canada Confidentiel&amp;C&amp;D&amp;RPage &amp;P</oddFooter>
  </headerFooter>
  <rowBreaks count="1" manualBreakCount="1">
    <brk id="4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59999389629810485"/>
    <pageSetUpPr fitToPage="1"/>
  </sheetPr>
  <dimension ref="A1:Z166"/>
  <sheetViews>
    <sheetView showGridLines="0" zoomScale="90" zoomScaleNormal="90" workbookViewId="0">
      <pane ySplit="5" topLeftCell="A6" activePane="bottomLeft" state="frozen"/>
      <selection pane="bottomLeft" activeCell="A6" sqref="A6"/>
    </sheetView>
  </sheetViews>
  <sheetFormatPr defaultColWidth="9.140625" defaultRowHeight="14.25" x14ac:dyDescent="0.2"/>
  <cols>
    <col min="1" max="1" width="3.28515625" style="254" bestFit="1" customWidth="1"/>
    <col min="2" max="2" width="56.85546875" style="254" customWidth="1"/>
    <col min="3" max="3" width="18.28515625" style="109" customWidth="1"/>
    <col min="4" max="4" width="6.140625" style="109" customWidth="1"/>
    <col min="5" max="5" width="18.28515625" style="109" customWidth="1"/>
    <col min="6" max="6" width="6.140625" style="109" customWidth="1"/>
    <col min="7" max="7" width="18.28515625" style="109" customWidth="1"/>
    <col min="8" max="8" width="6.140625" style="109" customWidth="1"/>
    <col min="9" max="9" width="18.28515625" style="109" customWidth="1"/>
    <col min="10" max="10" width="6.140625" style="254" customWidth="1"/>
    <col min="11" max="11" width="18.28515625" style="109" customWidth="1"/>
    <col min="12" max="12" width="6.140625" style="254" customWidth="1"/>
    <col min="13" max="13" width="18.28515625" style="109" customWidth="1"/>
    <col min="14" max="14" width="6.140625" style="254" customWidth="1"/>
    <col min="15" max="15" width="18.28515625" style="254" customWidth="1"/>
    <col min="16" max="16" width="6.140625" style="254" customWidth="1"/>
    <col min="17" max="16384" width="9.140625" style="254"/>
  </cols>
  <sheetData>
    <row r="1" spans="1:16" s="94" customFormat="1" x14ac:dyDescent="0.2">
      <c r="B1" s="251" t="s">
        <v>309</v>
      </c>
      <c r="C1" s="304"/>
      <c r="D1" s="109"/>
      <c r="E1" s="109"/>
      <c r="F1" s="109"/>
      <c r="G1" s="109"/>
      <c r="H1" s="109"/>
      <c r="I1" s="109"/>
      <c r="K1" s="109"/>
      <c r="L1" s="243"/>
      <c r="M1" s="109"/>
    </row>
    <row r="2" spans="1:16" s="111" customFormat="1" ht="27.75" customHeight="1" x14ac:dyDescent="0.2">
      <c r="A2" s="94"/>
      <c r="B2" s="414" t="s">
        <v>236</v>
      </c>
      <c r="C2" s="415"/>
      <c r="D2" s="415"/>
      <c r="E2" s="415"/>
      <c r="F2" s="415"/>
      <c r="G2" s="415"/>
      <c r="H2" s="415"/>
      <c r="I2" s="415"/>
      <c r="J2" s="415"/>
      <c r="K2" s="415"/>
      <c r="L2" s="415"/>
      <c r="M2" s="415"/>
      <c r="N2" s="415"/>
      <c r="O2" s="415"/>
      <c r="P2" s="416"/>
    </row>
    <row r="3" spans="1:16" s="94" customFormat="1" ht="6" customHeight="1" x14ac:dyDescent="0.2">
      <c r="C3" s="109"/>
      <c r="D3" s="109"/>
      <c r="E3" s="109"/>
      <c r="F3" s="109"/>
      <c r="G3" s="109"/>
      <c r="H3" s="109"/>
      <c r="I3" s="109"/>
      <c r="K3" s="109"/>
      <c r="L3" s="243"/>
      <c r="M3" s="109"/>
    </row>
    <row r="4" spans="1:16" s="111" customFormat="1" ht="15" customHeight="1" x14ac:dyDescent="0.2">
      <c r="A4" s="159"/>
      <c r="B4" s="287" t="s">
        <v>46</v>
      </c>
      <c r="C4" s="417" t="s">
        <v>249</v>
      </c>
      <c r="D4" s="418"/>
      <c r="E4" s="417" t="s">
        <v>250</v>
      </c>
      <c r="F4" s="418"/>
      <c r="G4" s="417" t="s">
        <v>251</v>
      </c>
      <c r="H4" s="418"/>
      <c r="I4" s="417" t="s">
        <v>252</v>
      </c>
      <c r="J4" s="418"/>
      <c r="K4" s="417" t="s">
        <v>253</v>
      </c>
      <c r="L4" s="418"/>
      <c r="M4" s="410" t="s">
        <v>254</v>
      </c>
      <c r="N4" s="411"/>
      <c r="O4" s="410" t="s">
        <v>306</v>
      </c>
      <c r="P4" s="411"/>
    </row>
    <row r="5" spans="1:16" s="111" customFormat="1" ht="47.25" customHeight="1" x14ac:dyDescent="0.2">
      <c r="A5" s="159"/>
      <c r="B5" s="33" t="s">
        <v>215</v>
      </c>
      <c r="C5" s="419"/>
      <c r="D5" s="420"/>
      <c r="E5" s="419"/>
      <c r="F5" s="420"/>
      <c r="G5" s="419"/>
      <c r="H5" s="420"/>
      <c r="I5" s="419"/>
      <c r="J5" s="420"/>
      <c r="K5" s="419"/>
      <c r="L5" s="420"/>
      <c r="M5" s="412"/>
      <c r="N5" s="413"/>
      <c r="O5" s="412"/>
      <c r="P5" s="413"/>
    </row>
    <row r="6" spans="1:16" s="111" customFormat="1" ht="14.25" customHeight="1" x14ac:dyDescent="0.2">
      <c r="A6" s="159"/>
      <c r="B6" s="33"/>
      <c r="C6" s="400" t="s">
        <v>44</v>
      </c>
      <c r="D6" s="401"/>
      <c r="E6" s="400" t="s">
        <v>44</v>
      </c>
      <c r="F6" s="401"/>
      <c r="G6" s="400" t="s">
        <v>44</v>
      </c>
      <c r="H6" s="401"/>
      <c r="I6" s="400" t="s">
        <v>44</v>
      </c>
      <c r="J6" s="401"/>
      <c r="K6" s="400" t="s">
        <v>44</v>
      </c>
      <c r="L6" s="401"/>
      <c r="M6" s="400" t="s">
        <v>44</v>
      </c>
      <c r="N6" s="401"/>
      <c r="O6" s="400" t="s">
        <v>44</v>
      </c>
      <c r="P6" s="401"/>
    </row>
    <row r="7" spans="1:16" s="111" customFormat="1" x14ac:dyDescent="0.2">
      <c r="A7" s="159"/>
      <c r="B7" s="435" t="s">
        <v>45</v>
      </c>
      <c r="C7" s="402" t="s">
        <v>46</v>
      </c>
      <c r="D7" s="403"/>
      <c r="E7" s="402" t="s">
        <v>46</v>
      </c>
      <c r="F7" s="403"/>
      <c r="G7" s="402" t="s">
        <v>46</v>
      </c>
      <c r="H7" s="403"/>
      <c r="I7" s="402" t="s">
        <v>46</v>
      </c>
      <c r="J7" s="403"/>
      <c r="K7" s="402" t="s">
        <v>46</v>
      </c>
      <c r="L7" s="403"/>
      <c r="M7" s="402" t="s">
        <v>46</v>
      </c>
      <c r="N7" s="403"/>
      <c r="O7" s="402" t="s">
        <v>46</v>
      </c>
      <c r="P7" s="403"/>
    </row>
    <row r="8" spans="1:16" s="111" customFormat="1" x14ac:dyDescent="0.2">
      <c r="A8" s="159"/>
      <c r="B8" s="435"/>
      <c r="C8" s="404" t="s">
        <v>47</v>
      </c>
      <c r="D8" s="405"/>
      <c r="E8" s="404" t="s">
        <v>47</v>
      </c>
      <c r="F8" s="405"/>
      <c r="G8" s="404" t="s">
        <v>47</v>
      </c>
      <c r="H8" s="405"/>
      <c r="I8" s="404" t="s">
        <v>47</v>
      </c>
      <c r="J8" s="405"/>
      <c r="K8" s="404" t="s">
        <v>47</v>
      </c>
      <c r="L8" s="405"/>
      <c r="M8" s="404" t="s">
        <v>47</v>
      </c>
      <c r="N8" s="405"/>
      <c r="O8" s="404" t="s">
        <v>47</v>
      </c>
      <c r="P8" s="405"/>
    </row>
    <row r="9" spans="1:16" s="111" customFormat="1" ht="14.25" customHeight="1" x14ac:dyDescent="0.2">
      <c r="A9" s="159"/>
      <c r="B9" s="435"/>
      <c r="C9" s="406" t="s">
        <v>46</v>
      </c>
      <c r="D9" s="407"/>
      <c r="E9" s="406" t="s">
        <v>46</v>
      </c>
      <c r="F9" s="407"/>
      <c r="G9" s="406" t="s">
        <v>46</v>
      </c>
      <c r="H9" s="407"/>
      <c r="I9" s="406" t="s">
        <v>46</v>
      </c>
      <c r="J9" s="407"/>
      <c r="K9" s="406" t="s">
        <v>46</v>
      </c>
      <c r="L9" s="407"/>
      <c r="M9" s="406" t="s">
        <v>46</v>
      </c>
      <c r="N9" s="407"/>
      <c r="O9" s="406" t="s">
        <v>46</v>
      </c>
      <c r="P9" s="407"/>
    </row>
    <row r="10" spans="1:16" s="111" customFormat="1" x14ac:dyDescent="0.2">
      <c r="A10" s="159"/>
      <c r="B10" s="97"/>
      <c r="C10" s="408"/>
      <c r="D10" s="409"/>
      <c r="E10" s="408"/>
      <c r="F10" s="409"/>
      <c r="G10" s="408"/>
      <c r="H10" s="409"/>
      <c r="I10" s="408"/>
      <c r="J10" s="409"/>
      <c r="K10" s="408"/>
      <c r="L10" s="409"/>
      <c r="M10" s="408"/>
      <c r="N10" s="409"/>
      <c r="O10" s="408"/>
      <c r="P10" s="409"/>
    </row>
    <row r="11" spans="1:16" s="111" customFormat="1" ht="15" customHeight="1" x14ac:dyDescent="0.2">
      <c r="A11" s="94"/>
      <c r="B11" s="391" t="s">
        <v>216</v>
      </c>
      <c r="C11" s="392"/>
      <c r="D11" s="392"/>
      <c r="E11" s="392"/>
      <c r="F11" s="392"/>
      <c r="G11" s="392"/>
      <c r="H11" s="392"/>
      <c r="I11" s="392"/>
      <c r="J11" s="392"/>
      <c r="K11" s="392"/>
      <c r="L11" s="392"/>
      <c r="M11" s="392"/>
      <c r="N11" s="392"/>
      <c r="O11" s="392"/>
      <c r="P11" s="393"/>
    </row>
    <row r="12" spans="1:16" s="111" customFormat="1" x14ac:dyDescent="0.2">
      <c r="A12" s="94"/>
      <c r="B12" s="118" t="s">
        <v>217</v>
      </c>
      <c r="C12" s="119"/>
      <c r="D12" s="115"/>
      <c r="E12" s="119"/>
      <c r="F12" s="115"/>
      <c r="G12" s="119"/>
      <c r="H12" s="116"/>
      <c r="I12" s="119"/>
      <c r="J12" s="175"/>
      <c r="K12" s="119"/>
      <c r="L12" s="176"/>
      <c r="M12" s="119"/>
      <c r="N12" s="176"/>
      <c r="O12" s="119"/>
      <c r="P12" s="176"/>
    </row>
    <row r="13" spans="1:16" s="111" customFormat="1" x14ac:dyDescent="0.2">
      <c r="A13" s="94"/>
      <c r="B13" s="118" t="s">
        <v>218</v>
      </c>
      <c r="C13" s="119"/>
      <c r="D13" s="115"/>
      <c r="E13" s="119"/>
      <c r="F13" s="115"/>
      <c r="G13" s="119"/>
      <c r="H13" s="116"/>
      <c r="I13" s="119"/>
      <c r="J13" s="175"/>
      <c r="K13" s="119"/>
      <c r="L13" s="117"/>
      <c r="M13" s="119"/>
      <c r="N13" s="117"/>
      <c r="O13" s="119"/>
      <c r="P13" s="117"/>
    </row>
    <row r="14" spans="1:16" s="111" customFormat="1" x14ac:dyDescent="0.2">
      <c r="A14" s="94"/>
      <c r="B14" s="118" t="s">
        <v>219</v>
      </c>
      <c r="C14" s="119"/>
      <c r="D14" s="115"/>
      <c r="E14" s="119"/>
      <c r="F14" s="115"/>
      <c r="G14" s="119"/>
      <c r="H14" s="116"/>
      <c r="I14" s="119"/>
      <c r="J14" s="175"/>
      <c r="K14" s="119"/>
      <c r="L14" s="117"/>
      <c r="M14" s="119"/>
      <c r="N14" s="117"/>
      <c r="O14" s="119"/>
      <c r="P14" s="117"/>
    </row>
    <row r="15" spans="1:16" s="111" customFormat="1" x14ac:dyDescent="0.2">
      <c r="A15" s="94"/>
      <c r="B15" s="118" t="s">
        <v>48</v>
      </c>
      <c r="C15" s="120"/>
      <c r="D15" s="115"/>
      <c r="E15" s="120"/>
      <c r="F15" s="115"/>
      <c r="G15" s="120"/>
      <c r="H15" s="116"/>
      <c r="I15" s="120"/>
      <c r="J15" s="175"/>
      <c r="K15" s="120"/>
      <c r="L15" s="117"/>
      <c r="M15" s="120"/>
      <c r="N15" s="117"/>
      <c r="O15" s="120"/>
      <c r="P15" s="117"/>
    </row>
    <row r="16" spans="1:16" s="111" customFormat="1" x14ac:dyDescent="0.2">
      <c r="A16" s="94"/>
      <c r="B16" s="118" t="s">
        <v>220</v>
      </c>
      <c r="C16" s="119"/>
      <c r="D16" s="115"/>
      <c r="E16" s="119"/>
      <c r="F16" s="115"/>
      <c r="G16" s="119"/>
      <c r="H16" s="116"/>
      <c r="I16" s="119"/>
      <c r="J16" s="175"/>
      <c r="K16" s="119"/>
      <c r="L16" s="117"/>
      <c r="M16" s="119"/>
      <c r="N16" s="117"/>
      <c r="O16" s="119"/>
      <c r="P16" s="117"/>
    </row>
    <row r="17" spans="1:18" s="111" customFormat="1" x14ac:dyDescent="0.2">
      <c r="A17" s="94"/>
      <c r="B17" s="118" t="s">
        <v>221</v>
      </c>
      <c r="C17" s="119"/>
      <c r="D17" s="121"/>
      <c r="E17" s="119"/>
      <c r="F17" s="121"/>
      <c r="G17" s="119"/>
      <c r="H17" s="122"/>
      <c r="I17" s="119"/>
      <c r="J17" s="177"/>
      <c r="K17" s="119"/>
      <c r="L17" s="123"/>
      <c r="M17" s="119"/>
      <c r="N17" s="123"/>
      <c r="O17" s="119"/>
      <c r="P17" s="123"/>
    </row>
    <row r="18" spans="1:18" s="111" customFormat="1" ht="15" x14ac:dyDescent="0.25">
      <c r="A18" s="112"/>
      <c r="B18" s="388"/>
      <c r="C18" s="389"/>
      <c r="D18" s="389"/>
      <c r="E18" s="389"/>
      <c r="F18" s="389"/>
      <c r="G18" s="389"/>
      <c r="H18" s="389"/>
      <c r="I18" s="389"/>
      <c r="J18" s="389"/>
      <c r="K18" s="389"/>
      <c r="L18" s="389"/>
      <c r="M18" s="389"/>
      <c r="N18" s="389"/>
      <c r="O18" s="389"/>
      <c r="P18" s="390"/>
    </row>
    <row r="19" spans="1:18" s="111" customFormat="1" x14ac:dyDescent="0.2">
      <c r="A19" s="112"/>
      <c r="B19" s="178" t="s">
        <v>49</v>
      </c>
      <c r="C19" s="99"/>
      <c r="D19" s="115"/>
      <c r="E19" s="99"/>
      <c r="F19" s="115"/>
      <c r="G19" s="99"/>
      <c r="H19" s="116"/>
      <c r="I19" s="99"/>
      <c r="J19" s="175"/>
      <c r="K19" s="99"/>
      <c r="L19" s="124"/>
      <c r="M19" s="99"/>
      <c r="N19" s="124"/>
      <c r="O19" s="99"/>
      <c r="P19" s="124"/>
    </row>
    <row r="20" spans="1:18" s="111" customFormat="1" ht="28.5" x14ac:dyDescent="0.2">
      <c r="A20" s="112"/>
      <c r="B20" s="179" t="s">
        <v>222</v>
      </c>
      <c r="C20" s="99"/>
      <c r="D20" s="115"/>
      <c r="E20" s="99"/>
      <c r="F20" s="115"/>
      <c r="G20" s="99"/>
      <c r="H20" s="116"/>
      <c r="I20" s="99"/>
      <c r="J20" s="175"/>
      <c r="K20" s="99"/>
      <c r="L20" s="124"/>
      <c r="M20" s="99"/>
      <c r="N20" s="124"/>
      <c r="O20" s="99"/>
      <c r="P20" s="124"/>
    </row>
    <row r="21" spans="1:18" s="111" customFormat="1" x14ac:dyDescent="0.2">
      <c r="A21" s="112"/>
      <c r="B21" s="180" t="s">
        <v>168</v>
      </c>
      <c r="C21" s="125"/>
      <c r="D21" s="115"/>
      <c r="E21" s="125"/>
      <c r="F21" s="115"/>
      <c r="G21" s="125"/>
      <c r="H21" s="116"/>
      <c r="I21" s="125"/>
      <c r="J21" s="175"/>
      <c r="K21" s="125"/>
      <c r="L21" s="124"/>
      <c r="M21" s="125"/>
      <c r="N21" s="124"/>
      <c r="O21" s="125"/>
      <c r="P21" s="124"/>
    </row>
    <row r="22" spans="1:18" s="111" customFormat="1" x14ac:dyDescent="0.2">
      <c r="A22" s="112"/>
      <c r="B22" s="118" t="s">
        <v>169</v>
      </c>
      <c r="C22" s="125"/>
      <c r="D22" s="121"/>
      <c r="E22" s="125"/>
      <c r="F22" s="121"/>
      <c r="G22" s="125"/>
      <c r="H22" s="122"/>
      <c r="I22" s="125"/>
      <c r="J22" s="177"/>
      <c r="K22" s="125"/>
      <c r="L22" s="123"/>
      <c r="M22" s="125"/>
      <c r="N22" s="123"/>
      <c r="O22" s="125"/>
      <c r="P22" s="123"/>
    </row>
    <row r="23" spans="1:18" s="111" customFormat="1" ht="15" x14ac:dyDescent="0.25">
      <c r="A23" s="112"/>
      <c r="B23" s="388"/>
      <c r="C23" s="389"/>
      <c r="D23" s="389"/>
      <c r="E23" s="389"/>
      <c r="F23" s="389"/>
      <c r="G23" s="389"/>
      <c r="H23" s="389"/>
      <c r="I23" s="389"/>
      <c r="J23" s="389"/>
      <c r="K23" s="389"/>
      <c r="L23" s="389"/>
      <c r="M23" s="389"/>
      <c r="N23" s="389"/>
      <c r="O23" s="389"/>
      <c r="P23" s="390"/>
    </row>
    <row r="24" spans="1:18" s="111" customFormat="1" ht="28.5" x14ac:dyDescent="0.2">
      <c r="A24" s="112"/>
      <c r="B24" s="178" t="s">
        <v>50</v>
      </c>
      <c r="C24" s="99"/>
      <c r="D24" s="181"/>
      <c r="E24" s="99"/>
      <c r="F24" s="181"/>
      <c r="G24" s="99"/>
      <c r="H24" s="182"/>
      <c r="I24" s="99"/>
      <c r="J24" s="175"/>
      <c r="K24" s="99"/>
      <c r="L24" s="124"/>
      <c r="M24" s="99"/>
      <c r="N24" s="124"/>
      <c r="O24" s="99"/>
      <c r="P24" s="124"/>
    </row>
    <row r="25" spans="1:18" s="111" customFormat="1" x14ac:dyDescent="0.2">
      <c r="A25" s="112"/>
      <c r="B25" s="118" t="s">
        <v>51</v>
      </c>
      <c r="C25" s="99"/>
      <c r="D25" s="181"/>
      <c r="E25" s="99"/>
      <c r="F25" s="181"/>
      <c r="G25" s="99"/>
      <c r="H25" s="182"/>
      <c r="I25" s="99"/>
      <c r="J25" s="175"/>
      <c r="K25" s="99"/>
      <c r="L25" s="124"/>
      <c r="M25" s="99"/>
      <c r="N25" s="124"/>
      <c r="O25" s="99"/>
      <c r="P25" s="124"/>
    </row>
    <row r="26" spans="1:18" s="111" customFormat="1" x14ac:dyDescent="0.2">
      <c r="A26" s="112"/>
      <c r="B26" s="118" t="s">
        <v>52</v>
      </c>
      <c r="C26" s="99"/>
      <c r="D26" s="181"/>
      <c r="E26" s="99"/>
      <c r="F26" s="181"/>
      <c r="G26" s="99"/>
      <c r="H26" s="182"/>
      <c r="I26" s="99"/>
      <c r="J26" s="175"/>
      <c r="K26" s="99"/>
      <c r="L26" s="124"/>
      <c r="M26" s="99"/>
      <c r="N26" s="124"/>
      <c r="O26" s="99"/>
      <c r="P26" s="124"/>
    </row>
    <row r="27" spans="1:18" s="111" customFormat="1" x14ac:dyDescent="0.2">
      <c r="A27" s="112"/>
      <c r="B27" s="118" t="s">
        <v>53</v>
      </c>
      <c r="C27" s="99"/>
      <c r="D27" s="181"/>
      <c r="E27" s="99"/>
      <c r="F27" s="181"/>
      <c r="G27" s="99"/>
      <c r="H27" s="182"/>
      <c r="I27" s="99"/>
      <c r="J27" s="175"/>
      <c r="K27" s="99"/>
      <c r="L27" s="124"/>
      <c r="M27" s="99"/>
      <c r="N27" s="124"/>
      <c r="O27" s="99"/>
      <c r="P27" s="124"/>
      <c r="R27" s="183"/>
    </row>
    <row r="28" spans="1:18" s="111" customFormat="1" x14ac:dyDescent="0.2">
      <c r="A28" s="112"/>
      <c r="B28" s="178" t="s">
        <v>223</v>
      </c>
      <c r="C28" s="99"/>
      <c r="D28" s="181"/>
      <c r="E28" s="99"/>
      <c r="F28" s="181"/>
      <c r="G28" s="99"/>
      <c r="H28" s="182"/>
      <c r="I28" s="99"/>
      <c r="J28" s="175"/>
      <c r="K28" s="99"/>
      <c r="L28" s="124"/>
      <c r="M28" s="99"/>
      <c r="N28" s="124"/>
      <c r="O28" s="99"/>
      <c r="P28" s="124"/>
    </row>
    <row r="29" spans="1:18" s="111" customFormat="1" x14ac:dyDescent="0.2">
      <c r="A29" s="112"/>
      <c r="B29" s="180" t="s">
        <v>224</v>
      </c>
      <c r="C29" s="99"/>
      <c r="D29" s="181"/>
      <c r="E29" s="99"/>
      <c r="F29" s="181"/>
      <c r="G29" s="99"/>
      <c r="H29" s="182"/>
      <c r="I29" s="99"/>
      <c r="J29" s="175"/>
      <c r="K29" s="99"/>
      <c r="L29" s="124"/>
      <c r="M29" s="99"/>
      <c r="N29" s="124"/>
      <c r="O29" s="99"/>
      <c r="P29" s="124"/>
    </row>
    <row r="30" spans="1:18" s="111" customFormat="1" x14ac:dyDescent="0.2">
      <c r="A30" s="112"/>
      <c r="B30" s="118" t="s">
        <v>54</v>
      </c>
      <c r="C30" s="184"/>
      <c r="D30" s="185"/>
      <c r="E30" s="184"/>
      <c r="F30" s="185"/>
      <c r="G30" s="184"/>
      <c r="H30" s="186"/>
      <c r="I30" s="184"/>
      <c r="J30" s="187"/>
      <c r="K30" s="184"/>
      <c r="L30" s="187"/>
      <c r="M30" s="184"/>
      <c r="N30" s="187"/>
      <c r="O30" s="184"/>
      <c r="P30" s="187"/>
    </row>
    <row r="31" spans="1:18" s="111" customFormat="1" ht="15" x14ac:dyDescent="0.25">
      <c r="A31" s="112"/>
      <c r="B31" s="388"/>
      <c r="C31" s="389"/>
      <c r="D31" s="389"/>
      <c r="E31" s="389"/>
      <c r="F31" s="389"/>
      <c r="G31" s="389"/>
      <c r="H31" s="389"/>
      <c r="I31" s="389"/>
      <c r="J31" s="389"/>
      <c r="K31" s="389"/>
      <c r="L31" s="389"/>
      <c r="M31" s="389"/>
      <c r="N31" s="389"/>
      <c r="O31" s="389"/>
      <c r="P31" s="390"/>
    </row>
    <row r="32" spans="1:18" s="111" customFormat="1" ht="15" x14ac:dyDescent="0.2">
      <c r="A32" s="112"/>
      <c r="B32" s="391" t="s">
        <v>225</v>
      </c>
      <c r="C32" s="392"/>
      <c r="D32" s="392"/>
      <c r="E32" s="392"/>
      <c r="F32" s="392"/>
      <c r="G32" s="392"/>
      <c r="H32" s="392"/>
      <c r="I32" s="392"/>
      <c r="J32" s="392"/>
      <c r="K32" s="392"/>
      <c r="L32" s="392"/>
      <c r="M32" s="392"/>
      <c r="N32" s="392"/>
      <c r="O32" s="392"/>
      <c r="P32" s="393"/>
    </row>
    <row r="33" spans="1:16" s="111" customFormat="1" ht="15" x14ac:dyDescent="0.2">
      <c r="A33" s="188"/>
      <c r="B33" s="394" t="s">
        <v>55</v>
      </c>
      <c r="C33" s="395"/>
      <c r="D33" s="395"/>
      <c r="E33" s="395"/>
      <c r="F33" s="395"/>
      <c r="G33" s="395"/>
      <c r="H33" s="395"/>
      <c r="I33" s="395"/>
      <c r="J33" s="395"/>
      <c r="K33" s="395"/>
      <c r="L33" s="395"/>
      <c r="M33" s="395"/>
      <c r="N33" s="395"/>
      <c r="O33" s="395"/>
      <c r="P33" s="396"/>
    </row>
    <row r="34" spans="1:16" s="111" customFormat="1" ht="15" x14ac:dyDescent="0.2">
      <c r="A34" s="188"/>
      <c r="B34" s="385" t="s">
        <v>56</v>
      </c>
      <c r="C34" s="386"/>
      <c r="D34" s="386"/>
      <c r="E34" s="386"/>
      <c r="F34" s="386"/>
      <c r="G34" s="386"/>
      <c r="H34" s="386"/>
      <c r="I34" s="386"/>
      <c r="J34" s="386"/>
      <c r="K34" s="386"/>
      <c r="L34" s="386"/>
      <c r="M34" s="386"/>
      <c r="N34" s="386"/>
      <c r="O34" s="386"/>
      <c r="P34" s="387"/>
    </row>
    <row r="35" spans="1:16" s="111" customFormat="1" x14ac:dyDescent="0.2">
      <c r="A35" s="128">
        <v>1</v>
      </c>
      <c r="B35" s="34" t="s">
        <v>57</v>
      </c>
      <c r="C35" s="125"/>
      <c r="D35" s="129">
        <f t="shared" ref="D35:D41" si="0">IFERROR(C35/C$63,0)</f>
        <v>0</v>
      </c>
      <c r="E35" s="125"/>
      <c r="F35" s="129">
        <f t="shared" ref="F35:F41" si="1">IFERROR(E35/E$63,0)</f>
        <v>0</v>
      </c>
      <c r="G35" s="125"/>
      <c r="H35" s="189">
        <f t="shared" ref="H35:H41" si="2">IFERROR(G35/G$63,0)</f>
        <v>0</v>
      </c>
      <c r="I35" s="125"/>
      <c r="J35" s="190">
        <f t="shared" ref="J35:J41" si="3">IFERROR(I35/I$63,0)</f>
        <v>0</v>
      </c>
      <c r="K35" s="125"/>
      <c r="L35" s="191">
        <f t="shared" ref="L35:L41" si="4">IFERROR(K35/K$63,0)</f>
        <v>0</v>
      </c>
      <c r="M35" s="125"/>
      <c r="N35" s="191">
        <f t="shared" ref="N35:N41" si="5">IFERROR(M35/M$63,0)</f>
        <v>0</v>
      </c>
      <c r="O35" s="125"/>
      <c r="P35" s="191">
        <f t="shared" ref="P35:P41" si="6">IFERROR(O35/O$63,0)</f>
        <v>0</v>
      </c>
    </row>
    <row r="36" spans="1:16" s="111" customFormat="1" x14ac:dyDescent="0.2">
      <c r="A36" s="128">
        <f t="shared" ref="A36:A59" si="7">A35+1</f>
        <v>2</v>
      </c>
      <c r="B36" s="35" t="s">
        <v>58</v>
      </c>
      <c r="C36" s="125"/>
      <c r="D36" s="129">
        <f t="shared" si="0"/>
        <v>0</v>
      </c>
      <c r="E36" s="125"/>
      <c r="F36" s="129">
        <f t="shared" si="1"/>
        <v>0</v>
      </c>
      <c r="G36" s="125"/>
      <c r="H36" s="189">
        <f t="shared" si="2"/>
        <v>0</v>
      </c>
      <c r="I36" s="125"/>
      <c r="J36" s="190">
        <f t="shared" si="3"/>
        <v>0</v>
      </c>
      <c r="K36" s="125"/>
      <c r="L36" s="129">
        <f t="shared" si="4"/>
        <v>0</v>
      </c>
      <c r="M36" s="125"/>
      <c r="N36" s="129">
        <f t="shared" si="5"/>
        <v>0</v>
      </c>
      <c r="O36" s="125"/>
      <c r="P36" s="129">
        <f t="shared" si="6"/>
        <v>0</v>
      </c>
    </row>
    <row r="37" spans="1:16" s="111" customFormat="1" x14ac:dyDescent="0.2">
      <c r="A37" s="128">
        <f t="shared" si="7"/>
        <v>3</v>
      </c>
      <c r="B37" s="35" t="s">
        <v>59</v>
      </c>
      <c r="C37" s="125"/>
      <c r="D37" s="129">
        <f t="shared" si="0"/>
        <v>0</v>
      </c>
      <c r="E37" s="125"/>
      <c r="F37" s="129">
        <f t="shared" si="1"/>
        <v>0</v>
      </c>
      <c r="G37" s="125"/>
      <c r="H37" s="189">
        <f t="shared" si="2"/>
        <v>0</v>
      </c>
      <c r="I37" s="125"/>
      <c r="J37" s="190">
        <f t="shared" si="3"/>
        <v>0</v>
      </c>
      <c r="K37" s="125"/>
      <c r="L37" s="129">
        <f t="shared" si="4"/>
        <v>0</v>
      </c>
      <c r="M37" s="125"/>
      <c r="N37" s="129">
        <f t="shared" si="5"/>
        <v>0</v>
      </c>
      <c r="O37" s="125"/>
      <c r="P37" s="129">
        <f t="shared" si="6"/>
        <v>0</v>
      </c>
    </row>
    <row r="38" spans="1:16" s="111" customFormat="1" x14ac:dyDescent="0.2">
      <c r="A38" s="128">
        <f t="shared" si="7"/>
        <v>4</v>
      </c>
      <c r="B38" s="35" t="s">
        <v>60</v>
      </c>
      <c r="C38" s="125"/>
      <c r="D38" s="129">
        <f t="shared" si="0"/>
        <v>0</v>
      </c>
      <c r="E38" s="125"/>
      <c r="F38" s="129">
        <f t="shared" si="1"/>
        <v>0</v>
      </c>
      <c r="G38" s="125"/>
      <c r="H38" s="189">
        <f t="shared" si="2"/>
        <v>0</v>
      </c>
      <c r="I38" s="125"/>
      <c r="J38" s="190">
        <f t="shared" si="3"/>
        <v>0</v>
      </c>
      <c r="K38" s="125"/>
      <c r="L38" s="129">
        <f t="shared" si="4"/>
        <v>0</v>
      </c>
      <c r="M38" s="125"/>
      <c r="N38" s="129">
        <f t="shared" si="5"/>
        <v>0</v>
      </c>
      <c r="O38" s="125"/>
      <c r="P38" s="129">
        <f t="shared" si="6"/>
        <v>0</v>
      </c>
    </row>
    <row r="39" spans="1:16" s="111" customFormat="1" x14ac:dyDescent="0.2">
      <c r="A39" s="128">
        <f t="shared" si="7"/>
        <v>5</v>
      </c>
      <c r="B39" s="36" t="s">
        <v>226</v>
      </c>
      <c r="C39" s="125"/>
      <c r="D39" s="129">
        <f t="shared" si="0"/>
        <v>0</v>
      </c>
      <c r="E39" s="125"/>
      <c r="F39" s="129">
        <f t="shared" si="1"/>
        <v>0</v>
      </c>
      <c r="G39" s="125"/>
      <c r="H39" s="189">
        <f t="shared" si="2"/>
        <v>0</v>
      </c>
      <c r="I39" s="125"/>
      <c r="J39" s="190">
        <f t="shared" si="3"/>
        <v>0</v>
      </c>
      <c r="K39" s="125"/>
      <c r="L39" s="129">
        <f t="shared" si="4"/>
        <v>0</v>
      </c>
      <c r="M39" s="125"/>
      <c r="N39" s="129">
        <f t="shared" si="5"/>
        <v>0</v>
      </c>
      <c r="O39" s="125"/>
      <c r="P39" s="129">
        <f t="shared" si="6"/>
        <v>0</v>
      </c>
    </row>
    <row r="40" spans="1:16" s="111" customFormat="1" x14ac:dyDescent="0.2">
      <c r="A40" s="128">
        <f t="shared" si="7"/>
        <v>6</v>
      </c>
      <c r="B40" s="36" t="s">
        <v>61</v>
      </c>
      <c r="C40" s="125"/>
      <c r="D40" s="129">
        <f t="shared" si="0"/>
        <v>0</v>
      </c>
      <c r="E40" s="125"/>
      <c r="F40" s="129">
        <f t="shared" si="1"/>
        <v>0</v>
      </c>
      <c r="G40" s="125"/>
      <c r="H40" s="189">
        <f t="shared" si="2"/>
        <v>0</v>
      </c>
      <c r="I40" s="125"/>
      <c r="J40" s="190">
        <f t="shared" si="3"/>
        <v>0</v>
      </c>
      <c r="K40" s="125"/>
      <c r="L40" s="129">
        <f t="shared" si="4"/>
        <v>0</v>
      </c>
      <c r="M40" s="125"/>
      <c r="N40" s="129">
        <f t="shared" si="5"/>
        <v>0</v>
      </c>
      <c r="O40" s="125"/>
      <c r="P40" s="129">
        <f t="shared" si="6"/>
        <v>0</v>
      </c>
    </row>
    <row r="41" spans="1:16" s="111" customFormat="1" ht="15" x14ac:dyDescent="0.25">
      <c r="A41" s="128">
        <f t="shared" si="7"/>
        <v>7</v>
      </c>
      <c r="B41" s="37" t="s">
        <v>62</v>
      </c>
      <c r="C41" s="131">
        <f>SUM(C35:C40)</f>
        <v>0</v>
      </c>
      <c r="D41" s="192">
        <f t="shared" si="0"/>
        <v>0</v>
      </c>
      <c r="E41" s="131">
        <f>SUM(E35:E40)</f>
        <v>0</v>
      </c>
      <c r="F41" s="192">
        <f t="shared" si="1"/>
        <v>0</v>
      </c>
      <c r="G41" s="131">
        <f>SUM(G35:G40)</f>
        <v>0</v>
      </c>
      <c r="H41" s="193">
        <f t="shared" si="2"/>
        <v>0</v>
      </c>
      <c r="I41" s="131">
        <f>SUM(I35:I40)</f>
        <v>0</v>
      </c>
      <c r="J41" s="194">
        <f t="shared" si="3"/>
        <v>0</v>
      </c>
      <c r="K41" s="131">
        <f>SUM(K35:K40)</f>
        <v>0</v>
      </c>
      <c r="L41" s="195">
        <f t="shared" si="4"/>
        <v>0</v>
      </c>
      <c r="M41" s="131">
        <f>SUM(M35:M40)</f>
        <v>0</v>
      </c>
      <c r="N41" s="195">
        <f t="shared" si="5"/>
        <v>0</v>
      </c>
      <c r="O41" s="131">
        <f>SUM(O35:O40)</f>
        <v>0</v>
      </c>
      <c r="P41" s="195">
        <f t="shared" si="6"/>
        <v>0</v>
      </c>
    </row>
    <row r="42" spans="1:16" s="111" customFormat="1" ht="15" x14ac:dyDescent="0.2">
      <c r="A42" s="128">
        <f t="shared" si="7"/>
        <v>8</v>
      </c>
      <c r="B42" s="385" t="s">
        <v>63</v>
      </c>
      <c r="C42" s="386"/>
      <c r="D42" s="386"/>
      <c r="E42" s="386"/>
      <c r="F42" s="386"/>
      <c r="G42" s="386"/>
      <c r="H42" s="386"/>
      <c r="I42" s="386"/>
      <c r="J42" s="386"/>
      <c r="K42" s="386"/>
      <c r="L42" s="386"/>
      <c r="M42" s="386"/>
      <c r="N42" s="386"/>
      <c r="O42" s="386"/>
      <c r="P42" s="387"/>
    </row>
    <row r="43" spans="1:16" s="111" customFormat="1" x14ac:dyDescent="0.2">
      <c r="A43" s="128">
        <f t="shared" si="7"/>
        <v>9</v>
      </c>
      <c r="B43" s="38" t="s">
        <v>64</v>
      </c>
      <c r="C43" s="125"/>
      <c r="D43" s="134">
        <f t="shared" ref="D43:D48" si="8">IFERROR(C43/C$63,0)</f>
        <v>0</v>
      </c>
      <c r="E43" s="125"/>
      <c r="F43" s="134">
        <f t="shared" ref="F43:F48" si="9">IFERROR(E43/E$63,0)</f>
        <v>0</v>
      </c>
      <c r="G43" s="125"/>
      <c r="H43" s="196">
        <f t="shared" ref="H43:H48" si="10">IFERROR(G43/G$63,0)</f>
        <v>0</v>
      </c>
      <c r="I43" s="125"/>
      <c r="J43" s="197">
        <f t="shared" ref="J43:J48" si="11">IFERROR(I43/I$63,0)</f>
        <v>0</v>
      </c>
      <c r="K43" s="125"/>
      <c r="L43" s="198">
        <f t="shared" ref="L43:L48" si="12">IFERROR(K43/K$63,0)</f>
        <v>0</v>
      </c>
      <c r="M43" s="125"/>
      <c r="N43" s="198">
        <f t="shared" ref="N43:N48" si="13">IFERROR(M43/M$63,0)</f>
        <v>0</v>
      </c>
      <c r="O43" s="125"/>
      <c r="P43" s="198">
        <f t="shared" ref="P43:P48" si="14">IFERROR(O43/O$63,0)</f>
        <v>0</v>
      </c>
    </row>
    <row r="44" spans="1:16" s="111" customFormat="1" x14ac:dyDescent="0.2">
      <c r="A44" s="128">
        <f t="shared" si="7"/>
        <v>10</v>
      </c>
      <c r="B44" s="36" t="s">
        <v>65</v>
      </c>
      <c r="C44" s="125"/>
      <c r="D44" s="134">
        <f t="shared" si="8"/>
        <v>0</v>
      </c>
      <c r="E44" s="125"/>
      <c r="F44" s="134">
        <f t="shared" si="9"/>
        <v>0</v>
      </c>
      <c r="G44" s="125"/>
      <c r="H44" s="196">
        <f t="shared" si="10"/>
        <v>0</v>
      </c>
      <c r="I44" s="125"/>
      <c r="J44" s="197">
        <f t="shared" si="11"/>
        <v>0</v>
      </c>
      <c r="K44" s="125"/>
      <c r="L44" s="134">
        <f t="shared" si="12"/>
        <v>0</v>
      </c>
      <c r="M44" s="125"/>
      <c r="N44" s="134">
        <f t="shared" si="13"/>
        <v>0</v>
      </c>
      <c r="O44" s="125"/>
      <c r="P44" s="134">
        <f t="shared" si="14"/>
        <v>0</v>
      </c>
    </row>
    <row r="45" spans="1:16" s="111" customFormat="1" x14ac:dyDescent="0.2">
      <c r="A45" s="128">
        <f t="shared" si="7"/>
        <v>11</v>
      </c>
      <c r="B45" s="36" t="s">
        <v>66</v>
      </c>
      <c r="C45" s="125"/>
      <c r="D45" s="134">
        <f t="shared" si="8"/>
        <v>0</v>
      </c>
      <c r="E45" s="125"/>
      <c r="F45" s="134">
        <f t="shared" si="9"/>
        <v>0</v>
      </c>
      <c r="G45" s="125"/>
      <c r="H45" s="196">
        <f t="shared" si="10"/>
        <v>0</v>
      </c>
      <c r="I45" s="125"/>
      <c r="J45" s="197">
        <f t="shared" si="11"/>
        <v>0</v>
      </c>
      <c r="K45" s="125"/>
      <c r="L45" s="134">
        <f t="shared" si="12"/>
        <v>0</v>
      </c>
      <c r="M45" s="125"/>
      <c r="N45" s="134">
        <f t="shared" si="13"/>
        <v>0</v>
      </c>
      <c r="O45" s="125"/>
      <c r="P45" s="134">
        <f t="shared" si="14"/>
        <v>0</v>
      </c>
    </row>
    <row r="46" spans="1:16" s="111" customFormat="1" x14ac:dyDescent="0.2">
      <c r="A46" s="128">
        <f t="shared" si="7"/>
        <v>12</v>
      </c>
      <c r="B46" s="199" t="s">
        <v>67</v>
      </c>
      <c r="C46" s="125"/>
      <c r="D46" s="134">
        <f t="shared" si="8"/>
        <v>0</v>
      </c>
      <c r="E46" s="125"/>
      <c r="F46" s="134">
        <f t="shared" si="9"/>
        <v>0</v>
      </c>
      <c r="G46" s="125"/>
      <c r="H46" s="196">
        <f t="shared" si="10"/>
        <v>0</v>
      </c>
      <c r="I46" s="125"/>
      <c r="J46" s="197">
        <f t="shared" si="11"/>
        <v>0</v>
      </c>
      <c r="K46" s="125"/>
      <c r="L46" s="134">
        <f t="shared" si="12"/>
        <v>0</v>
      </c>
      <c r="M46" s="125"/>
      <c r="N46" s="134">
        <f t="shared" si="13"/>
        <v>0</v>
      </c>
      <c r="O46" s="125"/>
      <c r="P46" s="134">
        <f t="shared" si="14"/>
        <v>0</v>
      </c>
    </row>
    <row r="47" spans="1:16" s="111" customFormat="1" ht="28.5" x14ac:dyDescent="0.2">
      <c r="A47" s="128">
        <f t="shared" si="7"/>
        <v>13</v>
      </c>
      <c r="B47" s="35" t="s">
        <v>68</v>
      </c>
      <c r="C47" s="125"/>
      <c r="D47" s="134">
        <f t="shared" si="8"/>
        <v>0</v>
      </c>
      <c r="E47" s="125"/>
      <c r="F47" s="134">
        <f t="shared" si="9"/>
        <v>0</v>
      </c>
      <c r="G47" s="125"/>
      <c r="H47" s="196">
        <f t="shared" si="10"/>
        <v>0</v>
      </c>
      <c r="I47" s="125"/>
      <c r="J47" s="197">
        <f t="shared" si="11"/>
        <v>0</v>
      </c>
      <c r="K47" s="125"/>
      <c r="L47" s="134">
        <f t="shared" si="12"/>
        <v>0</v>
      </c>
      <c r="M47" s="125"/>
      <c r="N47" s="134">
        <f t="shared" si="13"/>
        <v>0</v>
      </c>
      <c r="O47" s="125"/>
      <c r="P47" s="134">
        <f t="shared" si="14"/>
        <v>0</v>
      </c>
    </row>
    <row r="48" spans="1:16" s="111" customFormat="1" ht="15" x14ac:dyDescent="0.25">
      <c r="A48" s="128">
        <f t="shared" si="7"/>
        <v>14</v>
      </c>
      <c r="B48" s="37" t="s">
        <v>69</v>
      </c>
      <c r="C48" s="131">
        <f>SUM(C43:C47)</f>
        <v>0</v>
      </c>
      <c r="D48" s="137">
        <f t="shared" si="8"/>
        <v>0</v>
      </c>
      <c r="E48" s="131">
        <f>SUM(E43:E47)</f>
        <v>0</v>
      </c>
      <c r="F48" s="137">
        <f t="shared" si="9"/>
        <v>0</v>
      </c>
      <c r="G48" s="131">
        <f>SUM(G43:G47)</f>
        <v>0</v>
      </c>
      <c r="H48" s="200">
        <f t="shared" si="10"/>
        <v>0</v>
      </c>
      <c r="I48" s="131">
        <f>SUM(I43:I47)</f>
        <v>0</v>
      </c>
      <c r="J48" s="201">
        <f t="shared" si="11"/>
        <v>0</v>
      </c>
      <c r="K48" s="131">
        <f>SUM(K43:K47)</f>
        <v>0</v>
      </c>
      <c r="L48" s="202">
        <f t="shared" si="12"/>
        <v>0</v>
      </c>
      <c r="M48" s="131">
        <f>SUM(M43:M47)</f>
        <v>0</v>
      </c>
      <c r="N48" s="202">
        <f t="shared" si="13"/>
        <v>0</v>
      </c>
      <c r="O48" s="131">
        <f>SUM(O43:O47)</f>
        <v>0</v>
      </c>
      <c r="P48" s="202">
        <f t="shared" si="14"/>
        <v>0</v>
      </c>
    </row>
    <row r="49" spans="1:16" s="111" customFormat="1" ht="15" customHeight="1" x14ac:dyDescent="0.2">
      <c r="A49" s="128">
        <f t="shared" si="7"/>
        <v>15</v>
      </c>
      <c r="B49" s="385" t="s">
        <v>70</v>
      </c>
      <c r="C49" s="386"/>
      <c r="D49" s="386"/>
      <c r="E49" s="386"/>
      <c r="F49" s="386"/>
      <c r="G49" s="386"/>
      <c r="H49" s="386"/>
      <c r="I49" s="386"/>
      <c r="J49" s="386"/>
      <c r="K49" s="386"/>
      <c r="L49" s="386"/>
      <c r="M49" s="386"/>
      <c r="N49" s="386"/>
      <c r="O49" s="386"/>
      <c r="P49" s="387"/>
    </row>
    <row r="50" spans="1:16" s="111" customFormat="1" x14ac:dyDescent="0.2">
      <c r="A50" s="128">
        <f t="shared" si="7"/>
        <v>16</v>
      </c>
      <c r="B50" s="39" t="s">
        <v>71</v>
      </c>
      <c r="C50" s="125"/>
      <c r="D50" s="140">
        <f>IFERROR(C50/C$63,0)</f>
        <v>0</v>
      </c>
      <c r="E50" s="125"/>
      <c r="F50" s="140">
        <f>IFERROR(E50/E$63,0)</f>
        <v>0</v>
      </c>
      <c r="G50" s="125"/>
      <c r="H50" s="203">
        <f>IFERROR(G50/G$63,0)</f>
        <v>0</v>
      </c>
      <c r="I50" s="125"/>
      <c r="J50" s="149">
        <f>IFERROR(I50/I$63,0)</f>
        <v>0</v>
      </c>
      <c r="K50" s="125"/>
      <c r="L50" s="204">
        <f>IFERROR(K50/K$63,0)</f>
        <v>0</v>
      </c>
      <c r="M50" s="125"/>
      <c r="N50" s="204">
        <f>IFERROR(M50/M$63,0)</f>
        <v>0</v>
      </c>
      <c r="O50" s="125"/>
      <c r="P50" s="204">
        <f>IFERROR(O50/O$63,0)</f>
        <v>0</v>
      </c>
    </row>
    <row r="51" spans="1:16" s="111" customFormat="1" x14ac:dyDescent="0.2">
      <c r="A51" s="128">
        <f t="shared" si="7"/>
        <v>17</v>
      </c>
      <c r="B51" s="40" t="s">
        <v>72</v>
      </c>
      <c r="C51" s="125"/>
      <c r="D51" s="140">
        <f t="shared" ref="D51" si="15">IFERROR(C51/C$63,0)</f>
        <v>0</v>
      </c>
      <c r="E51" s="125"/>
      <c r="F51" s="140">
        <f t="shared" ref="F51" si="16">IFERROR(E51/E$63,0)</f>
        <v>0</v>
      </c>
      <c r="G51" s="125"/>
      <c r="H51" s="203">
        <f t="shared" ref="H51" si="17">IFERROR(G51/G$63,0)</f>
        <v>0</v>
      </c>
      <c r="I51" s="125"/>
      <c r="J51" s="149">
        <f t="shared" ref="J51" si="18">IFERROR(I51/I$63,0)</f>
        <v>0</v>
      </c>
      <c r="K51" s="125"/>
      <c r="L51" s="140">
        <f t="shared" ref="L51:L59" si="19">IFERROR(K51/K$63,0)</f>
        <v>0</v>
      </c>
      <c r="M51" s="125"/>
      <c r="N51" s="140">
        <f t="shared" ref="N51" si="20">IFERROR(M51/M$63,0)</f>
        <v>0</v>
      </c>
      <c r="O51" s="125"/>
      <c r="P51" s="140">
        <f t="shared" ref="P51:P59" si="21">IFERROR(O51/O$63,0)</f>
        <v>0</v>
      </c>
    </row>
    <row r="52" spans="1:16" s="111" customFormat="1" x14ac:dyDescent="0.2">
      <c r="A52" s="128">
        <f t="shared" si="7"/>
        <v>18</v>
      </c>
      <c r="B52" s="35" t="s">
        <v>73</v>
      </c>
      <c r="C52" s="125"/>
      <c r="D52" s="140">
        <f t="shared" ref="D52:D59" si="22">IFERROR(C52/C$63,0)</f>
        <v>0</v>
      </c>
      <c r="E52" s="125"/>
      <c r="F52" s="140">
        <f t="shared" ref="F52:F59" si="23">IFERROR(E52/E$63,0)</f>
        <v>0</v>
      </c>
      <c r="G52" s="125"/>
      <c r="H52" s="203">
        <f t="shared" ref="H52:H59" si="24">IFERROR(G52/G$63,0)</f>
        <v>0</v>
      </c>
      <c r="I52" s="125"/>
      <c r="J52" s="149">
        <f t="shared" ref="J52:J59" si="25">IFERROR(I52/I$63,0)</f>
        <v>0</v>
      </c>
      <c r="K52" s="125"/>
      <c r="L52" s="140">
        <f t="shared" si="19"/>
        <v>0</v>
      </c>
      <c r="M52" s="125"/>
      <c r="N52" s="140">
        <f t="shared" ref="N52:N59" si="26">IFERROR(M52/M$63,0)</f>
        <v>0</v>
      </c>
      <c r="O52" s="125"/>
      <c r="P52" s="140">
        <f t="shared" si="21"/>
        <v>0</v>
      </c>
    </row>
    <row r="53" spans="1:16" s="111" customFormat="1" x14ac:dyDescent="0.2">
      <c r="A53" s="128">
        <f t="shared" si="7"/>
        <v>19</v>
      </c>
      <c r="B53" s="35" t="s">
        <v>74</v>
      </c>
      <c r="C53" s="125"/>
      <c r="D53" s="140">
        <f t="shared" si="22"/>
        <v>0</v>
      </c>
      <c r="E53" s="125"/>
      <c r="F53" s="140">
        <f t="shared" si="23"/>
        <v>0</v>
      </c>
      <c r="G53" s="125"/>
      <c r="H53" s="203">
        <f t="shared" si="24"/>
        <v>0</v>
      </c>
      <c r="I53" s="125"/>
      <c r="J53" s="149">
        <f t="shared" si="25"/>
        <v>0</v>
      </c>
      <c r="K53" s="125"/>
      <c r="L53" s="140">
        <f t="shared" si="19"/>
        <v>0</v>
      </c>
      <c r="M53" s="125"/>
      <c r="N53" s="140">
        <f t="shared" si="26"/>
        <v>0</v>
      </c>
      <c r="O53" s="125"/>
      <c r="P53" s="140">
        <f t="shared" si="21"/>
        <v>0</v>
      </c>
    </row>
    <row r="54" spans="1:16" s="111" customFormat="1" x14ac:dyDescent="0.2">
      <c r="A54" s="128">
        <f t="shared" si="7"/>
        <v>20</v>
      </c>
      <c r="B54" s="35" t="s">
        <v>75</v>
      </c>
      <c r="C54" s="125"/>
      <c r="D54" s="140">
        <f t="shared" si="22"/>
        <v>0</v>
      </c>
      <c r="E54" s="125"/>
      <c r="F54" s="140">
        <f t="shared" si="23"/>
        <v>0</v>
      </c>
      <c r="G54" s="125"/>
      <c r="H54" s="203">
        <f t="shared" si="24"/>
        <v>0</v>
      </c>
      <c r="I54" s="125"/>
      <c r="J54" s="149">
        <f t="shared" si="25"/>
        <v>0</v>
      </c>
      <c r="K54" s="125"/>
      <c r="L54" s="140">
        <f t="shared" si="19"/>
        <v>0</v>
      </c>
      <c r="M54" s="125"/>
      <c r="N54" s="140">
        <f t="shared" si="26"/>
        <v>0</v>
      </c>
      <c r="O54" s="125"/>
      <c r="P54" s="140">
        <f t="shared" si="21"/>
        <v>0</v>
      </c>
    </row>
    <row r="55" spans="1:16" s="111" customFormat="1" x14ac:dyDescent="0.2">
      <c r="A55" s="128">
        <f t="shared" si="7"/>
        <v>21</v>
      </c>
      <c r="B55" s="74" t="s">
        <v>196</v>
      </c>
      <c r="C55" s="125"/>
      <c r="D55" s="140">
        <f t="shared" si="22"/>
        <v>0</v>
      </c>
      <c r="E55" s="125"/>
      <c r="F55" s="140">
        <f t="shared" si="23"/>
        <v>0</v>
      </c>
      <c r="G55" s="125"/>
      <c r="H55" s="203">
        <f t="shared" si="24"/>
        <v>0</v>
      </c>
      <c r="I55" s="125"/>
      <c r="J55" s="149">
        <f t="shared" si="25"/>
        <v>0</v>
      </c>
      <c r="K55" s="125"/>
      <c r="L55" s="140">
        <f t="shared" si="19"/>
        <v>0</v>
      </c>
      <c r="M55" s="125"/>
      <c r="N55" s="140">
        <f t="shared" si="26"/>
        <v>0</v>
      </c>
      <c r="O55" s="125"/>
      <c r="P55" s="140">
        <f t="shared" si="21"/>
        <v>0</v>
      </c>
    </row>
    <row r="56" spans="1:16" s="111" customFormat="1" x14ac:dyDescent="0.2">
      <c r="A56" s="128">
        <f t="shared" si="7"/>
        <v>22</v>
      </c>
      <c r="B56" s="74" t="s">
        <v>197</v>
      </c>
      <c r="C56" s="125"/>
      <c r="D56" s="140">
        <f t="shared" si="22"/>
        <v>0</v>
      </c>
      <c r="E56" s="125"/>
      <c r="F56" s="140">
        <f t="shared" si="23"/>
        <v>0</v>
      </c>
      <c r="G56" s="125"/>
      <c r="H56" s="203">
        <f t="shared" si="24"/>
        <v>0</v>
      </c>
      <c r="I56" s="125"/>
      <c r="J56" s="149">
        <f t="shared" si="25"/>
        <v>0</v>
      </c>
      <c r="K56" s="125"/>
      <c r="L56" s="140">
        <f t="shared" si="19"/>
        <v>0</v>
      </c>
      <c r="M56" s="125"/>
      <c r="N56" s="140">
        <f t="shared" si="26"/>
        <v>0</v>
      </c>
      <c r="O56" s="125"/>
      <c r="P56" s="140">
        <f t="shared" si="21"/>
        <v>0</v>
      </c>
    </row>
    <row r="57" spans="1:16" s="111" customFormat="1" x14ac:dyDescent="0.2">
      <c r="A57" s="128">
        <f t="shared" si="7"/>
        <v>23</v>
      </c>
      <c r="B57" s="41" t="s">
        <v>76</v>
      </c>
      <c r="C57" s="125"/>
      <c r="D57" s="140">
        <f t="shared" si="22"/>
        <v>0</v>
      </c>
      <c r="E57" s="125"/>
      <c r="F57" s="140">
        <f t="shared" si="23"/>
        <v>0</v>
      </c>
      <c r="G57" s="125"/>
      <c r="H57" s="203">
        <f t="shared" si="24"/>
        <v>0</v>
      </c>
      <c r="I57" s="125"/>
      <c r="J57" s="149">
        <f t="shared" si="25"/>
        <v>0</v>
      </c>
      <c r="K57" s="125"/>
      <c r="L57" s="140">
        <f t="shared" si="19"/>
        <v>0</v>
      </c>
      <c r="M57" s="125"/>
      <c r="N57" s="140">
        <f t="shared" si="26"/>
        <v>0</v>
      </c>
      <c r="O57" s="125"/>
      <c r="P57" s="140">
        <f t="shared" si="21"/>
        <v>0</v>
      </c>
    </row>
    <row r="58" spans="1:16" s="111" customFormat="1" ht="28.5" x14ac:dyDescent="0.2">
      <c r="A58" s="128">
        <f t="shared" si="7"/>
        <v>24</v>
      </c>
      <c r="B58" s="34" t="s">
        <v>77</v>
      </c>
      <c r="C58" s="125"/>
      <c r="D58" s="140">
        <f t="shared" si="22"/>
        <v>0</v>
      </c>
      <c r="E58" s="125"/>
      <c r="F58" s="140">
        <f t="shared" si="23"/>
        <v>0</v>
      </c>
      <c r="G58" s="125"/>
      <c r="H58" s="203">
        <f t="shared" si="24"/>
        <v>0</v>
      </c>
      <c r="I58" s="125"/>
      <c r="J58" s="149">
        <f t="shared" si="25"/>
        <v>0</v>
      </c>
      <c r="K58" s="125"/>
      <c r="L58" s="140">
        <f t="shared" si="19"/>
        <v>0</v>
      </c>
      <c r="M58" s="125"/>
      <c r="N58" s="140">
        <f t="shared" si="26"/>
        <v>0</v>
      </c>
      <c r="O58" s="125"/>
      <c r="P58" s="140">
        <f t="shared" si="21"/>
        <v>0</v>
      </c>
    </row>
    <row r="59" spans="1:16" s="111" customFormat="1" ht="15" x14ac:dyDescent="0.25">
      <c r="A59" s="128">
        <f t="shared" si="7"/>
        <v>25</v>
      </c>
      <c r="B59" s="37" t="s">
        <v>78</v>
      </c>
      <c r="C59" s="131">
        <f>SUM(C50:C58)</f>
        <v>0</v>
      </c>
      <c r="D59" s="148">
        <f t="shared" si="22"/>
        <v>0</v>
      </c>
      <c r="E59" s="131">
        <f>SUM(E50:E58)</f>
        <v>0</v>
      </c>
      <c r="F59" s="148">
        <f t="shared" si="23"/>
        <v>0</v>
      </c>
      <c r="G59" s="131">
        <f>SUM(G50:G58)</f>
        <v>0</v>
      </c>
      <c r="H59" s="205">
        <f t="shared" si="24"/>
        <v>0</v>
      </c>
      <c r="I59" s="131">
        <f>SUM(I50:I58)</f>
        <v>0</v>
      </c>
      <c r="J59" s="206">
        <f t="shared" si="25"/>
        <v>0</v>
      </c>
      <c r="K59" s="131">
        <f>SUM(K50:K58)</f>
        <v>0</v>
      </c>
      <c r="L59" s="148">
        <f t="shared" si="19"/>
        <v>0</v>
      </c>
      <c r="M59" s="131">
        <f>SUM(M50:M58)</f>
        <v>0</v>
      </c>
      <c r="N59" s="148">
        <f t="shared" si="26"/>
        <v>0</v>
      </c>
      <c r="O59" s="131">
        <f>SUM(O50:O58)</f>
        <v>0</v>
      </c>
      <c r="P59" s="148">
        <f t="shared" si="21"/>
        <v>0</v>
      </c>
    </row>
    <row r="60" spans="1:16" s="94" customFormat="1" ht="6.75" customHeight="1" x14ac:dyDescent="0.25">
      <c r="A60" s="108"/>
      <c r="B60" s="144"/>
      <c r="C60" s="144"/>
      <c r="D60" s="144"/>
      <c r="E60" s="144"/>
      <c r="F60" s="144"/>
      <c r="G60" s="144"/>
      <c r="H60" s="144"/>
      <c r="I60" s="144"/>
      <c r="J60" s="144"/>
      <c r="K60" s="144"/>
      <c r="L60" s="144"/>
      <c r="M60" s="144"/>
      <c r="N60" s="144"/>
      <c r="O60" s="144"/>
      <c r="P60" s="144"/>
    </row>
    <row r="61" spans="1:16" s="111" customFormat="1" ht="30" x14ac:dyDescent="0.2">
      <c r="A61" s="128">
        <f>A59+1</f>
        <v>26</v>
      </c>
      <c r="B61" s="37" t="s">
        <v>79</v>
      </c>
      <c r="C61" s="207"/>
      <c r="D61" s="146">
        <f>IFERROR(C61/C$63,0)</f>
        <v>0</v>
      </c>
      <c r="E61" s="207"/>
      <c r="F61" s="146">
        <f>IFERROR(E61/E$63,0)</f>
        <v>0</v>
      </c>
      <c r="G61" s="207"/>
      <c r="H61" s="208">
        <f>IFERROR(G61/G$63,0)</f>
        <v>0</v>
      </c>
      <c r="I61" s="207"/>
      <c r="J61" s="146">
        <f>IFERROR(I61/I$63,0)</f>
        <v>0</v>
      </c>
      <c r="K61" s="207"/>
      <c r="L61" s="146">
        <f>IFERROR(K61/K$63,0)</f>
        <v>0</v>
      </c>
      <c r="M61" s="207"/>
      <c r="N61" s="146">
        <f>IFERROR(M61/M$63,0)</f>
        <v>0</v>
      </c>
      <c r="O61" s="207"/>
      <c r="P61" s="146">
        <f>IFERROR(O61/O$63,0)</f>
        <v>0</v>
      </c>
    </row>
    <row r="62" spans="1:16" s="94" customFormat="1" ht="6.75" customHeight="1" x14ac:dyDescent="0.25">
      <c r="A62" s="108"/>
      <c r="B62" s="144"/>
      <c r="C62" s="144"/>
      <c r="D62" s="144"/>
      <c r="E62" s="144"/>
      <c r="F62" s="144"/>
      <c r="G62" s="144"/>
      <c r="H62" s="144"/>
      <c r="I62" s="144"/>
      <c r="J62" s="144"/>
      <c r="K62" s="144"/>
      <c r="L62" s="144"/>
      <c r="M62" s="144"/>
      <c r="N62" s="144"/>
      <c r="O62" s="144"/>
      <c r="P62" s="144"/>
    </row>
    <row r="63" spans="1:16" s="111" customFormat="1" ht="15" x14ac:dyDescent="0.25">
      <c r="A63" s="128">
        <f>A61+1</f>
        <v>27</v>
      </c>
      <c r="B63" s="42" t="s">
        <v>80</v>
      </c>
      <c r="C63" s="131">
        <f>C41+C48+C59+C61</f>
        <v>0</v>
      </c>
      <c r="D63" s="147">
        <f>IFERROR(C63/C$63,0)</f>
        <v>0</v>
      </c>
      <c r="E63" s="131">
        <f>E41+E48+E59+E61</f>
        <v>0</v>
      </c>
      <c r="F63" s="147">
        <f>IFERROR(E63/E$63,0)</f>
        <v>0</v>
      </c>
      <c r="G63" s="131">
        <f>G41+G48+G59+G61</f>
        <v>0</v>
      </c>
      <c r="H63" s="147">
        <f>IFERROR(G63/G$63,0)</f>
        <v>0</v>
      </c>
      <c r="I63" s="131">
        <f>I41+I48+I59+I61</f>
        <v>0</v>
      </c>
      <c r="J63" s="147">
        <f>IFERROR(I63/I$63,0)</f>
        <v>0</v>
      </c>
      <c r="K63" s="131">
        <f>K41+K48+K59+K61</f>
        <v>0</v>
      </c>
      <c r="L63" s="147">
        <f>IFERROR(K63/K$63,0)</f>
        <v>0</v>
      </c>
      <c r="M63" s="131">
        <f>M41+M48+M59+M61</f>
        <v>0</v>
      </c>
      <c r="N63" s="147">
        <f>IFERROR(M63/M$63,0)</f>
        <v>0</v>
      </c>
      <c r="O63" s="131">
        <f>O41+O48+O59+O61</f>
        <v>0</v>
      </c>
      <c r="P63" s="147">
        <f>IFERROR(O63/O$63,0)</f>
        <v>0</v>
      </c>
    </row>
    <row r="64" spans="1:16" s="94" customFormat="1" ht="6.75" customHeight="1" x14ac:dyDescent="0.25">
      <c r="A64" s="108"/>
      <c r="B64" s="144"/>
      <c r="C64" s="144"/>
      <c r="D64" s="144"/>
      <c r="E64" s="144"/>
      <c r="F64" s="144"/>
      <c r="G64" s="144"/>
      <c r="H64" s="144"/>
      <c r="I64" s="144"/>
      <c r="J64" s="144"/>
      <c r="K64" s="144"/>
      <c r="L64" s="144"/>
      <c r="M64" s="144"/>
      <c r="N64" s="144"/>
      <c r="O64" s="144"/>
      <c r="P64" s="144"/>
    </row>
    <row r="65" spans="1:16" s="111" customFormat="1" ht="15" x14ac:dyDescent="0.2">
      <c r="A65" s="128">
        <f>A63+1</f>
        <v>28</v>
      </c>
      <c r="B65" s="391" t="s">
        <v>81</v>
      </c>
      <c r="C65" s="392"/>
      <c r="D65" s="392"/>
      <c r="E65" s="392"/>
      <c r="F65" s="392"/>
      <c r="G65" s="392"/>
      <c r="H65" s="392"/>
      <c r="I65" s="392"/>
      <c r="J65" s="392"/>
      <c r="K65" s="392"/>
      <c r="L65" s="392"/>
      <c r="M65" s="392"/>
      <c r="N65" s="392"/>
      <c r="O65" s="392"/>
      <c r="P65" s="393"/>
    </row>
    <row r="66" spans="1:16" s="111" customFormat="1" ht="15" x14ac:dyDescent="0.2">
      <c r="A66" s="128">
        <f t="shared" ref="A66:A87" si="27">A65+1</f>
        <v>29</v>
      </c>
      <c r="B66" s="397" t="s">
        <v>82</v>
      </c>
      <c r="C66" s="398"/>
      <c r="D66" s="398"/>
      <c r="E66" s="398"/>
      <c r="F66" s="398"/>
      <c r="G66" s="398"/>
      <c r="H66" s="398"/>
      <c r="I66" s="398"/>
      <c r="J66" s="398"/>
      <c r="K66" s="398"/>
      <c r="L66" s="398"/>
      <c r="M66" s="398"/>
      <c r="N66" s="398"/>
      <c r="O66" s="398"/>
      <c r="P66" s="399"/>
    </row>
    <row r="67" spans="1:16" s="111" customFormat="1" ht="15" x14ac:dyDescent="0.2">
      <c r="A67" s="128">
        <f t="shared" si="27"/>
        <v>30</v>
      </c>
      <c r="B67" s="385" t="s">
        <v>83</v>
      </c>
      <c r="C67" s="386"/>
      <c r="D67" s="386"/>
      <c r="E67" s="386"/>
      <c r="F67" s="386"/>
      <c r="G67" s="386"/>
      <c r="H67" s="386"/>
      <c r="I67" s="386"/>
      <c r="J67" s="386"/>
      <c r="K67" s="386"/>
      <c r="L67" s="386"/>
      <c r="M67" s="386"/>
      <c r="N67" s="386"/>
      <c r="O67" s="386"/>
      <c r="P67" s="387"/>
    </row>
    <row r="68" spans="1:16" s="111" customFormat="1" x14ac:dyDescent="0.2">
      <c r="A68" s="128">
        <f t="shared" si="27"/>
        <v>31</v>
      </c>
      <c r="B68" s="34" t="s">
        <v>84</v>
      </c>
      <c r="C68" s="125"/>
      <c r="D68" s="140">
        <f>IFERROR(C68/C$110,0)</f>
        <v>0</v>
      </c>
      <c r="E68" s="125"/>
      <c r="F68" s="140">
        <f>IFERROR(E68/E$110,0)</f>
        <v>0</v>
      </c>
      <c r="G68" s="125"/>
      <c r="H68" s="203">
        <f>IFERROR(G68/G$110,0)</f>
        <v>0</v>
      </c>
      <c r="I68" s="125"/>
      <c r="J68" s="149">
        <f>IFERROR(I68/I$110,0)</f>
        <v>0</v>
      </c>
      <c r="K68" s="125"/>
      <c r="L68" s="209">
        <f>IFERROR(K68/K$110,0)</f>
        <v>0</v>
      </c>
      <c r="M68" s="125"/>
      <c r="N68" s="209">
        <f>IFERROR(M68/M$110,0)</f>
        <v>0</v>
      </c>
      <c r="O68" s="125"/>
      <c r="P68" s="209">
        <f>IFERROR(O68/O$110,0)</f>
        <v>0</v>
      </c>
    </row>
    <row r="69" spans="1:16" s="111" customFormat="1" x14ac:dyDescent="0.2">
      <c r="A69" s="128">
        <f t="shared" si="27"/>
        <v>32</v>
      </c>
      <c r="B69" s="35" t="s">
        <v>85</v>
      </c>
      <c r="C69" s="125"/>
      <c r="D69" s="140">
        <f>IFERROR(C69/C$110,0)</f>
        <v>0</v>
      </c>
      <c r="E69" s="125"/>
      <c r="F69" s="140">
        <f>IFERROR(E69/E$110,0)</f>
        <v>0</v>
      </c>
      <c r="G69" s="125"/>
      <c r="H69" s="203">
        <f>IFERROR(G69/G$110,0)</f>
        <v>0</v>
      </c>
      <c r="I69" s="125"/>
      <c r="J69" s="149">
        <f>IFERROR(I69/I$110,0)</f>
        <v>0</v>
      </c>
      <c r="K69" s="125"/>
      <c r="L69" s="141">
        <f>IFERROR(K69/K$110,0)</f>
        <v>0</v>
      </c>
      <c r="M69" s="125"/>
      <c r="N69" s="141">
        <f>IFERROR(M69/M$110,0)</f>
        <v>0</v>
      </c>
      <c r="O69" s="125"/>
      <c r="P69" s="141">
        <f>IFERROR(O69/O$110,0)</f>
        <v>0</v>
      </c>
    </row>
    <row r="70" spans="1:16" s="111" customFormat="1" x14ac:dyDescent="0.2">
      <c r="A70" s="128">
        <f t="shared" si="27"/>
        <v>33</v>
      </c>
      <c r="B70" s="35" t="s">
        <v>86</v>
      </c>
      <c r="C70" s="125"/>
      <c r="D70" s="140">
        <f>IFERROR(C70/C$110,0)</f>
        <v>0</v>
      </c>
      <c r="E70" s="125"/>
      <c r="F70" s="140">
        <f>IFERROR(E70/E$110,0)</f>
        <v>0</v>
      </c>
      <c r="G70" s="125"/>
      <c r="H70" s="203">
        <f>IFERROR(G70/G$110,0)</f>
        <v>0</v>
      </c>
      <c r="I70" s="125"/>
      <c r="J70" s="149">
        <f>IFERROR(I70/I$110,0)</f>
        <v>0</v>
      </c>
      <c r="K70" s="125"/>
      <c r="L70" s="141">
        <f>IFERROR(K70/K$110,0)</f>
        <v>0</v>
      </c>
      <c r="M70" s="125"/>
      <c r="N70" s="141">
        <f>IFERROR(M70/M$110,0)</f>
        <v>0</v>
      </c>
      <c r="O70" s="125"/>
      <c r="P70" s="141">
        <f>IFERROR(O70/O$110,0)</f>
        <v>0</v>
      </c>
    </row>
    <row r="71" spans="1:16" s="111" customFormat="1" x14ac:dyDescent="0.2">
      <c r="A71" s="128">
        <f t="shared" si="27"/>
        <v>34</v>
      </c>
      <c r="B71" s="35" t="s">
        <v>87</v>
      </c>
      <c r="C71" s="125"/>
      <c r="D71" s="140">
        <f>IFERROR(C71/C$110,0)</f>
        <v>0</v>
      </c>
      <c r="E71" s="125"/>
      <c r="F71" s="140">
        <f>IFERROR(E71/E$110,0)</f>
        <v>0</v>
      </c>
      <c r="G71" s="125"/>
      <c r="H71" s="203">
        <f>IFERROR(G71/G$110,0)</f>
        <v>0</v>
      </c>
      <c r="I71" s="125"/>
      <c r="J71" s="149">
        <f>IFERROR(I71/I$110,0)</f>
        <v>0</v>
      </c>
      <c r="K71" s="125"/>
      <c r="L71" s="141">
        <f>IFERROR(K71/K$110,0)</f>
        <v>0</v>
      </c>
      <c r="M71" s="125"/>
      <c r="N71" s="141">
        <f>IFERROR(M71/M$110,0)</f>
        <v>0</v>
      </c>
      <c r="O71" s="125"/>
      <c r="P71" s="141">
        <f>IFERROR(O71/O$110,0)</f>
        <v>0</v>
      </c>
    </row>
    <row r="72" spans="1:16" s="111" customFormat="1" ht="15" x14ac:dyDescent="0.25">
      <c r="A72" s="128">
        <f t="shared" si="27"/>
        <v>35</v>
      </c>
      <c r="B72" s="37" t="s">
        <v>88</v>
      </c>
      <c r="C72" s="131">
        <f>SUM(C68:C71)</f>
        <v>0</v>
      </c>
      <c r="D72" s="150">
        <f>IFERROR(C72/C$110,0)</f>
        <v>0</v>
      </c>
      <c r="E72" s="131">
        <f>SUM(E68:E71)</f>
        <v>0</v>
      </c>
      <c r="F72" s="148">
        <f>IFERROR(E72/E$110,0)</f>
        <v>0</v>
      </c>
      <c r="G72" s="131">
        <f>SUM(G68:G71)</f>
        <v>0</v>
      </c>
      <c r="H72" s="210">
        <f>IFERROR(G72/G$110,0)</f>
        <v>0</v>
      </c>
      <c r="I72" s="131">
        <f>SUM(I68:I71)</f>
        <v>0</v>
      </c>
      <c r="J72" s="142">
        <f>IFERROR(I72/I$110,0)</f>
        <v>0</v>
      </c>
      <c r="K72" s="131">
        <f>SUM(K68:K71)</f>
        <v>0</v>
      </c>
      <c r="L72" s="143">
        <f>IFERROR(K72/K$110,0)</f>
        <v>0</v>
      </c>
      <c r="M72" s="131">
        <f>SUM(M68:M71)</f>
        <v>0</v>
      </c>
      <c r="N72" s="143">
        <f>IFERROR(M72/M$110,0)</f>
        <v>0</v>
      </c>
      <c r="O72" s="131">
        <f>SUM(O68:O71)</f>
        <v>0</v>
      </c>
      <c r="P72" s="143">
        <f>IFERROR(O72/O$110,0)</f>
        <v>0</v>
      </c>
    </row>
    <row r="73" spans="1:16" s="111" customFormat="1" ht="15" x14ac:dyDescent="0.2">
      <c r="A73" s="128">
        <f t="shared" si="27"/>
        <v>36</v>
      </c>
      <c r="B73" s="385" t="s">
        <v>1</v>
      </c>
      <c r="C73" s="386"/>
      <c r="D73" s="386"/>
      <c r="E73" s="386"/>
      <c r="F73" s="386"/>
      <c r="G73" s="386"/>
      <c r="H73" s="386"/>
      <c r="I73" s="386"/>
      <c r="J73" s="386"/>
      <c r="K73" s="386"/>
      <c r="L73" s="386"/>
      <c r="M73" s="386"/>
      <c r="N73" s="386"/>
      <c r="O73" s="386"/>
      <c r="P73" s="387"/>
    </row>
    <row r="74" spans="1:16" s="111" customFormat="1" x14ac:dyDescent="0.2">
      <c r="A74" s="128">
        <f t="shared" si="27"/>
        <v>37</v>
      </c>
      <c r="B74" s="34" t="s">
        <v>89</v>
      </c>
      <c r="C74" s="125"/>
      <c r="D74" s="140">
        <f t="shared" ref="D74:D81" si="28">IFERROR(C74/C$110,0)</f>
        <v>0</v>
      </c>
      <c r="E74" s="125"/>
      <c r="F74" s="140">
        <f t="shared" ref="F74:F81" si="29">IFERROR(E74/E$110,0)</f>
        <v>0</v>
      </c>
      <c r="G74" s="125"/>
      <c r="H74" s="203">
        <f t="shared" ref="H74:H81" si="30">IFERROR(G74/G$110,0)</f>
        <v>0</v>
      </c>
      <c r="I74" s="125"/>
      <c r="J74" s="149">
        <f t="shared" ref="J74:J81" si="31">IFERROR(I74/I$110,0)</f>
        <v>0</v>
      </c>
      <c r="K74" s="125"/>
      <c r="L74" s="209">
        <f t="shared" ref="L74:L81" si="32">IFERROR(K74/K$110,0)</f>
        <v>0</v>
      </c>
      <c r="M74" s="125"/>
      <c r="N74" s="209">
        <f t="shared" ref="N74:N81" si="33">IFERROR(M74/M$110,0)</f>
        <v>0</v>
      </c>
      <c r="O74" s="125"/>
      <c r="P74" s="209">
        <f t="shared" ref="P74:P81" si="34">IFERROR(O74/O$110,0)</f>
        <v>0</v>
      </c>
    </row>
    <row r="75" spans="1:16" s="111" customFormat="1" x14ac:dyDescent="0.2">
      <c r="A75" s="128">
        <f t="shared" si="27"/>
        <v>38</v>
      </c>
      <c r="B75" s="34" t="s">
        <v>90</v>
      </c>
      <c r="C75" s="125"/>
      <c r="D75" s="140">
        <f t="shared" si="28"/>
        <v>0</v>
      </c>
      <c r="E75" s="125"/>
      <c r="F75" s="140">
        <f t="shared" si="29"/>
        <v>0</v>
      </c>
      <c r="G75" s="125"/>
      <c r="H75" s="203">
        <f t="shared" si="30"/>
        <v>0</v>
      </c>
      <c r="I75" s="125"/>
      <c r="J75" s="149">
        <f t="shared" si="31"/>
        <v>0</v>
      </c>
      <c r="K75" s="125"/>
      <c r="L75" s="141">
        <f t="shared" si="32"/>
        <v>0</v>
      </c>
      <c r="M75" s="125"/>
      <c r="N75" s="141">
        <f t="shared" si="33"/>
        <v>0</v>
      </c>
      <c r="O75" s="125"/>
      <c r="P75" s="141">
        <f t="shared" si="34"/>
        <v>0</v>
      </c>
    </row>
    <row r="76" spans="1:16" s="111" customFormat="1" x14ac:dyDescent="0.2">
      <c r="A76" s="128">
        <f t="shared" si="27"/>
        <v>39</v>
      </c>
      <c r="B76" s="43" t="s">
        <v>91</v>
      </c>
      <c r="C76" s="125"/>
      <c r="D76" s="140">
        <f t="shared" si="28"/>
        <v>0</v>
      </c>
      <c r="E76" s="125"/>
      <c r="F76" s="140">
        <f t="shared" si="29"/>
        <v>0</v>
      </c>
      <c r="G76" s="125"/>
      <c r="H76" s="203">
        <f t="shared" si="30"/>
        <v>0</v>
      </c>
      <c r="I76" s="125"/>
      <c r="J76" s="149">
        <f t="shared" si="31"/>
        <v>0</v>
      </c>
      <c r="K76" s="125"/>
      <c r="L76" s="141">
        <f t="shared" si="32"/>
        <v>0</v>
      </c>
      <c r="M76" s="125"/>
      <c r="N76" s="141">
        <f t="shared" si="33"/>
        <v>0</v>
      </c>
      <c r="O76" s="125"/>
      <c r="P76" s="141">
        <f t="shared" si="34"/>
        <v>0</v>
      </c>
    </row>
    <row r="77" spans="1:16" s="111" customFormat="1" x14ac:dyDescent="0.2">
      <c r="A77" s="128">
        <f t="shared" si="27"/>
        <v>40</v>
      </c>
      <c r="B77" s="34" t="s">
        <v>92</v>
      </c>
      <c r="C77" s="125"/>
      <c r="D77" s="140">
        <f t="shared" si="28"/>
        <v>0</v>
      </c>
      <c r="E77" s="125"/>
      <c r="F77" s="140">
        <f t="shared" si="29"/>
        <v>0</v>
      </c>
      <c r="G77" s="125"/>
      <c r="H77" s="203">
        <f t="shared" si="30"/>
        <v>0</v>
      </c>
      <c r="I77" s="125"/>
      <c r="J77" s="149">
        <f t="shared" si="31"/>
        <v>0</v>
      </c>
      <c r="K77" s="125"/>
      <c r="L77" s="141">
        <f t="shared" si="32"/>
        <v>0</v>
      </c>
      <c r="M77" s="125"/>
      <c r="N77" s="141">
        <f t="shared" si="33"/>
        <v>0</v>
      </c>
      <c r="O77" s="125"/>
      <c r="P77" s="141">
        <f t="shared" si="34"/>
        <v>0</v>
      </c>
    </row>
    <row r="78" spans="1:16" s="111" customFormat="1" x14ac:dyDescent="0.2">
      <c r="A78" s="128">
        <f t="shared" si="27"/>
        <v>41</v>
      </c>
      <c r="B78" s="34" t="s">
        <v>93</v>
      </c>
      <c r="C78" s="125"/>
      <c r="D78" s="140">
        <f t="shared" si="28"/>
        <v>0</v>
      </c>
      <c r="E78" s="125"/>
      <c r="F78" s="140">
        <f t="shared" si="29"/>
        <v>0</v>
      </c>
      <c r="G78" s="125"/>
      <c r="H78" s="203">
        <f t="shared" si="30"/>
        <v>0</v>
      </c>
      <c r="I78" s="125"/>
      <c r="J78" s="149">
        <f t="shared" si="31"/>
        <v>0</v>
      </c>
      <c r="K78" s="125"/>
      <c r="L78" s="141">
        <f t="shared" si="32"/>
        <v>0</v>
      </c>
      <c r="M78" s="125"/>
      <c r="N78" s="141">
        <f t="shared" si="33"/>
        <v>0</v>
      </c>
      <c r="O78" s="125"/>
      <c r="P78" s="141">
        <f t="shared" si="34"/>
        <v>0</v>
      </c>
    </row>
    <row r="79" spans="1:16" s="111" customFormat="1" x14ac:dyDescent="0.2">
      <c r="A79" s="128">
        <f t="shared" si="27"/>
        <v>42</v>
      </c>
      <c r="B79" s="34" t="s">
        <v>94</v>
      </c>
      <c r="C79" s="125"/>
      <c r="D79" s="140">
        <f t="shared" si="28"/>
        <v>0</v>
      </c>
      <c r="E79" s="125"/>
      <c r="F79" s="140">
        <f t="shared" si="29"/>
        <v>0</v>
      </c>
      <c r="G79" s="125"/>
      <c r="H79" s="203">
        <f t="shared" si="30"/>
        <v>0</v>
      </c>
      <c r="I79" s="125"/>
      <c r="J79" s="149">
        <f t="shared" si="31"/>
        <v>0</v>
      </c>
      <c r="K79" s="125"/>
      <c r="L79" s="141">
        <f t="shared" si="32"/>
        <v>0</v>
      </c>
      <c r="M79" s="125"/>
      <c r="N79" s="141">
        <f t="shared" si="33"/>
        <v>0</v>
      </c>
      <c r="O79" s="125"/>
      <c r="P79" s="141">
        <f t="shared" si="34"/>
        <v>0</v>
      </c>
    </row>
    <row r="80" spans="1:16" s="111" customFormat="1" x14ac:dyDescent="0.2">
      <c r="A80" s="128">
        <f t="shared" si="27"/>
        <v>43</v>
      </c>
      <c r="B80" s="34" t="s">
        <v>95</v>
      </c>
      <c r="C80" s="125"/>
      <c r="D80" s="140">
        <f t="shared" si="28"/>
        <v>0</v>
      </c>
      <c r="E80" s="125"/>
      <c r="F80" s="140">
        <f t="shared" si="29"/>
        <v>0</v>
      </c>
      <c r="G80" s="125"/>
      <c r="H80" s="203">
        <f t="shared" si="30"/>
        <v>0</v>
      </c>
      <c r="I80" s="125"/>
      <c r="J80" s="149">
        <f t="shared" si="31"/>
        <v>0</v>
      </c>
      <c r="K80" s="125"/>
      <c r="L80" s="141">
        <f t="shared" si="32"/>
        <v>0</v>
      </c>
      <c r="M80" s="125"/>
      <c r="N80" s="141">
        <f t="shared" si="33"/>
        <v>0</v>
      </c>
      <c r="O80" s="125"/>
      <c r="P80" s="141">
        <f t="shared" si="34"/>
        <v>0</v>
      </c>
    </row>
    <row r="81" spans="1:26" s="111" customFormat="1" ht="15" x14ac:dyDescent="0.25">
      <c r="A81" s="128">
        <f t="shared" si="27"/>
        <v>44</v>
      </c>
      <c r="B81" s="37" t="s">
        <v>96</v>
      </c>
      <c r="C81" s="131">
        <f>SUM(C74:C80)</f>
        <v>0</v>
      </c>
      <c r="D81" s="148">
        <f t="shared" si="28"/>
        <v>0</v>
      </c>
      <c r="E81" s="131">
        <f>SUM(E74:E80)</f>
        <v>0</v>
      </c>
      <c r="F81" s="148">
        <f t="shared" si="29"/>
        <v>0</v>
      </c>
      <c r="G81" s="131">
        <f>SUM(G74:G80)</f>
        <v>0</v>
      </c>
      <c r="H81" s="210">
        <f t="shared" si="30"/>
        <v>0</v>
      </c>
      <c r="I81" s="131">
        <f>SUM(I74:I80)</f>
        <v>0</v>
      </c>
      <c r="J81" s="211">
        <f t="shared" si="31"/>
        <v>0</v>
      </c>
      <c r="K81" s="131">
        <f>SUM(K74:K80)</f>
        <v>0</v>
      </c>
      <c r="L81" s="212">
        <f t="shared" si="32"/>
        <v>0</v>
      </c>
      <c r="M81" s="131">
        <f>SUM(M74:M80)</f>
        <v>0</v>
      </c>
      <c r="N81" s="212">
        <f t="shared" si="33"/>
        <v>0</v>
      </c>
      <c r="O81" s="131">
        <f>SUM(O74:O80)</f>
        <v>0</v>
      </c>
      <c r="P81" s="212">
        <f t="shared" si="34"/>
        <v>0</v>
      </c>
    </row>
    <row r="82" spans="1:26" s="213" customFormat="1" ht="15" x14ac:dyDescent="0.25">
      <c r="A82" s="128">
        <f t="shared" si="27"/>
        <v>45</v>
      </c>
      <c r="B82" s="385" t="s">
        <v>97</v>
      </c>
      <c r="C82" s="386"/>
      <c r="D82" s="386"/>
      <c r="E82" s="386"/>
      <c r="F82" s="386"/>
      <c r="G82" s="386"/>
      <c r="H82" s="386"/>
      <c r="I82" s="386"/>
      <c r="J82" s="386"/>
      <c r="K82" s="386"/>
      <c r="L82" s="386"/>
      <c r="M82" s="386"/>
      <c r="N82" s="386"/>
      <c r="O82" s="386"/>
      <c r="P82" s="387"/>
    </row>
    <row r="83" spans="1:26" s="111" customFormat="1" x14ac:dyDescent="0.2">
      <c r="A83" s="128">
        <f t="shared" si="27"/>
        <v>46</v>
      </c>
      <c r="B83" s="180" t="s">
        <v>98</v>
      </c>
      <c r="C83" s="125"/>
      <c r="D83" s="214">
        <f>IFERROR(C83/C$110,0)</f>
        <v>0</v>
      </c>
      <c r="E83" s="125"/>
      <c r="F83" s="214">
        <f>IFERROR(E83/E$110,0)</f>
        <v>0</v>
      </c>
      <c r="G83" s="125"/>
      <c r="H83" s="215">
        <f>IFERROR(G83/G$110,0)</f>
        <v>0</v>
      </c>
      <c r="I83" s="125"/>
      <c r="J83" s="216">
        <f>IFERROR(I83/I$110,0)</f>
        <v>0</v>
      </c>
      <c r="K83" s="125"/>
      <c r="L83" s="214">
        <f>IFERROR(K83/K$110,0)</f>
        <v>0</v>
      </c>
      <c r="M83" s="125"/>
      <c r="N83" s="214">
        <f>IFERROR(M83/M$110,0)</f>
        <v>0</v>
      </c>
      <c r="O83" s="125"/>
      <c r="P83" s="214">
        <f>IFERROR(O83/O$110,0)</f>
        <v>0</v>
      </c>
    </row>
    <row r="84" spans="1:26" s="111" customFormat="1" x14ac:dyDescent="0.2">
      <c r="A84" s="128">
        <f t="shared" si="27"/>
        <v>47</v>
      </c>
      <c r="B84" s="180" t="s">
        <v>99</v>
      </c>
      <c r="C84" s="125"/>
      <c r="D84" s="217">
        <f>IFERROR(C84/C$110,0)</f>
        <v>0</v>
      </c>
      <c r="E84" s="125"/>
      <c r="F84" s="217">
        <f>IFERROR(E84/E$110,0)</f>
        <v>0</v>
      </c>
      <c r="G84" s="125"/>
      <c r="H84" s="217">
        <f>IFERROR(G84/G$110,0)</f>
        <v>0</v>
      </c>
      <c r="I84" s="125"/>
      <c r="J84" s="216">
        <f>IFERROR(I84/I$110,0)</f>
        <v>0</v>
      </c>
      <c r="K84" s="125"/>
      <c r="L84" s="217">
        <f>IFERROR(K84/K$110,0)</f>
        <v>0</v>
      </c>
      <c r="M84" s="125"/>
      <c r="N84" s="217">
        <f>IFERROR(M84/M$110,0)</f>
        <v>0</v>
      </c>
      <c r="O84" s="125"/>
      <c r="P84" s="217">
        <f>IFERROR(O84/O$110,0)</f>
        <v>0</v>
      </c>
      <c r="R84" s="218"/>
      <c r="S84" s="218"/>
      <c r="T84" s="218"/>
      <c r="U84" s="218"/>
      <c r="V84" s="218"/>
      <c r="W84" s="218"/>
      <c r="X84" s="218"/>
      <c r="Y84" s="218"/>
      <c r="Z84" s="218"/>
    </row>
    <row r="85" spans="1:26" s="111" customFormat="1" x14ac:dyDescent="0.2">
      <c r="A85" s="128">
        <f t="shared" si="27"/>
        <v>48</v>
      </c>
      <c r="B85" s="180" t="s">
        <v>100</v>
      </c>
      <c r="C85" s="125"/>
      <c r="D85" s="217">
        <f>IFERROR(C85/C$110,0)</f>
        <v>0</v>
      </c>
      <c r="E85" s="125"/>
      <c r="F85" s="217">
        <f>IFERROR(E85/E$110,0)</f>
        <v>0</v>
      </c>
      <c r="G85" s="125"/>
      <c r="H85" s="217">
        <f>IFERROR(G85/G$110,0)</f>
        <v>0</v>
      </c>
      <c r="I85" s="125"/>
      <c r="J85" s="216">
        <f>IFERROR(I85/I$110,0)</f>
        <v>0</v>
      </c>
      <c r="K85" s="125"/>
      <c r="L85" s="217">
        <f>IFERROR(K85/K$110,0)</f>
        <v>0</v>
      </c>
      <c r="M85" s="125"/>
      <c r="N85" s="217">
        <f>IFERROR(M85/M$110,0)</f>
        <v>0</v>
      </c>
      <c r="O85" s="125"/>
      <c r="P85" s="217">
        <f>IFERROR(O85/O$110,0)</f>
        <v>0</v>
      </c>
      <c r="R85" s="218"/>
      <c r="S85" s="218"/>
      <c r="T85" s="218"/>
      <c r="U85" s="218"/>
      <c r="V85" s="218"/>
      <c r="W85" s="218"/>
      <c r="X85" s="218"/>
      <c r="Y85" s="218"/>
      <c r="Z85" s="218"/>
    </row>
    <row r="86" spans="1:26" s="111" customFormat="1" ht="15" x14ac:dyDescent="0.25">
      <c r="A86" s="128">
        <f t="shared" si="27"/>
        <v>49</v>
      </c>
      <c r="B86" s="178" t="s">
        <v>101</v>
      </c>
      <c r="C86" s="125"/>
      <c r="D86" s="217">
        <f>IFERROR(C86/C$110,0)</f>
        <v>0</v>
      </c>
      <c r="E86" s="125"/>
      <c r="F86" s="217">
        <f>IFERROR(E86/E$110,0)</f>
        <v>0</v>
      </c>
      <c r="G86" s="125"/>
      <c r="H86" s="219">
        <f>IFERROR(G86/G$110,0)</f>
        <v>0</v>
      </c>
      <c r="I86" s="125"/>
      <c r="J86" s="216">
        <f>IFERROR(I86/I$110,0)</f>
        <v>0</v>
      </c>
      <c r="K86" s="125"/>
      <c r="L86" s="217">
        <f>IFERROR(K86/K$110,0)</f>
        <v>0</v>
      </c>
      <c r="M86" s="125"/>
      <c r="N86" s="217">
        <f>IFERROR(M86/M$110,0)</f>
        <v>0</v>
      </c>
      <c r="O86" s="125"/>
      <c r="P86" s="217">
        <f>IFERROR(O86/O$110,0)</f>
        <v>0</v>
      </c>
      <c r="R86" s="220"/>
      <c r="S86" s="221"/>
      <c r="T86" s="222"/>
      <c r="U86" s="221"/>
      <c r="V86" s="222"/>
      <c r="W86" s="222"/>
      <c r="X86" s="222"/>
      <c r="Y86" s="221"/>
      <c r="Z86" s="218"/>
    </row>
    <row r="87" spans="1:26" s="111" customFormat="1" ht="15" x14ac:dyDescent="0.25">
      <c r="A87" s="128">
        <f t="shared" si="27"/>
        <v>50</v>
      </c>
      <c r="B87" s="37" t="s">
        <v>102</v>
      </c>
      <c r="C87" s="131">
        <f>SUM(C83:C86)</f>
        <v>0</v>
      </c>
      <c r="D87" s="223">
        <f>IFERROR(C87/C$110,0)</f>
        <v>0</v>
      </c>
      <c r="E87" s="131">
        <f>SUM(E83:E86)</f>
        <v>0</v>
      </c>
      <c r="F87" s="224">
        <f>IFERROR(E87/E$110,0)</f>
        <v>0</v>
      </c>
      <c r="G87" s="131">
        <f>SUM(G83:G86)</f>
        <v>0</v>
      </c>
      <c r="H87" s="224">
        <f>IFERROR(G87/G$110,0)</f>
        <v>0</v>
      </c>
      <c r="I87" s="131">
        <f>SUM(I83:I86)</f>
        <v>0</v>
      </c>
      <c r="J87" s="223">
        <f>IFERROR(I87/I$110,0)</f>
        <v>0</v>
      </c>
      <c r="K87" s="131">
        <f>SUM(K83:K86)</f>
        <v>0</v>
      </c>
      <c r="L87" s="225">
        <f>IFERROR(K87/K$110,0)</f>
        <v>0</v>
      </c>
      <c r="M87" s="131">
        <f>SUM(M83:M86)</f>
        <v>0</v>
      </c>
      <c r="N87" s="225">
        <f>IFERROR(M87/M$110,0)</f>
        <v>0</v>
      </c>
      <c r="O87" s="131">
        <f>SUM(O83:O86)</f>
        <v>0</v>
      </c>
      <c r="P87" s="225">
        <f>IFERROR(O87/O$110,0)</f>
        <v>0</v>
      </c>
      <c r="R87" s="218"/>
      <c r="S87" s="221"/>
      <c r="T87" s="226"/>
      <c r="U87" s="221"/>
      <c r="V87" s="226"/>
      <c r="W87" s="226"/>
      <c r="X87" s="226"/>
      <c r="Y87" s="221"/>
      <c r="Z87" s="218"/>
    </row>
    <row r="88" spans="1:26" s="94" customFormat="1" ht="6.75" customHeight="1" x14ac:dyDescent="0.2">
      <c r="A88" s="108"/>
      <c r="B88" s="44"/>
      <c r="C88" s="227"/>
      <c r="D88" s="228"/>
      <c r="E88" s="227"/>
      <c r="F88" s="228"/>
      <c r="G88" s="156"/>
      <c r="H88" s="228"/>
      <c r="I88" s="227"/>
      <c r="J88" s="228"/>
      <c r="K88" s="227"/>
      <c r="L88" s="228"/>
      <c r="M88" s="227"/>
      <c r="N88" s="228"/>
      <c r="O88" s="227"/>
      <c r="P88" s="228"/>
      <c r="R88" s="229"/>
      <c r="S88" s="230"/>
      <c r="T88" s="149"/>
      <c r="U88" s="230"/>
      <c r="V88" s="149"/>
      <c r="W88" s="149"/>
      <c r="X88" s="149"/>
      <c r="Y88" s="230"/>
      <c r="Z88" s="159"/>
    </row>
    <row r="89" spans="1:26" s="94" customFormat="1" ht="15" x14ac:dyDescent="0.25">
      <c r="A89" s="128">
        <f>A87+1</f>
        <v>51</v>
      </c>
      <c r="B89" s="45" t="s">
        <v>103</v>
      </c>
      <c r="C89" s="131">
        <f>SUM(C87+C81+C72)</f>
        <v>0</v>
      </c>
      <c r="D89" s="231">
        <f>IFERROR(C89/C$110,0)</f>
        <v>0</v>
      </c>
      <c r="E89" s="131">
        <f>SUM(E87+E81+E72)</f>
        <v>0</v>
      </c>
      <c r="F89" s="231">
        <f>IFERROR(E89/E$110,0)</f>
        <v>0</v>
      </c>
      <c r="G89" s="131">
        <f>SUM(G87+G81+G72)</f>
        <v>0</v>
      </c>
      <c r="H89" s="232">
        <f>IFERROR(G89/G$110,0)</f>
        <v>0</v>
      </c>
      <c r="I89" s="131">
        <f>SUM(I87+I81+I72)</f>
        <v>0</v>
      </c>
      <c r="J89" s="146">
        <f>IFERROR(I89/I$110,0)</f>
        <v>0</v>
      </c>
      <c r="K89" s="131">
        <f>SUM(K87+K81+K72)</f>
        <v>0</v>
      </c>
      <c r="L89" s="233">
        <f>IFERROR(K89/K$110,0)</f>
        <v>0</v>
      </c>
      <c r="M89" s="131">
        <f>SUM(M87+M81+M72)</f>
        <v>0</v>
      </c>
      <c r="N89" s="233">
        <f>IFERROR(M89/M$110,0)</f>
        <v>0</v>
      </c>
      <c r="O89" s="131">
        <f>SUM(O87+O81+O72)</f>
        <v>0</v>
      </c>
      <c r="P89" s="233">
        <f>IFERROR(O89/O$110,0)</f>
        <v>0</v>
      </c>
      <c r="R89" s="159"/>
      <c r="S89" s="230"/>
      <c r="T89" s="149"/>
      <c r="U89" s="230"/>
      <c r="V89" s="149"/>
      <c r="W89" s="149"/>
      <c r="X89" s="149"/>
      <c r="Y89" s="230"/>
      <c r="Z89" s="159"/>
    </row>
    <row r="90" spans="1:26" s="94" customFormat="1" ht="6.75" customHeight="1" x14ac:dyDescent="0.2">
      <c r="A90" s="108"/>
      <c r="B90" s="44"/>
      <c r="C90" s="227"/>
      <c r="D90" s="228"/>
      <c r="E90" s="227"/>
      <c r="F90" s="234"/>
      <c r="G90" s="227"/>
      <c r="H90" s="228"/>
      <c r="I90" s="227"/>
      <c r="J90" s="235"/>
      <c r="K90" s="227"/>
      <c r="L90" s="234"/>
      <c r="M90" s="227"/>
      <c r="N90" s="234"/>
      <c r="O90" s="227"/>
      <c r="P90" s="234"/>
      <c r="R90" s="159"/>
      <c r="S90" s="230"/>
      <c r="T90" s="149"/>
      <c r="U90" s="230"/>
      <c r="V90" s="149"/>
      <c r="W90" s="149"/>
      <c r="X90" s="149"/>
      <c r="Y90" s="230"/>
      <c r="Z90" s="159"/>
    </row>
    <row r="91" spans="1:26" s="111" customFormat="1" ht="15" x14ac:dyDescent="0.25">
      <c r="A91" s="128">
        <f>A89+1</f>
        <v>52</v>
      </c>
      <c r="B91" s="385" t="s">
        <v>104</v>
      </c>
      <c r="C91" s="386"/>
      <c r="D91" s="386"/>
      <c r="E91" s="386"/>
      <c r="F91" s="386"/>
      <c r="G91" s="386"/>
      <c r="H91" s="386"/>
      <c r="I91" s="386"/>
      <c r="J91" s="386"/>
      <c r="K91" s="386"/>
      <c r="L91" s="386"/>
      <c r="M91" s="386"/>
      <c r="N91" s="386"/>
      <c r="O91" s="386"/>
      <c r="P91" s="387"/>
      <c r="R91" s="220"/>
      <c r="S91" s="236"/>
      <c r="T91" s="226"/>
      <c r="U91" s="236"/>
      <c r="V91" s="226"/>
      <c r="W91" s="226"/>
      <c r="X91" s="226"/>
      <c r="Y91" s="236"/>
      <c r="Z91" s="218"/>
    </row>
    <row r="92" spans="1:26" s="111" customFormat="1" x14ac:dyDescent="0.2">
      <c r="A92" s="128">
        <f t="shared" ref="A92:A108" si="35">A91+1</f>
        <v>53</v>
      </c>
      <c r="B92" s="36" t="s">
        <v>105</v>
      </c>
      <c r="C92" s="125"/>
      <c r="D92" s="204">
        <f>IFERROR(C92/C$110,0)</f>
        <v>0</v>
      </c>
      <c r="E92" s="125"/>
      <c r="F92" s="204">
        <f>IFERROR(E92/E$110,0)</f>
        <v>0</v>
      </c>
      <c r="G92" s="125"/>
      <c r="H92" s="204">
        <f>IFERROR(G92/G$110,0)</f>
        <v>0</v>
      </c>
      <c r="I92" s="125"/>
      <c r="J92" s="149">
        <f>IFERROR(I92/I$110,0)</f>
        <v>0</v>
      </c>
      <c r="K92" s="125"/>
      <c r="L92" s="209">
        <f>IFERROR(K92/K$110,0)</f>
        <v>0</v>
      </c>
      <c r="M92" s="125"/>
      <c r="N92" s="209">
        <f>IFERROR(M92/M$110,0)</f>
        <v>0</v>
      </c>
      <c r="O92" s="125"/>
      <c r="P92" s="209">
        <f>IFERROR(O92/O$110,0)</f>
        <v>0</v>
      </c>
    </row>
    <row r="93" spans="1:26" s="111" customFormat="1" x14ac:dyDescent="0.2">
      <c r="A93" s="128">
        <f t="shared" si="35"/>
        <v>54</v>
      </c>
      <c r="B93" s="36" t="s">
        <v>106</v>
      </c>
      <c r="C93" s="125"/>
      <c r="D93" s="140">
        <f>IFERROR(C93/C$110,0)</f>
        <v>0</v>
      </c>
      <c r="E93" s="125"/>
      <c r="F93" s="140">
        <f>IFERROR(E93/E$110,0)</f>
        <v>0</v>
      </c>
      <c r="G93" s="125"/>
      <c r="H93" s="140">
        <f>IFERROR(G93/G$110,0)</f>
        <v>0</v>
      </c>
      <c r="I93" s="125"/>
      <c r="J93" s="149">
        <f>IFERROR(I93/I$110,0)</f>
        <v>0</v>
      </c>
      <c r="K93" s="125"/>
      <c r="L93" s="140">
        <f>IFERROR(K93/K$110,0)</f>
        <v>0</v>
      </c>
      <c r="M93" s="125"/>
      <c r="N93" s="140">
        <f>IFERROR(M93/M$110,0)</f>
        <v>0</v>
      </c>
      <c r="O93" s="125"/>
      <c r="P93" s="140">
        <f>IFERROR(O93/O$110,0)</f>
        <v>0</v>
      </c>
    </row>
    <row r="94" spans="1:26" s="111" customFormat="1" ht="28.5" x14ac:dyDescent="0.2">
      <c r="A94" s="128">
        <f t="shared" si="35"/>
        <v>55</v>
      </c>
      <c r="B94" s="36" t="s">
        <v>107</v>
      </c>
      <c r="C94" s="125"/>
      <c r="D94" s="140">
        <f>IFERROR(C94/C$110,0)</f>
        <v>0</v>
      </c>
      <c r="E94" s="125"/>
      <c r="F94" s="140">
        <f>IFERROR(E94/E$110,0)</f>
        <v>0</v>
      </c>
      <c r="G94" s="125"/>
      <c r="H94" s="203">
        <f>IFERROR(G94/G$110,0)</f>
        <v>0</v>
      </c>
      <c r="I94" s="125"/>
      <c r="J94" s="149">
        <f>IFERROR(I94/I$110,0)</f>
        <v>0</v>
      </c>
      <c r="K94" s="125"/>
      <c r="L94" s="141">
        <f>IFERROR(K94/K$110,0)</f>
        <v>0</v>
      </c>
      <c r="M94" s="125"/>
      <c r="N94" s="141">
        <f>IFERROR(M94/M$110,0)</f>
        <v>0</v>
      </c>
      <c r="O94" s="125"/>
      <c r="P94" s="141">
        <f>IFERROR(O94/O$110,0)</f>
        <v>0</v>
      </c>
    </row>
    <row r="95" spans="1:26" s="111" customFormat="1" ht="15" x14ac:dyDescent="0.25">
      <c r="A95" s="128">
        <f t="shared" si="35"/>
        <v>56</v>
      </c>
      <c r="B95" s="37" t="s">
        <v>108</v>
      </c>
      <c r="C95" s="131">
        <f>SUM(C92:C94)</f>
        <v>0</v>
      </c>
      <c r="D95" s="142">
        <f>IFERROR(C95/C$110,0)</f>
        <v>0</v>
      </c>
      <c r="E95" s="131">
        <f>SUM(E92:E94)</f>
        <v>0</v>
      </c>
      <c r="F95" s="142">
        <f>IFERROR(E95/E$110,0)</f>
        <v>0</v>
      </c>
      <c r="G95" s="131">
        <f>SUM(G92:G94)</f>
        <v>0</v>
      </c>
      <c r="H95" s="142">
        <f>IFERROR(G95/G$110,0)</f>
        <v>0</v>
      </c>
      <c r="I95" s="131">
        <f>SUM(I92:I94)</f>
        <v>0</v>
      </c>
      <c r="J95" s="211">
        <f>IFERROR(I95/I$110,0)</f>
        <v>0</v>
      </c>
      <c r="K95" s="131">
        <f>SUM(K92:K94)</f>
        <v>0</v>
      </c>
      <c r="L95" s="142">
        <f>IFERROR(K95/K$110,0)</f>
        <v>0</v>
      </c>
      <c r="M95" s="131">
        <f>SUM(M92:M94)</f>
        <v>0</v>
      </c>
      <c r="N95" s="142">
        <f>IFERROR(M95/M$110,0)</f>
        <v>0</v>
      </c>
      <c r="O95" s="131">
        <f>SUM(O92:O94)</f>
        <v>0</v>
      </c>
      <c r="P95" s="142">
        <f>IFERROR(O95/O$110,0)</f>
        <v>0</v>
      </c>
    </row>
    <row r="96" spans="1:26" s="111" customFormat="1" ht="15" x14ac:dyDescent="0.2">
      <c r="A96" s="128">
        <f t="shared" si="35"/>
        <v>57</v>
      </c>
      <c r="B96" s="385" t="s">
        <v>109</v>
      </c>
      <c r="C96" s="386"/>
      <c r="D96" s="386"/>
      <c r="E96" s="386"/>
      <c r="F96" s="386"/>
      <c r="G96" s="386"/>
      <c r="H96" s="386"/>
      <c r="I96" s="386"/>
      <c r="J96" s="386"/>
      <c r="K96" s="386"/>
      <c r="L96" s="386"/>
      <c r="M96" s="386"/>
      <c r="N96" s="386"/>
      <c r="O96" s="386"/>
      <c r="P96" s="387"/>
    </row>
    <row r="97" spans="1:16" s="111" customFormat="1" x14ac:dyDescent="0.2">
      <c r="A97" s="128">
        <f t="shared" si="35"/>
        <v>58</v>
      </c>
      <c r="B97" s="34" t="s">
        <v>110</v>
      </c>
      <c r="C97" s="125"/>
      <c r="D97" s="140">
        <f t="shared" ref="D97:D108" si="36">IFERROR(C97/C$110,0)</f>
        <v>0</v>
      </c>
      <c r="E97" s="125"/>
      <c r="F97" s="140">
        <f t="shared" ref="F97:F108" si="37">IFERROR(E97/E$110,0)</f>
        <v>0</v>
      </c>
      <c r="G97" s="125"/>
      <c r="H97" s="203">
        <f t="shared" ref="H97:H108" si="38">IFERROR(G97/G$110,0)</f>
        <v>0</v>
      </c>
      <c r="I97" s="125"/>
      <c r="J97" s="149">
        <f t="shared" ref="J97:J108" si="39">IFERROR(I97/I$110,0)</f>
        <v>0</v>
      </c>
      <c r="K97" s="125"/>
      <c r="L97" s="141">
        <f t="shared" ref="L97:L108" si="40">IFERROR(K97/K$110,0)</f>
        <v>0</v>
      </c>
      <c r="M97" s="125"/>
      <c r="N97" s="141">
        <f t="shared" ref="N97:N108" si="41">IFERROR(M97/M$110,0)</f>
        <v>0</v>
      </c>
      <c r="O97" s="125"/>
      <c r="P97" s="141">
        <f t="shared" ref="P97:P108" si="42">IFERROR(O97/O$110,0)</f>
        <v>0</v>
      </c>
    </row>
    <row r="98" spans="1:16" s="111" customFormat="1" x14ac:dyDescent="0.2">
      <c r="A98" s="128">
        <f t="shared" si="35"/>
        <v>59</v>
      </c>
      <c r="B98" s="34" t="s">
        <v>111</v>
      </c>
      <c r="C98" s="125"/>
      <c r="D98" s="140">
        <f t="shared" si="36"/>
        <v>0</v>
      </c>
      <c r="E98" s="125"/>
      <c r="F98" s="140">
        <f t="shared" si="37"/>
        <v>0</v>
      </c>
      <c r="G98" s="125"/>
      <c r="H98" s="203">
        <f t="shared" si="38"/>
        <v>0</v>
      </c>
      <c r="I98" s="125"/>
      <c r="J98" s="149">
        <f t="shared" si="39"/>
        <v>0</v>
      </c>
      <c r="K98" s="125"/>
      <c r="L98" s="141">
        <f t="shared" si="40"/>
        <v>0</v>
      </c>
      <c r="M98" s="125"/>
      <c r="N98" s="141">
        <f t="shared" si="41"/>
        <v>0</v>
      </c>
      <c r="O98" s="125"/>
      <c r="P98" s="141">
        <f t="shared" si="42"/>
        <v>0</v>
      </c>
    </row>
    <row r="99" spans="1:16" s="111" customFormat="1" ht="42.75" x14ac:dyDescent="0.2">
      <c r="A99" s="128">
        <f t="shared" si="35"/>
        <v>60</v>
      </c>
      <c r="B99" s="34" t="s">
        <v>284</v>
      </c>
      <c r="C99" s="288"/>
      <c r="D99" s="140">
        <f t="shared" si="36"/>
        <v>0</v>
      </c>
      <c r="E99" s="288"/>
      <c r="F99" s="140">
        <f t="shared" si="37"/>
        <v>0</v>
      </c>
      <c r="G99" s="288"/>
      <c r="H99" s="203">
        <f t="shared" si="38"/>
        <v>0</v>
      </c>
      <c r="I99" s="288"/>
      <c r="J99" s="149">
        <f t="shared" si="39"/>
        <v>0</v>
      </c>
      <c r="K99" s="288"/>
      <c r="L99" s="141">
        <f t="shared" si="40"/>
        <v>0</v>
      </c>
      <c r="M99" s="288"/>
      <c r="N99" s="141">
        <f t="shared" si="41"/>
        <v>0</v>
      </c>
      <c r="O99" s="288"/>
      <c r="P99" s="141">
        <f t="shared" si="42"/>
        <v>0</v>
      </c>
    </row>
    <row r="100" spans="1:16" s="111" customFormat="1" x14ac:dyDescent="0.2">
      <c r="A100" s="128">
        <f t="shared" si="35"/>
        <v>61</v>
      </c>
      <c r="B100" s="35" t="s">
        <v>112</v>
      </c>
      <c r="C100" s="125"/>
      <c r="D100" s="140">
        <f t="shared" si="36"/>
        <v>0</v>
      </c>
      <c r="E100" s="125"/>
      <c r="F100" s="140">
        <f t="shared" si="37"/>
        <v>0</v>
      </c>
      <c r="G100" s="125"/>
      <c r="H100" s="203">
        <f t="shared" si="38"/>
        <v>0</v>
      </c>
      <c r="I100" s="125"/>
      <c r="J100" s="149">
        <f t="shared" si="39"/>
        <v>0</v>
      </c>
      <c r="K100" s="125"/>
      <c r="L100" s="141">
        <f t="shared" si="40"/>
        <v>0</v>
      </c>
      <c r="M100" s="125"/>
      <c r="N100" s="141">
        <f t="shared" si="41"/>
        <v>0</v>
      </c>
      <c r="O100" s="125"/>
      <c r="P100" s="141">
        <f t="shared" si="42"/>
        <v>0</v>
      </c>
    </row>
    <row r="101" spans="1:16" s="111" customFormat="1" x14ac:dyDescent="0.2">
      <c r="A101" s="128">
        <f t="shared" si="35"/>
        <v>62</v>
      </c>
      <c r="B101" s="35" t="s">
        <v>113</v>
      </c>
      <c r="C101" s="125"/>
      <c r="D101" s="140">
        <f t="shared" si="36"/>
        <v>0</v>
      </c>
      <c r="E101" s="125"/>
      <c r="F101" s="140">
        <f t="shared" si="37"/>
        <v>0</v>
      </c>
      <c r="G101" s="125"/>
      <c r="H101" s="203">
        <f t="shared" si="38"/>
        <v>0</v>
      </c>
      <c r="I101" s="125"/>
      <c r="J101" s="149">
        <f t="shared" si="39"/>
        <v>0</v>
      </c>
      <c r="K101" s="125"/>
      <c r="L101" s="141">
        <f t="shared" si="40"/>
        <v>0</v>
      </c>
      <c r="M101" s="125"/>
      <c r="N101" s="141">
        <f t="shared" si="41"/>
        <v>0</v>
      </c>
      <c r="O101" s="125"/>
      <c r="P101" s="141">
        <f t="shared" si="42"/>
        <v>0</v>
      </c>
    </row>
    <row r="102" spans="1:16" s="111" customFormat="1" x14ac:dyDescent="0.2">
      <c r="A102" s="128">
        <f t="shared" si="35"/>
        <v>63</v>
      </c>
      <c r="B102" s="36" t="s">
        <v>114</v>
      </c>
      <c r="C102" s="125"/>
      <c r="D102" s="140">
        <f t="shared" si="36"/>
        <v>0</v>
      </c>
      <c r="E102" s="125"/>
      <c r="F102" s="140">
        <f t="shared" si="37"/>
        <v>0</v>
      </c>
      <c r="G102" s="125"/>
      <c r="H102" s="203">
        <f t="shared" si="38"/>
        <v>0</v>
      </c>
      <c r="I102" s="125"/>
      <c r="J102" s="149">
        <f t="shared" si="39"/>
        <v>0</v>
      </c>
      <c r="K102" s="125"/>
      <c r="L102" s="141">
        <f t="shared" si="40"/>
        <v>0</v>
      </c>
      <c r="M102" s="125"/>
      <c r="N102" s="141">
        <f t="shared" si="41"/>
        <v>0</v>
      </c>
      <c r="O102" s="125"/>
      <c r="P102" s="141">
        <f t="shared" si="42"/>
        <v>0</v>
      </c>
    </row>
    <row r="103" spans="1:16" s="111" customFormat="1" x14ac:dyDescent="0.2">
      <c r="A103" s="128">
        <f t="shared" si="35"/>
        <v>64</v>
      </c>
      <c r="B103" s="35" t="s">
        <v>115</v>
      </c>
      <c r="C103" s="125"/>
      <c r="D103" s="140">
        <f t="shared" si="36"/>
        <v>0</v>
      </c>
      <c r="E103" s="125"/>
      <c r="F103" s="140">
        <f t="shared" si="37"/>
        <v>0</v>
      </c>
      <c r="G103" s="125"/>
      <c r="H103" s="203">
        <f t="shared" si="38"/>
        <v>0</v>
      </c>
      <c r="I103" s="125"/>
      <c r="J103" s="149">
        <f t="shared" si="39"/>
        <v>0</v>
      </c>
      <c r="K103" s="125"/>
      <c r="L103" s="141">
        <f t="shared" si="40"/>
        <v>0</v>
      </c>
      <c r="M103" s="125"/>
      <c r="N103" s="141">
        <f t="shared" si="41"/>
        <v>0</v>
      </c>
      <c r="O103" s="125"/>
      <c r="P103" s="141">
        <f t="shared" si="42"/>
        <v>0</v>
      </c>
    </row>
    <row r="104" spans="1:16" s="111" customFormat="1" x14ac:dyDescent="0.2">
      <c r="A104" s="128">
        <f t="shared" si="35"/>
        <v>65</v>
      </c>
      <c r="B104" s="35" t="s">
        <v>116</v>
      </c>
      <c r="C104" s="125"/>
      <c r="D104" s="140">
        <f t="shared" si="36"/>
        <v>0</v>
      </c>
      <c r="E104" s="125"/>
      <c r="F104" s="140">
        <f t="shared" si="37"/>
        <v>0</v>
      </c>
      <c r="G104" s="125"/>
      <c r="H104" s="203">
        <f t="shared" si="38"/>
        <v>0</v>
      </c>
      <c r="I104" s="125"/>
      <c r="J104" s="149">
        <f t="shared" si="39"/>
        <v>0</v>
      </c>
      <c r="K104" s="125"/>
      <c r="L104" s="141">
        <f t="shared" si="40"/>
        <v>0</v>
      </c>
      <c r="M104" s="125"/>
      <c r="N104" s="141">
        <f t="shared" si="41"/>
        <v>0</v>
      </c>
      <c r="O104" s="125"/>
      <c r="P104" s="141">
        <f t="shared" si="42"/>
        <v>0</v>
      </c>
    </row>
    <row r="105" spans="1:16" s="111" customFormat="1" x14ac:dyDescent="0.2">
      <c r="A105" s="128">
        <f t="shared" si="35"/>
        <v>66</v>
      </c>
      <c r="B105" s="35" t="s">
        <v>117</v>
      </c>
      <c r="C105" s="125"/>
      <c r="D105" s="140">
        <f t="shared" si="36"/>
        <v>0</v>
      </c>
      <c r="E105" s="125"/>
      <c r="F105" s="140">
        <f t="shared" si="37"/>
        <v>0</v>
      </c>
      <c r="G105" s="125"/>
      <c r="H105" s="203">
        <f t="shared" si="38"/>
        <v>0</v>
      </c>
      <c r="I105" s="125"/>
      <c r="J105" s="149">
        <f t="shared" si="39"/>
        <v>0</v>
      </c>
      <c r="K105" s="125"/>
      <c r="L105" s="141">
        <f t="shared" si="40"/>
        <v>0</v>
      </c>
      <c r="M105" s="125"/>
      <c r="N105" s="141">
        <f t="shared" si="41"/>
        <v>0</v>
      </c>
      <c r="O105" s="125"/>
      <c r="P105" s="141">
        <f t="shared" si="42"/>
        <v>0</v>
      </c>
    </row>
    <row r="106" spans="1:16" s="111" customFormat="1" x14ac:dyDescent="0.2">
      <c r="A106" s="128">
        <f t="shared" si="35"/>
        <v>67</v>
      </c>
      <c r="B106" s="35" t="s">
        <v>118</v>
      </c>
      <c r="C106" s="125"/>
      <c r="D106" s="140">
        <f t="shared" si="36"/>
        <v>0</v>
      </c>
      <c r="E106" s="125"/>
      <c r="F106" s="140">
        <f t="shared" si="37"/>
        <v>0</v>
      </c>
      <c r="G106" s="125"/>
      <c r="H106" s="203">
        <f t="shared" si="38"/>
        <v>0</v>
      </c>
      <c r="I106" s="125"/>
      <c r="J106" s="149">
        <f t="shared" si="39"/>
        <v>0</v>
      </c>
      <c r="K106" s="125"/>
      <c r="L106" s="141">
        <f t="shared" si="40"/>
        <v>0</v>
      </c>
      <c r="M106" s="125"/>
      <c r="N106" s="141">
        <f t="shared" si="41"/>
        <v>0</v>
      </c>
      <c r="O106" s="125"/>
      <c r="P106" s="141">
        <f t="shared" si="42"/>
        <v>0</v>
      </c>
    </row>
    <row r="107" spans="1:16" s="111" customFormat="1" x14ac:dyDescent="0.2">
      <c r="A107" s="128">
        <f t="shared" si="35"/>
        <v>68</v>
      </c>
      <c r="B107" s="35" t="s">
        <v>119</v>
      </c>
      <c r="C107" s="125"/>
      <c r="D107" s="140">
        <f t="shared" si="36"/>
        <v>0</v>
      </c>
      <c r="E107" s="125"/>
      <c r="F107" s="140">
        <f t="shared" si="37"/>
        <v>0</v>
      </c>
      <c r="G107" s="125"/>
      <c r="H107" s="203">
        <f t="shared" si="38"/>
        <v>0</v>
      </c>
      <c r="I107" s="125"/>
      <c r="J107" s="149">
        <f t="shared" si="39"/>
        <v>0</v>
      </c>
      <c r="K107" s="125"/>
      <c r="L107" s="141">
        <f t="shared" si="40"/>
        <v>0</v>
      </c>
      <c r="M107" s="125"/>
      <c r="N107" s="141">
        <f t="shared" si="41"/>
        <v>0</v>
      </c>
      <c r="O107" s="125"/>
      <c r="P107" s="141">
        <f t="shared" si="42"/>
        <v>0</v>
      </c>
    </row>
    <row r="108" spans="1:16" s="111" customFormat="1" ht="15" x14ac:dyDescent="0.25">
      <c r="A108" s="128">
        <f t="shared" si="35"/>
        <v>69</v>
      </c>
      <c r="B108" s="37" t="s">
        <v>120</v>
      </c>
      <c r="C108" s="131">
        <f>SUM(C97:C107)</f>
        <v>0</v>
      </c>
      <c r="D108" s="150">
        <f t="shared" si="36"/>
        <v>0</v>
      </c>
      <c r="E108" s="131">
        <f>SUM(E97:E107)</f>
        <v>0</v>
      </c>
      <c r="F108" s="148">
        <f t="shared" si="37"/>
        <v>0</v>
      </c>
      <c r="G108" s="131">
        <f>SUM(G97:G107)</f>
        <v>0</v>
      </c>
      <c r="H108" s="210">
        <f t="shared" si="38"/>
        <v>0</v>
      </c>
      <c r="I108" s="131">
        <f>SUM(I97:I107)</f>
        <v>0</v>
      </c>
      <c r="J108" s="211">
        <f t="shared" si="39"/>
        <v>0</v>
      </c>
      <c r="K108" s="131">
        <f>SUM(K97:K107)</f>
        <v>0</v>
      </c>
      <c r="L108" s="143">
        <f t="shared" si="40"/>
        <v>0</v>
      </c>
      <c r="M108" s="131">
        <f>SUM(M97:M107)</f>
        <v>0</v>
      </c>
      <c r="N108" s="143">
        <f t="shared" si="41"/>
        <v>0</v>
      </c>
      <c r="O108" s="131">
        <f>SUM(O97:O107)</f>
        <v>0</v>
      </c>
      <c r="P108" s="143">
        <f t="shared" si="42"/>
        <v>0</v>
      </c>
    </row>
    <row r="109" spans="1:16" s="94" customFormat="1" ht="6.75" customHeight="1" x14ac:dyDescent="0.2">
      <c r="A109" s="108"/>
      <c r="B109" s="46"/>
      <c r="C109" s="157"/>
      <c r="D109" s="158"/>
      <c r="E109" s="157"/>
      <c r="F109" s="158"/>
      <c r="G109" s="157"/>
      <c r="H109" s="158"/>
      <c r="I109" s="157"/>
      <c r="J109" s="149"/>
      <c r="K109" s="157"/>
      <c r="L109" s="228"/>
      <c r="M109" s="157"/>
      <c r="N109" s="228"/>
      <c r="O109" s="157"/>
      <c r="P109" s="228"/>
    </row>
    <row r="110" spans="1:16" s="111" customFormat="1" ht="15" x14ac:dyDescent="0.25">
      <c r="A110" s="128">
        <f>A108+1</f>
        <v>70</v>
      </c>
      <c r="B110" s="42" t="s">
        <v>121</v>
      </c>
      <c r="C110" s="131">
        <f>C89+C95+C108</f>
        <v>0</v>
      </c>
      <c r="D110" s="147">
        <f>IFERROR(C110/C$110,0)</f>
        <v>0</v>
      </c>
      <c r="E110" s="131">
        <f>E89+E95+E108</f>
        <v>0</v>
      </c>
      <c r="F110" s="147">
        <f>IFERROR(E110/E$110,0)</f>
        <v>0</v>
      </c>
      <c r="G110" s="131">
        <f>G89+G95+G108</f>
        <v>0</v>
      </c>
      <c r="H110" s="147">
        <f>IFERROR(G110/G$110,0)</f>
        <v>0</v>
      </c>
      <c r="I110" s="131">
        <f>I89+I95+I108</f>
        <v>0</v>
      </c>
      <c r="J110" s="147">
        <f>IFERROR(I110/I$110,0)</f>
        <v>0</v>
      </c>
      <c r="K110" s="131">
        <f>K89+K95+K108</f>
        <v>0</v>
      </c>
      <c r="L110" s="147">
        <f>IFERROR(K110/K$110,0)</f>
        <v>0</v>
      </c>
      <c r="M110" s="131">
        <f>M89+M95+M108</f>
        <v>0</v>
      </c>
      <c r="N110" s="147">
        <f>IFERROR(M110/M$110,0)</f>
        <v>0</v>
      </c>
      <c r="O110" s="131">
        <f>O89+O95+O108</f>
        <v>0</v>
      </c>
      <c r="P110" s="147">
        <f>IFERROR(O110/O$110,0)</f>
        <v>0</v>
      </c>
    </row>
    <row r="111" spans="1:16" s="94" customFormat="1" ht="6.75" customHeight="1" x14ac:dyDescent="0.2">
      <c r="A111" s="108"/>
      <c r="B111" s="47"/>
      <c r="C111" s="160"/>
      <c r="D111" s="161"/>
      <c r="E111" s="160"/>
      <c r="F111" s="160"/>
      <c r="G111" s="160"/>
      <c r="H111" s="161"/>
      <c r="I111" s="160"/>
      <c r="J111" s="160"/>
      <c r="K111" s="160"/>
      <c r="L111" s="160"/>
      <c r="M111" s="160"/>
      <c r="N111" s="160"/>
      <c r="O111" s="160"/>
      <c r="P111" s="160"/>
    </row>
    <row r="112" spans="1:16" s="111" customFormat="1" ht="15" x14ac:dyDescent="0.2">
      <c r="A112" s="128">
        <f>A110+1</f>
        <v>71</v>
      </c>
      <c r="B112" s="385" t="s">
        <v>122</v>
      </c>
      <c r="C112" s="386"/>
      <c r="D112" s="386"/>
      <c r="E112" s="386"/>
      <c r="F112" s="386"/>
      <c r="G112" s="386"/>
      <c r="H112" s="386"/>
      <c r="I112" s="386"/>
      <c r="J112" s="386"/>
      <c r="K112" s="386"/>
      <c r="L112" s="386"/>
      <c r="M112" s="386"/>
      <c r="N112" s="386"/>
      <c r="O112" s="386"/>
      <c r="P112" s="387"/>
    </row>
    <row r="113" spans="1:16" s="111" customFormat="1" x14ac:dyDescent="0.2">
      <c r="A113" s="128">
        <f>A112+1</f>
        <v>72</v>
      </c>
      <c r="B113" s="54" t="s">
        <v>123</v>
      </c>
      <c r="C113" s="162">
        <f>C63-C110</f>
        <v>0</v>
      </c>
      <c r="D113" s="48">
        <f>IFERROR(C113/C$117,0)</f>
        <v>0</v>
      </c>
      <c r="E113" s="162">
        <f>E63-E110</f>
        <v>0</v>
      </c>
      <c r="F113" s="48">
        <f>IFERROR(E113/E$117,0)</f>
        <v>0</v>
      </c>
      <c r="G113" s="162">
        <f>G63-G110</f>
        <v>0</v>
      </c>
      <c r="H113" s="48">
        <f>IFERROR(G113/G$117,0)</f>
        <v>0</v>
      </c>
      <c r="I113" s="162">
        <f>I63-I110</f>
        <v>0</v>
      </c>
      <c r="J113" s="49">
        <f>IFERROR(I113/I$117,0)</f>
        <v>0</v>
      </c>
      <c r="K113" s="162">
        <f>K63-K110</f>
        <v>0</v>
      </c>
      <c r="L113" s="49">
        <f>IFERROR(K113/K$117,0)</f>
        <v>0</v>
      </c>
      <c r="M113" s="162">
        <f>M63-M110</f>
        <v>0</v>
      </c>
      <c r="N113" s="49">
        <f>IFERROR(M113/M$117,0)</f>
        <v>0</v>
      </c>
      <c r="O113" s="162">
        <f>O63-O110</f>
        <v>0</v>
      </c>
      <c r="P113" s="49">
        <f>IFERROR(O113/O$117,0)</f>
        <v>0</v>
      </c>
    </row>
    <row r="114" spans="1:16" s="111" customFormat="1" ht="57" x14ac:dyDescent="0.2">
      <c r="A114" s="128">
        <f>A113+1</f>
        <v>73</v>
      </c>
      <c r="B114" s="34" t="s">
        <v>124</v>
      </c>
      <c r="C114" s="125"/>
      <c r="D114" s="50">
        <f>IFERROR(C114/C$117,0)</f>
        <v>0</v>
      </c>
      <c r="E114" s="125"/>
      <c r="F114" s="50">
        <f>IFERROR(E114/E$117,0)</f>
        <v>0</v>
      </c>
      <c r="G114" s="125"/>
      <c r="H114" s="50">
        <f>IFERROR(G114/G$117,0)</f>
        <v>0</v>
      </c>
      <c r="I114" s="125"/>
      <c r="J114" s="50">
        <f>IFERROR(I114/I$117,0)</f>
        <v>0</v>
      </c>
      <c r="K114" s="125"/>
      <c r="L114" s="50">
        <f>IFERROR(K114/K$117,0)</f>
        <v>0</v>
      </c>
      <c r="M114" s="125"/>
      <c r="N114" s="50">
        <f>IFERROR(M114/M$117,0)</f>
        <v>0</v>
      </c>
      <c r="O114" s="125"/>
      <c r="P114" s="50">
        <f>IFERROR(O114/O$117,0)</f>
        <v>0</v>
      </c>
    </row>
    <row r="115" spans="1:16" s="111" customFormat="1" x14ac:dyDescent="0.2">
      <c r="A115" s="128">
        <f>A114+1</f>
        <v>74</v>
      </c>
      <c r="B115" s="35" t="s">
        <v>125</v>
      </c>
      <c r="C115" s="125"/>
      <c r="D115" s="50">
        <f>IFERROR(C115/C$117,0)</f>
        <v>0</v>
      </c>
      <c r="E115" s="125"/>
      <c r="F115" s="50">
        <f>IFERROR(E115/E$117,0)</f>
        <v>0</v>
      </c>
      <c r="G115" s="125"/>
      <c r="H115" s="50">
        <f>IFERROR(G115/G$117,0)</f>
        <v>0</v>
      </c>
      <c r="I115" s="125"/>
      <c r="J115" s="50">
        <f>IFERROR(I115/I$117,0)</f>
        <v>0</v>
      </c>
      <c r="K115" s="125"/>
      <c r="L115" s="50">
        <f>IFERROR(K115/K$117,0)</f>
        <v>0</v>
      </c>
      <c r="M115" s="125"/>
      <c r="N115" s="50">
        <f>IFERROR(M115/M$117,0)</f>
        <v>0</v>
      </c>
      <c r="O115" s="125"/>
      <c r="P115" s="50">
        <f>IFERROR(O115/O$117,0)</f>
        <v>0</v>
      </c>
    </row>
    <row r="116" spans="1:16" s="111" customFormat="1" x14ac:dyDescent="0.2">
      <c r="A116" s="128">
        <f>A115+1</f>
        <v>75</v>
      </c>
      <c r="B116" s="100" t="s">
        <v>126</v>
      </c>
      <c r="C116" s="125"/>
      <c r="D116" s="50">
        <f>IFERROR(C116/C$117,0)</f>
        <v>0</v>
      </c>
      <c r="E116" s="125"/>
      <c r="F116" s="50">
        <f>IFERROR(E116/E$117,0)</f>
        <v>0</v>
      </c>
      <c r="G116" s="125"/>
      <c r="H116" s="50">
        <f>IFERROR(G116/G$117,0)</f>
        <v>0</v>
      </c>
      <c r="I116" s="125"/>
      <c r="J116" s="50">
        <f>IFERROR(I116/I$117,0)</f>
        <v>0</v>
      </c>
      <c r="K116" s="125"/>
      <c r="L116" s="50">
        <f>IFERROR(K116/K$117,0)</f>
        <v>0</v>
      </c>
      <c r="M116" s="125"/>
      <c r="N116" s="50">
        <f>IFERROR(M116/M$117,0)</f>
        <v>0</v>
      </c>
      <c r="O116" s="125"/>
      <c r="P116" s="50">
        <f>IFERROR(O116/O$117,0)</f>
        <v>0</v>
      </c>
    </row>
    <row r="117" spans="1:16" s="111" customFormat="1" ht="15" x14ac:dyDescent="0.25">
      <c r="A117" s="128">
        <f>A116+1</f>
        <v>76</v>
      </c>
      <c r="B117" s="52" t="s">
        <v>122</v>
      </c>
      <c r="C117" s="131">
        <f>SUM(C113:C116)</f>
        <v>0</v>
      </c>
      <c r="D117" s="163">
        <f>IFERROR(C117/C$117,0)</f>
        <v>0</v>
      </c>
      <c r="E117" s="131">
        <f>SUM(E113:E116)</f>
        <v>0</v>
      </c>
      <c r="F117" s="163">
        <f>IFERROR(E117/E$117,0)</f>
        <v>0</v>
      </c>
      <c r="G117" s="131">
        <f>SUM(G113:G116)</f>
        <v>0</v>
      </c>
      <c r="H117" s="163">
        <f>IFERROR(G117/G$117,0)</f>
        <v>0</v>
      </c>
      <c r="I117" s="131">
        <f>SUM(I113:I116)</f>
        <v>0</v>
      </c>
      <c r="J117" s="164">
        <f>IFERROR(I117/I$117,0)</f>
        <v>0</v>
      </c>
      <c r="K117" s="131">
        <f>SUM(K113:K116)</f>
        <v>0</v>
      </c>
      <c r="L117" s="163">
        <f>IFERROR(K117/K$117,0)</f>
        <v>0</v>
      </c>
      <c r="M117" s="131">
        <f>SUM(M113:M116)</f>
        <v>0</v>
      </c>
      <c r="N117" s="163">
        <f>IFERROR(M117/M$117,0)</f>
        <v>0</v>
      </c>
      <c r="O117" s="131">
        <f>SUM(O113:O116)</f>
        <v>0</v>
      </c>
      <c r="P117" s="163">
        <f>IFERROR(O117/O$117,0)</f>
        <v>0</v>
      </c>
    </row>
    <row r="118" spans="1:16" s="94" customFormat="1" ht="6.75" customHeight="1" x14ac:dyDescent="0.2">
      <c r="A118" s="108"/>
      <c r="B118" s="53"/>
      <c r="C118" s="160"/>
      <c r="D118" s="149"/>
      <c r="E118" s="165"/>
      <c r="F118" s="165"/>
      <c r="G118" s="165"/>
      <c r="H118" s="149"/>
      <c r="I118" s="165"/>
      <c r="J118" s="165"/>
      <c r="K118" s="165"/>
      <c r="L118" s="165"/>
      <c r="M118" s="165"/>
      <c r="N118" s="165"/>
      <c r="O118" s="165"/>
      <c r="P118" s="165"/>
    </row>
    <row r="119" spans="1:16" s="111" customFormat="1" ht="15" x14ac:dyDescent="0.2">
      <c r="A119" s="128">
        <f>A117+1</f>
        <v>77</v>
      </c>
      <c r="B119" s="385" t="s">
        <v>127</v>
      </c>
      <c r="C119" s="386"/>
      <c r="D119" s="386"/>
      <c r="E119" s="386"/>
      <c r="F119" s="386"/>
      <c r="G119" s="386"/>
      <c r="H119" s="386"/>
      <c r="I119" s="386"/>
      <c r="J119" s="386"/>
      <c r="K119" s="386"/>
      <c r="L119" s="386"/>
      <c r="M119" s="386"/>
      <c r="N119" s="386"/>
      <c r="O119" s="386"/>
      <c r="P119" s="387"/>
    </row>
    <row r="120" spans="1:16" s="111" customFormat="1" x14ac:dyDescent="0.2">
      <c r="A120" s="128">
        <f>A119+1</f>
        <v>78</v>
      </c>
      <c r="B120" s="38" t="s">
        <v>128</v>
      </c>
      <c r="C120" s="125"/>
      <c r="D120" s="237"/>
      <c r="E120" s="162">
        <f>+C124</f>
        <v>0</v>
      </c>
      <c r="F120" s="115"/>
      <c r="G120" s="162">
        <f>+E124</f>
        <v>0</v>
      </c>
      <c r="H120" s="115"/>
      <c r="I120" s="162">
        <f>+G124</f>
        <v>0</v>
      </c>
      <c r="J120" s="115"/>
      <c r="K120" s="162">
        <f>+I124</f>
        <v>0</v>
      </c>
      <c r="L120" s="238"/>
      <c r="M120" s="162">
        <f>+K124</f>
        <v>0</v>
      </c>
      <c r="N120" s="238"/>
      <c r="O120" s="162">
        <f>+M124</f>
        <v>0</v>
      </c>
      <c r="P120" s="238"/>
    </row>
    <row r="121" spans="1:16" s="111" customFormat="1" x14ac:dyDescent="0.2">
      <c r="A121" s="128">
        <f>A120+1</f>
        <v>79</v>
      </c>
      <c r="B121" s="36" t="s">
        <v>129</v>
      </c>
      <c r="C121" s="162">
        <f>C117</f>
        <v>0</v>
      </c>
      <c r="D121" s="239"/>
      <c r="E121" s="162">
        <f>E117</f>
        <v>0</v>
      </c>
      <c r="F121" s="115"/>
      <c r="G121" s="162">
        <f>G117</f>
        <v>0</v>
      </c>
      <c r="H121" s="115"/>
      <c r="I121" s="162">
        <f>I117</f>
        <v>0</v>
      </c>
      <c r="J121" s="115"/>
      <c r="K121" s="162">
        <f>K117</f>
        <v>0</v>
      </c>
      <c r="L121" s="115"/>
      <c r="M121" s="162">
        <f>M117</f>
        <v>0</v>
      </c>
      <c r="N121" s="115"/>
      <c r="O121" s="162">
        <f>O117</f>
        <v>0</v>
      </c>
      <c r="P121" s="115"/>
    </row>
    <row r="122" spans="1:16" s="111" customFormat="1" ht="28.5" x14ac:dyDescent="0.2">
      <c r="A122" s="128">
        <f>A121+1</f>
        <v>80</v>
      </c>
      <c r="B122" s="54" t="s">
        <v>227</v>
      </c>
      <c r="C122" s="125"/>
      <c r="D122" s="239"/>
      <c r="E122" s="125"/>
      <c r="F122" s="167"/>
      <c r="G122" s="125"/>
      <c r="H122" s="169"/>
      <c r="I122" s="125"/>
      <c r="J122" s="167"/>
      <c r="K122" s="125"/>
      <c r="L122" s="167"/>
      <c r="M122" s="125"/>
      <c r="N122" s="167"/>
      <c r="O122" s="125"/>
      <c r="P122" s="167"/>
    </row>
    <row r="123" spans="1:16" s="111" customFormat="1" ht="28.5" x14ac:dyDescent="0.2">
      <c r="A123" s="128">
        <f>A122+1</f>
        <v>81</v>
      </c>
      <c r="B123" s="51" t="s">
        <v>130</v>
      </c>
      <c r="C123" s="125"/>
      <c r="D123" s="239"/>
      <c r="E123" s="125"/>
      <c r="F123" s="167"/>
      <c r="G123" s="125"/>
      <c r="H123" s="169"/>
      <c r="I123" s="125"/>
      <c r="J123" s="167"/>
      <c r="K123" s="125"/>
      <c r="L123" s="167"/>
      <c r="M123" s="125"/>
      <c r="N123" s="167"/>
      <c r="O123" s="125"/>
      <c r="P123" s="167"/>
    </row>
    <row r="124" spans="1:16" s="111" customFormat="1" ht="15" x14ac:dyDescent="0.25">
      <c r="A124" s="128">
        <f>A123+1</f>
        <v>82</v>
      </c>
      <c r="B124" s="101" t="s">
        <v>127</v>
      </c>
      <c r="C124" s="131">
        <f>SUM(C120:C123)</f>
        <v>0</v>
      </c>
      <c r="D124" s="240"/>
      <c r="E124" s="131">
        <f>SUM(E120:E123)</f>
        <v>0</v>
      </c>
      <c r="F124" s="241"/>
      <c r="G124" s="131">
        <f>SUM(G120:G123)</f>
        <v>0</v>
      </c>
      <c r="H124" s="240"/>
      <c r="I124" s="131">
        <f>SUM(I120:I123)</f>
        <v>0</v>
      </c>
      <c r="J124" s="168"/>
      <c r="K124" s="131">
        <f>SUM(K120:K123)</f>
        <v>0</v>
      </c>
      <c r="L124" s="168"/>
      <c r="M124" s="131">
        <f>SUM(M120:M123)</f>
        <v>0</v>
      </c>
      <c r="N124" s="168"/>
      <c r="O124" s="131">
        <f>SUM(O120:O123)</f>
        <v>0</v>
      </c>
      <c r="P124" s="168"/>
    </row>
    <row r="125" spans="1:16" s="94" customFormat="1" ht="6.75" customHeight="1" x14ac:dyDescent="0.2">
      <c r="A125" s="108"/>
      <c r="B125" s="55"/>
      <c r="C125" s="110"/>
      <c r="D125" s="110"/>
      <c r="E125" s="110"/>
      <c r="F125" s="110"/>
      <c r="G125" s="110"/>
      <c r="H125" s="110"/>
      <c r="I125" s="110"/>
      <c r="J125" s="110"/>
      <c r="K125" s="109"/>
      <c r="L125" s="110"/>
      <c r="M125" s="109"/>
      <c r="N125" s="110"/>
      <c r="O125" s="109"/>
      <c r="P125" s="110"/>
    </row>
    <row r="126" spans="1:16" s="111" customFormat="1" ht="45.75" customHeight="1" x14ac:dyDescent="0.2">
      <c r="A126" s="128">
        <f>A124+1</f>
        <v>83</v>
      </c>
      <c r="B126" s="385" t="s">
        <v>131</v>
      </c>
      <c r="C126" s="386"/>
      <c r="D126" s="386"/>
      <c r="E126" s="386"/>
      <c r="F126" s="386"/>
      <c r="G126" s="386"/>
      <c r="H126" s="386"/>
      <c r="I126" s="386"/>
      <c r="J126" s="386"/>
      <c r="K126" s="386"/>
      <c r="L126" s="386"/>
      <c r="M126" s="386"/>
      <c r="N126" s="386"/>
      <c r="O126" s="386"/>
      <c r="P126" s="387"/>
    </row>
    <row r="127" spans="1:16" s="111" customFormat="1" x14ac:dyDescent="0.2">
      <c r="A127" s="128">
        <f>A126+1</f>
        <v>84</v>
      </c>
      <c r="B127" s="56" t="s">
        <v>132</v>
      </c>
      <c r="C127" s="242"/>
      <c r="D127" s="169"/>
      <c r="E127" s="242"/>
      <c r="F127" s="169"/>
      <c r="G127" s="170"/>
      <c r="H127" s="169"/>
      <c r="I127" s="170"/>
      <c r="J127" s="169"/>
      <c r="K127" s="170"/>
      <c r="L127" s="169"/>
      <c r="M127" s="170"/>
      <c r="N127" s="169"/>
      <c r="O127" s="170"/>
      <c r="P127" s="169"/>
    </row>
    <row r="128" spans="1:16" s="111" customFormat="1" ht="15" x14ac:dyDescent="0.2">
      <c r="A128" s="128">
        <f>A127+1</f>
        <v>85</v>
      </c>
      <c r="B128" s="57" t="s">
        <v>133</v>
      </c>
      <c r="C128" s="242"/>
      <c r="D128" s="169"/>
      <c r="E128" s="242"/>
      <c r="F128" s="169"/>
      <c r="G128" s="170"/>
      <c r="H128" s="169"/>
      <c r="I128" s="170"/>
      <c r="J128" s="169"/>
      <c r="K128" s="170"/>
      <c r="L128" s="169"/>
      <c r="M128" s="170"/>
      <c r="N128" s="169"/>
      <c r="O128" s="170"/>
      <c r="P128" s="169"/>
    </row>
    <row r="129" spans="1:16" s="111" customFormat="1" x14ac:dyDescent="0.2">
      <c r="A129" s="128">
        <f>A128+1</f>
        <v>86</v>
      </c>
      <c r="B129" s="56" t="s">
        <v>134</v>
      </c>
      <c r="C129" s="242"/>
      <c r="D129" s="169"/>
      <c r="E129" s="242"/>
      <c r="F129" s="169"/>
      <c r="G129" s="170"/>
      <c r="H129" s="169"/>
      <c r="I129" s="170"/>
      <c r="J129" s="169"/>
      <c r="K129" s="170"/>
      <c r="L129" s="169"/>
      <c r="M129" s="170"/>
      <c r="N129" s="169"/>
      <c r="O129" s="170"/>
      <c r="P129" s="169"/>
    </row>
    <row r="130" spans="1:16" s="111" customFormat="1" ht="15" x14ac:dyDescent="0.2">
      <c r="A130" s="128">
        <f>A129+1</f>
        <v>87</v>
      </c>
      <c r="B130" s="58" t="s">
        <v>135</v>
      </c>
      <c r="C130" s="242"/>
      <c r="D130" s="169"/>
      <c r="E130" s="242"/>
      <c r="F130" s="169"/>
      <c r="G130" s="170"/>
      <c r="H130" s="169"/>
      <c r="I130" s="170"/>
      <c r="J130" s="169"/>
      <c r="K130" s="170"/>
      <c r="L130" s="169"/>
      <c r="M130" s="170"/>
      <c r="N130" s="169"/>
      <c r="O130" s="170"/>
      <c r="P130" s="169"/>
    </row>
    <row r="131" spans="1:16" s="111" customFormat="1" ht="15" x14ac:dyDescent="0.2">
      <c r="A131" s="128">
        <f>A130+1</f>
        <v>88</v>
      </c>
      <c r="B131" s="57" t="s">
        <v>136</v>
      </c>
      <c r="C131" s="242"/>
      <c r="D131" s="171"/>
      <c r="E131" s="242"/>
      <c r="F131" s="171"/>
      <c r="G131" s="170"/>
      <c r="H131" s="171"/>
      <c r="I131" s="170"/>
      <c r="J131" s="171"/>
      <c r="K131" s="170"/>
      <c r="L131" s="171"/>
      <c r="M131" s="170"/>
      <c r="N131" s="171"/>
      <c r="O131" s="170"/>
      <c r="P131" s="171"/>
    </row>
    <row r="132" spans="1:16" s="94" customFormat="1" ht="6.75" customHeight="1" x14ac:dyDescent="0.2">
      <c r="A132" s="108"/>
      <c r="B132" s="59"/>
      <c r="C132" s="109"/>
      <c r="D132" s="109"/>
      <c r="E132" s="109"/>
      <c r="F132" s="109"/>
      <c r="G132" s="109"/>
      <c r="H132" s="109"/>
      <c r="I132" s="109"/>
      <c r="J132" s="110"/>
      <c r="K132" s="109"/>
      <c r="L132" s="110"/>
      <c r="M132" s="109"/>
      <c r="N132" s="110"/>
      <c r="O132" s="109"/>
      <c r="P132" s="110"/>
    </row>
    <row r="133" spans="1:16" s="111" customFormat="1" ht="15" x14ac:dyDescent="0.2">
      <c r="A133" s="128">
        <f>A131+1</f>
        <v>89</v>
      </c>
      <c r="B133" s="60" t="s">
        <v>137</v>
      </c>
      <c r="C133" s="242"/>
      <c r="D133" s="170"/>
      <c r="E133" s="242"/>
      <c r="F133" s="170"/>
      <c r="G133" s="170"/>
      <c r="H133" s="170"/>
      <c r="I133" s="170"/>
      <c r="J133" s="170"/>
      <c r="K133" s="170"/>
      <c r="L133" s="170"/>
      <c r="M133" s="170"/>
      <c r="N133" s="170"/>
      <c r="O133" s="170"/>
      <c r="P133" s="170"/>
    </row>
    <row r="134" spans="1:16" s="94" customFormat="1" ht="6.75" customHeight="1" x14ac:dyDescent="0.2">
      <c r="A134" s="108"/>
      <c r="B134" s="61"/>
      <c r="C134" s="109"/>
      <c r="D134" s="109"/>
      <c r="E134" s="109"/>
      <c r="F134" s="109"/>
      <c r="G134" s="109"/>
      <c r="H134" s="109"/>
      <c r="I134" s="109"/>
      <c r="J134" s="110"/>
      <c r="K134" s="109"/>
      <c r="L134" s="110"/>
      <c r="M134" s="109"/>
      <c r="N134" s="110"/>
      <c r="O134" s="109"/>
      <c r="P134" s="110"/>
    </row>
    <row r="135" spans="1:16" s="111" customFormat="1" ht="15" x14ac:dyDescent="0.2">
      <c r="A135" s="108"/>
      <c r="B135" s="385" t="s">
        <v>228</v>
      </c>
      <c r="C135" s="386"/>
      <c r="D135" s="386"/>
      <c r="E135" s="386"/>
      <c r="F135" s="386"/>
      <c r="G135" s="386"/>
      <c r="H135" s="386"/>
      <c r="I135" s="386"/>
      <c r="J135" s="386"/>
      <c r="K135" s="386"/>
      <c r="L135" s="386"/>
      <c r="M135" s="386"/>
      <c r="N135" s="386"/>
      <c r="O135" s="386"/>
      <c r="P135" s="387"/>
    </row>
    <row r="136" spans="1:16" s="111" customFormat="1" x14ac:dyDescent="0.2">
      <c r="A136" s="128">
        <f>A133+1</f>
        <v>90</v>
      </c>
      <c r="B136" s="102" t="s">
        <v>138</v>
      </c>
      <c r="C136" s="383"/>
      <c r="D136" s="384"/>
      <c r="E136" s="383"/>
      <c r="F136" s="384"/>
      <c r="G136" s="383"/>
      <c r="H136" s="384"/>
      <c r="I136" s="383"/>
      <c r="J136" s="384"/>
      <c r="K136" s="383"/>
      <c r="L136" s="384"/>
      <c r="M136" s="383"/>
      <c r="N136" s="384"/>
      <c r="O136" s="383"/>
      <c r="P136" s="384"/>
    </row>
    <row r="137" spans="1:16" s="111" customFormat="1" x14ac:dyDescent="0.2">
      <c r="A137" s="128">
        <f>A136+1</f>
        <v>91</v>
      </c>
      <c r="B137" s="102" t="s">
        <v>139</v>
      </c>
      <c r="C137" s="383"/>
      <c r="D137" s="384"/>
      <c r="E137" s="383"/>
      <c r="F137" s="384"/>
      <c r="G137" s="383"/>
      <c r="H137" s="384"/>
      <c r="I137" s="383"/>
      <c r="J137" s="384"/>
      <c r="K137" s="383"/>
      <c r="L137" s="384"/>
      <c r="M137" s="383"/>
      <c r="N137" s="384"/>
      <c r="O137" s="383"/>
      <c r="P137" s="384"/>
    </row>
    <row r="138" spans="1:16" s="111" customFormat="1" x14ac:dyDescent="0.2">
      <c r="A138" s="128">
        <f>A137+1</f>
        <v>92</v>
      </c>
      <c r="B138" s="102" t="s">
        <v>140</v>
      </c>
      <c r="C138" s="383"/>
      <c r="D138" s="384"/>
      <c r="E138" s="383"/>
      <c r="F138" s="384"/>
      <c r="G138" s="383"/>
      <c r="H138" s="384"/>
      <c r="I138" s="383"/>
      <c r="J138" s="384"/>
      <c r="K138" s="383"/>
      <c r="L138" s="384"/>
      <c r="M138" s="383"/>
      <c r="N138" s="384"/>
      <c r="O138" s="383"/>
      <c r="P138" s="384"/>
    </row>
    <row r="139" spans="1:16" s="111" customFormat="1" x14ac:dyDescent="0.2">
      <c r="A139" s="128">
        <f>A138+1</f>
        <v>93</v>
      </c>
      <c r="B139" s="102" t="s">
        <v>141</v>
      </c>
      <c r="C139" s="383"/>
      <c r="D139" s="384"/>
      <c r="E139" s="383"/>
      <c r="F139" s="384"/>
      <c r="G139" s="383"/>
      <c r="H139" s="384"/>
      <c r="I139" s="383"/>
      <c r="J139" s="384"/>
      <c r="K139" s="383"/>
      <c r="L139" s="384"/>
      <c r="M139" s="383"/>
      <c r="N139" s="384"/>
      <c r="O139" s="383"/>
      <c r="P139" s="384"/>
    </row>
    <row r="140" spans="1:16" s="111" customFormat="1" x14ac:dyDescent="0.2">
      <c r="A140" s="128">
        <f>A139+1</f>
        <v>94</v>
      </c>
      <c r="B140" s="102" t="s">
        <v>142</v>
      </c>
      <c r="C140" s="383"/>
      <c r="D140" s="384"/>
      <c r="E140" s="383"/>
      <c r="F140" s="384"/>
      <c r="G140" s="383"/>
      <c r="H140" s="384"/>
      <c r="I140" s="383"/>
      <c r="J140" s="384"/>
      <c r="K140" s="383"/>
      <c r="L140" s="384"/>
      <c r="M140" s="383"/>
      <c r="N140" s="384"/>
      <c r="O140" s="383"/>
      <c r="P140" s="384"/>
    </row>
    <row r="141" spans="1:16" s="94" customFormat="1" ht="6.75" customHeight="1" x14ac:dyDescent="0.2">
      <c r="C141" s="109"/>
      <c r="D141" s="109"/>
      <c r="E141" s="109"/>
      <c r="F141" s="109"/>
      <c r="G141" s="109"/>
      <c r="H141" s="109"/>
      <c r="I141" s="109"/>
      <c r="K141" s="109"/>
      <c r="L141" s="243"/>
      <c r="M141" s="109"/>
    </row>
    <row r="142" spans="1:16" s="111" customFormat="1" ht="15" x14ac:dyDescent="0.2">
      <c r="A142" s="108"/>
      <c r="B142" s="433" t="s">
        <v>2</v>
      </c>
      <c r="C142" s="433"/>
      <c r="D142" s="433"/>
      <c r="E142" s="433"/>
      <c r="F142" s="433"/>
      <c r="G142" s="433"/>
      <c r="H142" s="433"/>
      <c r="I142" s="433"/>
      <c r="J142" s="433"/>
      <c r="K142" s="109"/>
      <c r="L142" s="110"/>
      <c r="M142" s="109"/>
      <c r="N142" s="110"/>
    </row>
    <row r="143" spans="1:16" s="111" customFormat="1" ht="14.25" customHeight="1" x14ac:dyDescent="0.2">
      <c r="A143" s="128" t="s">
        <v>3</v>
      </c>
      <c r="B143" s="434" t="s">
        <v>143</v>
      </c>
      <c r="C143" s="434"/>
      <c r="D143" s="434"/>
      <c r="E143" s="434"/>
      <c r="F143" s="434"/>
      <c r="G143" s="434"/>
      <c r="H143" s="434"/>
      <c r="I143" s="434"/>
      <c r="J143" s="434"/>
      <c r="K143" s="62"/>
      <c r="L143" s="62"/>
      <c r="M143" s="62"/>
      <c r="N143" s="62"/>
    </row>
    <row r="144" spans="1:16" s="111" customFormat="1" ht="31.5" customHeight="1" x14ac:dyDescent="0.2">
      <c r="A144" s="173">
        <f>A47</f>
        <v>13</v>
      </c>
      <c r="B144" s="54" t="s">
        <v>144</v>
      </c>
      <c r="C144" s="427" t="s">
        <v>145</v>
      </c>
      <c r="D144" s="428"/>
      <c r="E144" s="428"/>
      <c r="F144" s="428"/>
      <c r="G144" s="428"/>
      <c r="H144" s="428"/>
      <c r="I144" s="428"/>
      <c r="J144" s="429"/>
      <c r="K144" s="63"/>
      <c r="L144" s="63"/>
      <c r="M144" s="63"/>
      <c r="N144" s="63"/>
    </row>
    <row r="145" spans="1:14" s="111" customFormat="1" ht="77.25" customHeight="1" x14ac:dyDescent="0.2">
      <c r="A145" s="173">
        <f>A49</f>
        <v>15</v>
      </c>
      <c r="B145" s="54" t="s">
        <v>146</v>
      </c>
      <c r="C145" s="427" t="s">
        <v>147</v>
      </c>
      <c r="D145" s="428"/>
      <c r="E145" s="428"/>
      <c r="F145" s="428"/>
      <c r="G145" s="428"/>
      <c r="H145" s="428"/>
      <c r="I145" s="428"/>
      <c r="J145" s="429"/>
      <c r="K145" s="63"/>
      <c r="L145" s="63"/>
      <c r="M145" s="63"/>
      <c r="N145" s="63"/>
    </row>
    <row r="146" spans="1:14" s="111" customFormat="1" ht="28.5" customHeight="1" x14ac:dyDescent="0.2">
      <c r="A146" s="173">
        <f>A61</f>
        <v>26</v>
      </c>
      <c r="B146" s="96" t="s">
        <v>148</v>
      </c>
      <c r="C146" s="427" t="s">
        <v>149</v>
      </c>
      <c r="D146" s="428"/>
      <c r="E146" s="428"/>
      <c r="F146" s="428"/>
      <c r="G146" s="428"/>
      <c r="H146" s="428"/>
      <c r="I146" s="428"/>
      <c r="J146" s="429"/>
      <c r="K146" s="63"/>
      <c r="L146" s="63"/>
      <c r="M146" s="63"/>
      <c r="N146" s="63"/>
    </row>
    <row r="147" spans="1:14" s="111" customFormat="1" ht="31.5" customHeight="1" x14ac:dyDescent="0.2">
      <c r="A147" s="173">
        <f>A114</f>
        <v>73</v>
      </c>
      <c r="B147" s="54" t="s">
        <v>150</v>
      </c>
      <c r="C147" s="427" t="s">
        <v>151</v>
      </c>
      <c r="D147" s="428"/>
      <c r="E147" s="428"/>
      <c r="F147" s="428"/>
      <c r="G147" s="428"/>
      <c r="H147" s="428"/>
      <c r="I147" s="428"/>
      <c r="J147" s="429"/>
      <c r="K147" s="63"/>
      <c r="L147" s="63"/>
      <c r="M147" s="63"/>
      <c r="N147" s="63"/>
    </row>
    <row r="148" spans="1:14" s="111" customFormat="1" ht="28.5" x14ac:dyDescent="0.2">
      <c r="A148" s="173">
        <f>A123</f>
        <v>81</v>
      </c>
      <c r="B148" s="54" t="s">
        <v>229</v>
      </c>
      <c r="C148" s="427" t="s">
        <v>152</v>
      </c>
      <c r="D148" s="428"/>
      <c r="E148" s="428"/>
      <c r="F148" s="428"/>
      <c r="G148" s="428"/>
      <c r="H148" s="428"/>
      <c r="I148" s="428"/>
      <c r="J148" s="429"/>
      <c r="K148" s="63"/>
      <c r="L148" s="63"/>
      <c r="M148" s="63"/>
      <c r="N148" s="63"/>
    </row>
    <row r="149" spans="1:14" s="111" customFormat="1" ht="60" customHeight="1" x14ac:dyDescent="0.2">
      <c r="A149" s="174">
        <f t="shared" ref="A149:A154" si="43">A126</f>
        <v>83</v>
      </c>
      <c r="B149" s="95" t="s">
        <v>153</v>
      </c>
      <c r="C149" s="421" t="s">
        <v>154</v>
      </c>
      <c r="D149" s="422"/>
      <c r="E149" s="422"/>
      <c r="F149" s="422"/>
      <c r="G149" s="422"/>
      <c r="H149" s="422"/>
      <c r="I149" s="422"/>
      <c r="J149" s="423"/>
      <c r="K149" s="64"/>
      <c r="L149" s="64"/>
      <c r="M149" s="64"/>
      <c r="N149" s="64"/>
    </row>
    <row r="150" spans="1:14" s="111" customFormat="1" ht="64.5" customHeight="1" x14ac:dyDescent="0.2">
      <c r="A150" s="174">
        <f t="shared" si="43"/>
        <v>84</v>
      </c>
      <c r="B150" s="95" t="s">
        <v>132</v>
      </c>
      <c r="C150" s="430" t="s">
        <v>155</v>
      </c>
      <c r="D150" s="431"/>
      <c r="E150" s="431"/>
      <c r="F150" s="431"/>
      <c r="G150" s="431"/>
      <c r="H150" s="431"/>
      <c r="I150" s="431"/>
      <c r="J150" s="432"/>
      <c r="K150" s="65"/>
      <c r="L150" s="65"/>
      <c r="M150" s="65"/>
      <c r="N150" s="65"/>
    </row>
    <row r="151" spans="1:14" s="111" customFormat="1" ht="30.75" customHeight="1" x14ac:dyDescent="0.2">
      <c r="A151" s="174">
        <f t="shared" si="43"/>
        <v>85</v>
      </c>
      <c r="B151" s="95" t="s">
        <v>133</v>
      </c>
      <c r="C151" s="421" t="s">
        <v>156</v>
      </c>
      <c r="D151" s="422"/>
      <c r="E151" s="422"/>
      <c r="F151" s="422"/>
      <c r="G151" s="422"/>
      <c r="H151" s="422"/>
      <c r="I151" s="422"/>
      <c r="J151" s="423"/>
      <c r="K151" s="64"/>
      <c r="L151" s="64"/>
      <c r="M151" s="64"/>
      <c r="N151" s="64"/>
    </row>
    <row r="152" spans="1:14" s="111" customFormat="1" ht="62.25" customHeight="1" x14ac:dyDescent="0.2">
      <c r="A152" s="174">
        <f t="shared" si="43"/>
        <v>86</v>
      </c>
      <c r="B152" s="95" t="s">
        <v>134</v>
      </c>
      <c r="C152" s="430" t="s">
        <v>157</v>
      </c>
      <c r="D152" s="431"/>
      <c r="E152" s="431"/>
      <c r="F152" s="431"/>
      <c r="G152" s="431"/>
      <c r="H152" s="431"/>
      <c r="I152" s="431"/>
      <c r="J152" s="432"/>
      <c r="K152" s="65"/>
      <c r="L152" s="65"/>
      <c r="M152" s="65"/>
      <c r="N152" s="65"/>
    </row>
    <row r="153" spans="1:14" s="111" customFormat="1" ht="32.25" customHeight="1" x14ac:dyDescent="0.2">
      <c r="A153" s="174">
        <f t="shared" si="43"/>
        <v>87</v>
      </c>
      <c r="B153" s="95" t="s">
        <v>135</v>
      </c>
      <c r="C153" s="421" t="s">
        <v>158</v>
      </c>
      <c r="D153" s="422"/>
      <c r="E153" s="422"/>
      <c r="F153" s="422"/>
      <c r="G153" s="422"/>
      <c r="H153" s="422"/>
      <c r="I153" s="422"/>
      <c r="J153" s="423"/>
      <c r="K153" s="64"/>
      <c r="L153" s="64"/>
      <c r="M153" s="64"/>
      <c r="N153" s="64"/>
    </row>
    <row r="154" spans="1:14" s="111" customFormat="1" ht="30.75" customHeight="1" x14ac:dyDescent="0.2">
      <c r="A154" s="174">
        <f t="shared" si="43"/>
        <v>88</v>
      </c>
      <c r="B154" s="95" t="s">
        <v>136</v>
      </c>
      <c r="C154" s="421" t="s">
        <v>159</v>
      </c>
      <c r="D154" s="422"/>
      <c r="E154" s="422"/>
      <c r="F154" s="422"/>
      <c r="G154" s="422"/>
      <c r="H154" s="422"/>
      <c r="I154" s="422"/>
      <c r="J154" s="423"/>
      <c r="K154" s="64"/>
      <c r="L154" s="64"/>
      <c r="M154" s="64"/>
      <c r="N154" s="64"/>
    </row>
    <row r="155" spans="1:14" s="111" customFormat="1" ht="15" x14ac:dyDescent="0.2">
      <c r="A155" s="174"/>
      <c r="B155" s="66" t="s">
        <v>160</v>
      </c>
      <c r="C155" s="424" t="s">
        <v>161</v>
      </c>
      <c r="D155" s="425"/>
      <c r="E155" s="425"/>
      <c r="F155" s="425"/>
      <c r="G155" s="425"/>
      <c r="H155" s="425"/>
      <c r="I155" s="425"/>
      <c r="J155" s="426"/>
      <c r="K155" s="67"/>
      <c r="L155" s="67"/>
      <c r="M155" s="67"/>
      <c r="N155" s="67"/>
    </row>
    <row r="156" spans="1:14" s="111" customFormat="1" ht="33" customHeight="1" x14ac:dyDescent="0.2">
      <c r="A156" s="174">
        <f>A133</f>
        <v>89</v>
      </c>
      <c r="B156" s="95" t="s">
        <v>162</v>
      </c>
      <c r="C156" s="421" t="s">
        <v>163</v>
      </c>
      <c r="D156" s="422"/>
      <c r="E156" s="422"/>
      <c r="F156" s="422"/>
      <c r="G156" s="422"/>
      <c r="H156" s="422"/>
      <c r="I156" s="422"/>
      <c r="J156" s="423"/>
      <c r="K156" s="64"/>
      <c r="L156" s="64"/>
      <c r="M156" s="64"/>
      <c r="N156" s="64"/>
    </row>
    <row r="157" spans="1:14" s="94" customFormat="1" x14ac:dyDescent="0.2">
      <c r="C157" s="109"/>
      <c r="D157" s="109"/>
      <c r="E157" s="109"/>
      <c r="F157" s="109"/>
      <c r="G157" s="109"/>
      <c r="H157" s="109"/>
      <c r="I157" s="109"/>
      <c r="K157" s="109"/>
      <c r="L157" s="243"/>
      <c r="M157" s="109"/>
    </row>
    <row r="158" spans="1:14" s="94" customFormat="1" x14ac:dyDescent="0.2">
      <c r="C158" s="109"/>
      <c r="D158" s="109"/>
      <c r="E158" s="109"/>
      <c r="F158" s="109"/>
      <c r="G158" s="109"/>
      <c r="H158" s="109"/>
      <c r="I158" s="109"/>
      <c r="K158" s="109"/>
      <c r="L158" s="243"/>
      <c r="M158" s="109"/>
    </row>
    <row r="165" spans="3:13" x14ac:dyDescent="0.2">
      <c r="C165" s="254"/>
      <c r="D165" s="254"/>
      <c r="E165" s="254"/>
      <c r="F165" s="254"/>
      <c r="G165" s="254"/>
      <c r="H165" s="254"/>
      <c r="I165" s="254"/>
      <c r="K165" s="254"/>
      <c r="M165" s="254"/>
    </row>
    <row r="166" spans="3:13" x14ac:dyDescent="0.2">
      <c r="C166" s="254"/>
      <c r="D166" s="254"/>
      <c r="E166" s="254"/>
      <c r="F166" s="254"/>
      <c r="G166" s="254"/>
      <c r="H166" s="254"/>
      <c r="I166" s="254"/>
      <c r="K166" s="254"/>
      <c r="M166" s="254"/>
    </row>
  </sheetData>
  <sheetProtection password="C53C" sheet="1" objects="1" scenarios="1" formatRows="0"/>
  <mergeCells count="114">
    <mergeCell ref="M6:N6"/>
    <mergeCell ref="B142:J142"/>
    <mergeCell ref="B143:J143"/>
    <mergeCell ref="C144:J144"/>
    <mergeCell ref="C145:J145"/>
    <mergeCell ref="C136:D136"/>
    <mergeCell ref="C137:D137"/>
    <mergeCell ref="C138:D138"/>
    <mergeCell ref="C139:D139"/>
    <mergeCell ref="C140:D140"/>
    <mergeCell ref="E136:F136"/>
    <mergeCell ref="E137:F137"/>
    <mergeCell ref="E138:F138"/>
    <mergeCell ref="E139:F139"/>
    <mergeCell ref="B11:P11"/>
    <mergeCell ref="M9:N9"/>
    <mergeCell ref="C10:D10"/>
    <mergeCell ref="E10:F10"/>
    <mergeCell ref="G10:H10"/>
    <mergeCell ref="I10:J10"/>
    <mergeCell ref="M10:N10"/>
    <mergeCell ref="K9:L9"/>
    <mergeCell ref="K10:L10"/>
    <mergeCell ref="B7:B9"/>
    <mergeCell ref="C154:J154"/>
    <mergeCell ref="C155:J155"/>
    <mergeCell ref="C156:J156"/>
    <mergeCell ref="C146:J146"/>
    <mergeCell ref="C147:J147"/>
    <mergeCell ref="C148:J148"/>
    <mergeCell ref="C149:J149"/>
    <mergeCell ref="C150:J150"/>
    <mergeCell ref="C151:J151"/>
    <mergeCell ref="C152:J152"/>
    <mergeCell ref="C153:J153"/>
    <mergeCell ref="C7:D7"/>
    <mergeCell ref="C8:D8"/>
    <mergeCell ref="E7:F7"/>
    <mergeCell ref="G7:H7"/>
    <mergeCell ref="I7:J7"/>
    <mergeCell ref="M7:N7"/>
    <mergeCell ref="K7:L7"/>
    <mergeCell ref="E8:F8"/>
    <mergeCell ref="G8:H8"/>
    <mergeCell ref="I8:J8"/>
    <mergeCell ref="M8:N8"/>
    <mergeCell ref="K8:L8"/>
    <mergeCell ref="I140:J140"/>
    <mergeCell ref="K139:L139"/>
    <mergeCell ref="K140:L140"/>
    <mergeCell ref="K136:L136"/>
    <mergeCell ref="K137:L137"/>
    <mergeCell ref="K138:L138"/>
    <mergeCell ref="M136:N136"/>
    <mergeCell ref="M137:N137"/>
    <mergeCell ref="M138:N138"/>
    <mergeCell ref="M139:N139"/>
    <mergeCell ref="O6:P6"/>
    <mergeCell ref="O7:P7"/>
    <mergeCell ref="O8:P8"/>
    <mergeCell ref="O9:P9"/>
    <mergeCell ref="O10:P10"/>
    <mergeCell ref="O4:P5"/>
    <mergeCell ref="B2:P2"/>
    <mergeCell ref="B18:P18"/>
    <mergeCell ref="B23:P23"/>
    <mergeCell ref="C4:D5"/>
    <mergeCell ref="E4:F5"/>
    <mergeCell ref="G4:H5"/>
    <mergeCell ref="I4:J5"/>
    <mergeCell ref="K4:L5"/>
    <mergeCell ref="M4:N5"/>
    <mergeCell ref="C6:D6"/>
    <mergeCell ref="E6:F6"/>
    <mergeCell ref="G6:H6"/>
    <mergeCell ref="I6:J6"/>
    <mergeCell ref="K6:L6"/>
    <mergeCell ref="C9:D9"/>
    <mergeCell ref="E9:F9"/>
    <mergeCell ref="G9:H9"/>
    <mergeCell ref="I9:J9"/>
    <mergeCell ref="B31:P31"/>
    <mergeCell ref="B32:P32"/>
    <mergeCell ref="B33:P33"/>
    <mergeCell ref="B34:P34"/>
    <mergeCell ref="B42:P42"/>
    <mergeCell ref="B49:P49"/>
    <mergeCell ref="B65:P65"/>
    <mergeCell ref="B66:P66"/>
    <mergeCell ref="B67:P67"/>
    <mergeCell ref="O137:P137"/>
    <mergeCell ref="O138:P138"/>
    <mergeCell ref="O139:P139"/>
    <mergeCell ref="O140:P140"/>
    <mergeCell ref="B73:P73"/>
    <mergeCell ref="B82:P82"/>
    <mergeCell ref="B91:P91"/>
    <mergeCell ref="B96:P96"/>
    <mergeCell ref="B112:P112"/>
    <mergeCell ref="B119:P119"/>
    <mergeCell ref="B126:P126"/>
    <mergeCell ref="B135:P135"/>
    <mergeCell ref="O136:P136"/>
    <mergeCell ref="M140:N140"/>
    <mergeCell ref="E140:F140"/>
    <mergeCell ref="G136:H136"/>
    <mergeCell ref="G137:H137"/>
    <mergeCell ref="G138:H138"/>
    <mergeCell ref="G139:H139"/>
    <mergeCell ref="G140:H140"/>
    <mergeCell ref="I136:J136"/>
    <mergeCell ref="I137:J137"/>
    <mergeCell ref="I138:J138"/>
    <mergeCell ref="I139:J139"/>
  </mergeCells>
  <pageMargins left="0.70866141732283472" right="0.70866141732283472" top="0.74803149606299213" bottom="0.74803149606299213" header="0.31496062992125984" footer="0.31496062992125984"/>
  <pageSetup paperSize="5" scale="75" fitToHeight="0" orientation="landscape" r:id="rId1"/>
  <headerFooter>
    <oddFooter>&amp;L&amp;"-,Bold"Conseil des arts du Canada Confidentiel&amp;C&amp;D&amp;RPage &amp;P</oddFooter>
  </headerFooter>
  <rowBreaks count="1" manualBreakCount="1">
    <brk id="14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3" tint="0.59999389629810485"/>
    <pageSetUpPr fitToPage="1"/>
  </sheetPr>
  <dimension ref="A1:P167"/>
  <sheetViews>
    <sheetView showGridLines="0" zoomScale="90" zoomScaleNormal="90" workbookViewId="0">
      <pane ySplit="5" topLeftCell="A6" activePane="bottomLeft" state="frozen"/>
      <selection pane="bottomLeft" activeCell="A6" sqref="A6"/>
    </sheetView>
  </sheetViews>
  <sheetFormatPr defaultColWidth="9.140625" defaultRowHeight="14.25" x14ac:dyDescent="0.2"/>
  <cols>
    <col min="1" max="1" width="3.28515625" style="108" bestFit="1" customWidth="1"/>
    <col min="2" max="2" width="71.140625" style="68" customWidth="1"/>
    <col min="3" max="3" width="19.7109375" style="109" customWidth="1"/>
    <col min="4" max="4" width="6" style="109" customWidth="1"/>
    <col min="5" max="5" width="17.42578125" style="109" customWidth="1"/>
    <col min="6" max="6" width="6" style="109" customWidth="1"/>
    <col min="7" max="7" width="17.42578125" style="109" customWidth="1"/>
    <col min="8" max="8" width="6" style="109" customWidth="1"/>
    <col min="9" max="9" width="17.42578125" style="109" customWidth="1"/>
    <col min="10" max="10" width="6" style="110" customWidth="1"/>
    <col min="11" max="11" width="17.42578125" style="109" customWidth="1"/>
    <col min="12" max="12" width="6" style="110" customWidth="1"/>
    <col min="13" max="13" width="17.42578125" style="109" customWidth="1"/>
    <col min="14" max="14" width="6" style="110" customWidth="1"/>
    <col min="15" max="15" width="17.42578125" style="254" customWidth="1"/>
    <col min="16" max="16" width="6" style="254" customWidth="1"/>
    <col min="17" max="16384" width="9.140625" style="254"/>
  </cols>
  <sheetData>
    <row r="1" spans="1:16" s="94" customFormat="1" x14ac:dyDescent="0.2">
      <c r="A1" s="108"/>
      <c r="B1" s="251" t="s">
        <v>309</v>
      </c>
      <c r="C1" s="304"/>
      <c r="D1" s="109"/>
      <c r="E1" s="109"/>
      <c r="F1" s="109"/>
      <c r="G1" s="109"/>
      <c r="H1" s="109"/>
      <c r="I1" s="109"/>
      <c r="J1" s="110"/>
      <c r="K1" s="109"/>
      <c r="L1" s="110"/>
      <c r="M1" s="109"/>
      <c r="N1" s="110"/>
    </row>
    <row r="2" spans="1:16" s="111" customFormat="1" ht="25.5" customHeight="1" x14ac:dyDescent="0.2">
      <c r="A2" s="108"/>
      <c r="B2" s="442" t="s">
        <v>237</v>
      </c>
      <c r="C2" s="443"/>
      <c r="D2" s="443"/>
      <c r="E2" s="443"/>
      <c r="F2" s="443"/>
      <c r="G2" s="443"/>
      <c r="H2" s="443"/>
      <c r="I2" s="443"/>
      <c r="J2" s="443"/>
      <c r="K2" s="443"/>
      <c r="L2" s="443"/>
      <c r="M2" s="443"/>
      <c r="N2" s="443"/>
      <c r="O2" s="443"/>
      <c r="P2" s="444"/>
    </row>
    <row r="3" spans="1:16" s="94" customFormat="1" ht="6.75" customHeight="1" x14ac:dyDescent="0.2">
      <c r="A3" s="108"/>
      <c r="C3" s="109"/>
      <c r="D3" s="109"/>
      <c r="E3" s="109"/>
      <c r="F3" s="109"/>
      <c r="G3" s="109"/>
      <c r="H3" s="109"/>
      <c r="I3" s="109"/>
      <c r="K3" s="109"/>
      <c r="L3" s="243"/>
      <c r="M3" s="109"/>
    </row>
    <row r="4" spans="1:16" s="111" customFormat="1" ht="15" customHeight="1" x14ac:dyDescent="0.2">
      <c r="A4" s="94"/>
      <c r="B4" s="287" t="s">
        <v>46</v>
      </c>
      <c r="C4" s="417" t="s">
        <v>249</v>
      </c>
      <c r="D4" s="418"/>
      <c r="E4" s="417" t="s">
        <v>250</v>
      </c>
      <c r="F4" s="418"/>
      <c r="G4" s="417" t="s">
        <v>251</v>
      </c>
      <c r="H4" s="418"/>
      <c r="I4" s="417" t="s">
        <v>252</v>
      </c>
      <c r="J4" s="418"/>
      <c r="K4" s="417" t="s">
        <v>253</v>
      </c>
      <c r="L4" s="418"/>
      <c r="M4" s="410" t="s">
        <v>254</v>
      </c>
      <c r="N4" s="411"/>
      <c r="O4" s="410" t="s">
        <v>306</v>
      </c>
      <c r="P4" s="411"/>
    </row>
    <row r="5" spans="1:16" s="111" customFormat="1" ht="48" customHeight="1" x14ac:dyDescent="0.2">
      <c r="A5" s="94"/>
      <c r="B5" s="103" t="s">
        <v>215</v>
      </c>
      <c r="C5" s="419"/>
      <c r="D5" s="420"/>
      <c r="E5" s="419"/>
      <c r="F5" s="420"/>
      <c r="G5" s="419"/>
      <c r="H5" s="420"/>
      <c r="I5" s="419"/>
      <c r="J5" s="420"/>
      <c r="K5" s="419"/>
      <c r="L5" s="420"/>
      <c r="M5" s="412"/>
      <c r="N5" s="413"/>
      <c r="O5" s="412"/>
      <c r="P5" s="413"/>
    </row>
    <row r="6" spans="1:16" s="111" customFormat="1" ht="15" customHeight="1" x14ac:dyDescent="0.2">
      <c r="A6" s="112"/>
      <c r="B6" s="93"/>
      <c r="C6" s="400" t="s">
        <v>44</v>
      </c>
      <c r="D6" s="401"/>
      <c r="E6" s="400" t="s">
        <v>44</v>
      </c>
      <c r="F6" s="401"/>
      <c r="G6" s="400" t="s">
        <v>44</v>
      </c>
      <c r="H6" s="401"/>
      <c r="I6" s="400" t="s">
        <v>44</v>
      </c>
      <c r="J6" s="401"/>
      <c r="K6" s="400" t="s">
        <v>44</v>
      </c>
      <c r="L6" s="401"/>
      <c r="M6" s="400" t="s">
        <v>44</v>
      </c>
      <c r="N6" s="401"/>
      <c r="O6" s="400" t="s">
        <v>44</v>
      </c>
      <c r="P6" s="401"/>
    </row>
    <row r="7" spans="1:16" s="111" customFormat="1" ht="15" customHeight="1" x14ac:dyDescent="0.2">
      <c r="A7" s="112"/>
      <c r="B7" s="445" t="s">
        <v>45</v>
      </c>
      <c r="C7" s="406" t="s">
        <v>46</v>
      </c>
      <c r="D7" s="407"/>
      <c r="E7" s="406" t="s">
        <v>46</v>
      </c>
      <c r="F7" s="407"/>
      <c r="G7" s="406" t="s">
        <v>46</v>
      </c>
      <c r="H7" s="407"/>
      <c r="I7" s="406" t="s">
        <v>46</v>
      </c>
      <c r="J7" s="407"/>
      <c r="K7" s="406" t="s">
        <v>46</v>
      </c>
      <c r="L7" s="407"/>
      <c r="M7" s="406" t="s">
        <v>46</v>
      </c>
      <c r="N7" s="407"/>
      <c r="O7" s="406" t="s">
        <v>46</v>
      </c>
      <c r="P7" s="407"/>
    </row>
    <row r="8" spans="1:16" s="111" customFormat="1" ht="15" customHeight="1" x14ac:dyDescent="0.2">
      <c r="A8" s="112"/>
      <c r="B8" s="445"/>
      <c r="C8" s="404" t="s">
        <v>47</v>
      </c>
      <c r="D8" s="405"/>
      <c r="E8" s="404" t="s">
        <v>47</v>
      </c>
      <c r="F8" s="405"/>
      <c r="G8" s="404" t="s">
        <v>47</v>
      </c>
      <c r="H8" s="405"/>
      <c r="I8" s="404" t="s">
        <v>47</v>
      </c>
      <c r="J8" s="405"/>
      <c r="K8" s="404" t="s">
        <v>47</v>
      </c>
      <c r="L8" s="405"/>
      <c r="M8" s="404" t="s">
        <v>47</v>
      </c>
      <c r="N8" s="405"/>
      <c r="O8" s="404" t="s">
        <v>47</v>
      </c>
      <c r="P8" s="405"/>
    </row>
    <row r="9" spans="1:16" s="111" customFormat="1" ht="15" customHeight="1" x14ac:dyDescent="0.2">
      <c r="A9" s="112"/>
      <c r="B9" s="445"/>
      <c r="C9" s="406" t="s">
        <v>46</v>
      </c>
      <c r="D9" s="407"/>
      <c r="E9" s="406" t="s">
        <v>46</v>
      </c>
      <c r="F9" s="407"/>
      <c r="G9" s="406" t="s">
        <v>46</v>
      </c>
      <c r="H9" s="407"/>
      <c r="I9" s="406" t="s">
        <v>46</v>
      </c>
      <c r="J9" s="407"/>
      <c r="K9" s="406" t="s">
        <v>46</v>
      </c>
      <c r="L9" s="407"/>
      <c r="M9" s="406" t="s">
        <v>46</v>
      </c>
      <c r="N9" s="407"/>
      <c r="O9" s="406" t="s">
        <v>46</v>
      </c>
      <c r="P9" s="407"/>
    </row>
    <row r="10" spans="1:16" s="111" customFormat="1" ht="15.75" customHeight="1" x14ac:dyDescent="0.2">
      <c r="A10" s="94"/>
      <c r="B10" s="391" t="s">
        <v>230</v>
      </c>
      <c r="C10" s="392"/>
      <c r="D10" s="392"/>
      <c r="E10" s="392"/>
      <c r="F10" s="392"/>
      <c r="G10" s="392"/>
      <c r="H10" s="392"/>
      <c r="I10" s="392"/>
      <c r="J10" s="392"/>
      <c r="K10" s="392"/>
      <c r="L10" s="392"/>
      <c r="M10" s="392"/>
      <c r="N10" s="392"/>
      <c r="O10" s="392"/>
      <c r="P10" s="393"/>
    </row>
    <row r="11" spans="1:16" s="111" customFormat="1" x14ac:dyDescent="0.2">
      <c r="A11" s="94"/>
      <c r="B11" s="113" t="s">
        <v>217</v>
      </c>
      <c r="C11" s="114"/>
      <c r="D11" s="115"/>
      <c r="E11" s="114"/>
      <c r="F11" s="115"/>
      <c r="G11" s="114"/>
      <c r="H11" s="116"/>
      <c r="I11" s="114"/>
      <c r="J11" s="117"/>
      <c r="K11" s="114"/>
      <c r="L11" s="117"/>
      <c r="M11" s="114"/>
      <c r="N11" s="117"/>
      <c r="O11" s="114"/>
      <c r="P11" s="117"/>
    </row>
    <row r="12" spans="1:16" s="111" customFormat="1" x14ac:dyDescent="0.2">
      <c r="A12" s="94"/>
      <c r="B12" s="118" t="s">
        <v>218</v>
      </c>
      <c r="C12" s="119"/>
      <c r="D12" s="115"/>
      <c r="E12" s="119"/>
      <c r="F12" s="115"/>
      <c r="G12" s="119"/>
      <c r="H12" s="116"/>
      <c r="I12" s="119"/>
      <c r="J12" s="117"/>
      <c r="K12" s="119"/>
      <c r="L12" s="117"/>
      <c r="M12" s="119"/>
      <c r="N12" s="117"/>
      <c r="O12" s="119"/>
      <c r="P12" s="117"/>
    </row>
    <row r="13" spans="1:16" s="111" customFormat="1" x14ac:dyDescent="0.2">
      <c r="A13" s="94"/>
      <c r="B13" s="118" t="s">
        <v>219</v>
      </c>
      <c r="C13" s="119"/>
      <c r="D13" s="115"/>
      <c r="E13" s="119"/>
      <c r="F13" s="115"/>
      <c r="G13" s="119"/>
      <c r="H13" s="116"/>
      <c r="I13" s="119"/>
      <c r="J13" s="117"/>
      <c r="K13" s="119"/>
      <c r="L13" s="117"/>
      <c r="M13" s="119"/>
      <c r="N13" s="117"/>
      <c r="O13" s="119"/>
      <c r="P13" s="117"/>
    </row>
    <row r="14" spans="1:16" s="111" customFormat="1" x14ac:dyDescent="0.2">
      <c r="A14" s="94"/>
      <c r="B14" s="118" t="s">
        <v>48</v>
      </c>
      <c r="C14" s="120" t="s">
        <v>4</v>
      </c>
      <c r="D14" s="115"/>
      <c r="E14" s="120"/>
      <c r="F14" s="115"/>
      <c r="G14" s="120"/>
      <c r="H14" s="116"/>
      <c r="I14" s="120"/>
      <c r="J14" s="117"/>
      <c r="K14" s="120"/>
      <c r="L14" s="117"/>
      <c r="M14" s="120"/>
      <c r="N14" s="117"/>
      <c r="O14" s="120"/>
      <c r="P14" s="117"/>
    </row>
    <row r="15" spans="1:16" s="111" customFormat="1" x14ac:dyDescent="0.2">
      <c r="A15" s="94"/>
      <c r="B15" s="118" t="s">
        <v>220</v>
      </c>
      <c r="C15" s="119"/>
      <c r="D15" s="115"/>
      <c r="E15" s="119"/>
      <c r="F15" s="115"/>
      <c r="G15" s="119"/>
      <c r="H15" s="116"/>
      <c r="I15" s="119"/>
      <c r="J15" s="117"/>
      <c r="K15" s="119"/>
      <c r="L15" s="117"/>
      <c r="M15" s="119"/>
      <c r="N15" s="117"/>
      <c r="O15" s="119"/>
      <c r="P15" s="117"/>
    </row>
    <row r="16" spans="1:16" s="111" customFormat="1" x14ac:dyDescent="0.2">
      <c r="A16" s="94"/>
      <c r="B16" s="118" t="s">
        <v>221</v>
      </c>
      <c r="C16" s="119"/>
      <c r="D16" s="121"/>
      <c r="E16" s="119"/>
      <c r="F16" s="121"/>
      <c r="G16" s="119"/>
      <c r="H16" s="122"/>
      <c r="I16" s="119"/>
      <c r="J16" s="123"/>
      <c r="K16" s="119"/>
      <c r="L16" s="123"/>
      <c r="M16" s="119"/>
      <c r="N16" s="123"/>
      <c r="O16" s="119"/>
      <c r="P16" s="123"/>
    </row>
    <row r="17" spans="1:16" s="94" customFormat="1" ht="15" x14ac:dyDescent="0.25">
      <c r="B17" s="388"/>
      <c r="C17" s="389"/>
      <c r="D17" s="389"/>
      <c r="E17" s="389"/>
      <c r="F17" s="389"/>
      <c r="G17" s="389"/>
      <c r="H17" s="389"/>
      <c r="I17" s="389"/>
      <c r="J17" s="389"/>
      <c r="K17" s="389"/>
      <c r="L17" s="389"/>
      <c r="M17" s="389"/>
      <c r="N17" s="389"/>
      <c r="O17" s="389"/>
      <c r="P17" s="390"/>
    </row>
    <row r="18" spans="1:16" s="111" customFormat="1" x14ac:dyDescent="0.2">
      <c r="A18" s="94"/>
      <c r="B18" s="118" t="s">
        <v>164</v>
      </c>
      <c r="C18" s="99"/>
      <c r="D18" s="115"/>
      <c r="E18" s="99"/>
      <c r="F18" s="115"/>
      <c r="G18" s="99"/>
      <c r="H18" s="116"/>
      <c r="I18" s="99"/>
      <c r="J18" s="124"/>
      <c r="K18" s="99"/>
      <c r="L18" s="124"/>
      <c r="M18" s="99"/>
      <c r="N18" s="124"/>
      <c r="O18" s="99"/>
      <c r="P18" s="124"/>
    </row>
    <row r="19" spans="1:16" s="111" customFormat="1" ht="28.5" x14ac:dyDescent="0.2">
      <c r="A19" s="94"/>
      <c r="B19" s="118" t="s">
        <v>165</v>
      </c>
      <c r="C19" s="99"/>
      <c r="D19" s="115"/>
      <c r="E19" s="99"/>
      <c r="F19" s="115"/>
      <c r="G19" s="99"/>
      <c r="H19" s="116"/>
      <c r="I19" s="99"/>
      <c r="J19" s="124"/>
      <c r="K19" s="99"/>
      <c r="L19" s="124"/>
      <c r="M19" s="99"/>
      <c r="N19" s="124"/>
      <c r="O19" s="99"/>
      <c r="P19" s="124"/>
    </row>
    <row r="20" spans="1:16" s="111" customFormat="1" x14ac:dyDescent="0.2">
      <c r="A20" s="94"/>
      <c r="B20" s="69" t="s">
        <v>166</v>
      </c>
      <c r="C20" s="99"/>
      <c r="D20" s="115"/>
      <c r="E20" s="99"/>
      <c r="F20" s="115"/>
      <c r="G20" s="99"/>
      <c r="H20" s="116"/>
      <c r="I20" s="99"/>
      <c r="J20" s="124"/>
      <c r="K20" s="99"/>
      <c r="L20" s="124"/>
      <c r="M20" s="99"/>
      <c r="N20" s="124"/>
      <c r="O20" s="99"/>
      <c r="P20" s="124"/>
    </row>
    <row r="21" spans="1:16" s="111" customFormat="1" x14ac:dyDescent="0.2">
      <c r="A21" s="94"/>
      <c r="B21" s="118" t="s">
        <v>167</v>
      </c>
      <c r="C21" s="125"/>
      <c r="D21" s="115"/>
      <c r="E21" s="125"/>
      <c r="F21" s="115"/>
      <c r="G21" s="125"/>
      <c r="H21" s="116"/>
      <c r="I21" s="125"/>
      <c r="J21" s="124"/>
      <c r="K21" s="125"/>
      <c r="L21" s="124"/>
      <c r="M21" s="125"/>
      <c r="N21" s="124"/>
      <c r="O21" s="125"/>
      <c r="P21" s="124"/>
    </row>
    <row r="22" spans="1:16" s="111" customFormat="1" x14ac:dyDescent="0.2">
      <c r="A22" s="94"/>
      <c r="B22" s="118" t="s">
        <v>168</v>
      </c>
      <c r="C22" s="125"/>
      <c r="D22" s="115"/>
      <c r="E22" s="125"/>
      <c r="F22" s="115"/>
      <c r="G22" s="125"/>
      <c r="H22" s="116"/>
      <c r="I22" s="125"/>
      <c r="J22" s="124"/>
      <c r="K22" s="125"/>
      <c r="L22" s="124"/>
      <c r="M22" s="125"/>
      <c r="N22" s="124"/>
      <c r="O22" s="125"/>
      <c r="P22" s="124"/>
    </row>
    <row r="23" spans="1:16" s="111" customFormat="1" x14ac:dyDescent="0.2">
      <c r="A23" s="94"/>
      <c r="B23" s="118" t="s">
        <v>169</v>
      </c>
      <c r="C23" s="125"/>
      <c r="D23" s="115"/>
      <c r="E23" s="125"/>
      <c r="F23" s="115"/>
      <c r="G23" s="125"/>
      <c r="H23" s="116"/>
      <c r="I23" s="125"/>
      <c r="J23" s="124"/>
      <c r="K23" s="125"/>
      <c r="L23" s="124"/>
      <c r="M23" s="125"/>
      <c r="N23" s="124"/>
      <c r="O23" s="125"/>
      <c r="P23" s="124"/>
    </row>
    <row r="24" spans="1:16" s="111" customFormat="1" ht="15" x14ac:dyDescent="0.2">
      <c r="A24" s="94"/>
      <c r="B24" s="438" t="s">
        <v>170</v>
      </c>
      <c r="C24" s="439"/>
      <c r="D24" s="439"/>
      <c r="E24" s="439"/>
      <c r="F24" s="439"/>
      <c r="G24" s="439"/>
      <c r="H24" s="439"/>
      <c r="I24" s="439"/>
      <c r="J24" s="439"/>
      <c r="K24" s="439"/>
      <c r="L24" s="439"/>
      <c r="M24" s="439"/>
      <c r="N24" s="439"/>
      <c r="O24" s="439"/>
      <c r="P24" s="440"/>
    </row>
    <row r="25" spans="1:16" s="111" customFormat="1" x14ac:dyDescent="0.2">
      <c r="A25" s="94"/>
      <c r="B25" s="69" t="s">
        <v>50</v>
      </c>
      <c r="C25" s="99"/>
      <c r="D25" s="115"/>
      <c r="E25" s="99"/>
      <c r="F25" s="115"/>
      <c r="G25" s="99"/>
      <c r="H25" s="116"/>
      <c r="I25" s="99"/>
      <c r="J25" s="124"/>
      <c r="K25" s="99"/>
      <c r="L25" s="124"/>
      <c r="M25" s="99"/>
      <c r="N25" s="124"/>
      <c r="O25" s="99"/>
      <c r="P25" s="124"/>
    </row>
    <row r="26" spans="1:16" s="111" customFormat="1" x14ac:dyDescent="0.2">
      <c r="A26" s="94"/>
      <c r="B26" s="69" t="s">
        <v>171</v>
      </c>
      <c r="C26" s="99"/>
      <c r="D26" s="115"/>
      <c r="E26" s="99"/>
      <c r="F26" s="115"/>
      <c r="G26" s="99"/>
      <c r="H26" s="116"/>
      <c r="I26" s="99"/>
      <c r="J26" s="124"/>
      <c r="K26" s="99"/>
      <c r="L26" s="124"/>
      <c r="M26" s="99"/>
      <c r="N26" s="124"/>
      <c r="O26" s="99"/>
      <c r="P26" s="124"/>
    </row>
    <row r="27" spans="1:16" s="111" customFormat="1" ht="15" x14ac:dyDescent="0.25">
      <c r="A27" s="94"/>
      <c r="B27" s="70" t="s">
        <v>172</v>
      </c>
      <c r="C27" s="104">
        <f>C25+C26</f>
        <v>0</v>
      </c>
      <c r="D27" s="115"/>
      <c r="E27" s="104">
        <f>E25+E26</f>
        <v>0</v>
      </c>
      <c r="F27" s="115"/>
      <c r="G27" s="104">
        <f>G25+G26</f>
        <v>0</v>
      </c>
      <c r="H27" s="115"/>
      <c r="I27" s="104">
        <f>I25+I26</f>
        <v>0</v>
      </c>
      <c r="J27" s="115"/>
      <c r="K27" s="104">
        <f>K25+K26</f>
        <v>0</v>
      </c>
      <c r="L27" s="115"/>
      <c r="M27" s="104">
        <f>M25+M26</f>
        <v>0</v>
      </c>
      <c r="N27" s="115"/>
      <c r="O27" s="104">
        <f>O25+O26</f>
        <v>0</v>
      </c>
      <c r="P27" s="115"/>
    </row>
    <row r="28" spans="1:16" s="111" customFormat="1" ht="15" customHeight="1" x14ac:dyDescent="0.2">
      <c r="A28" s="94"/>
      <c r="B28" s="438" t="s">
        <v>173</v>
      </c>
      <c r="C28" s="439"/>
      <c r="D28" s="439"/>
      <c r="E28" s="439"/>
      <c r="F28" s="439"/>
      <c r="G28" s="439"/>
      <c r="H28" s="439"/>
      <c r="I28" s="439"/>
      <c r="J28" s="439"/>
      <c r="K28" s="439"/>
      <c r="L28" s="439"/>
      <c r="M28" s="439"/>
      <c r="N28" s="439"/>
      <c r="O28" s="439"/>
      <c r="P28" s="440"/>
    </row>
    <row r="29" spans="1:16" s="111" customFormat="1" ht="28.5" x14ac:dyDescent="0.2">
      <c r="A29" s="94"/>
      <c r="B29" s="69" t="s">
        <v>174</v>
      </c>
      <c r="C29" s="99"/>
      <c r="D29" s="115"/>
      <c r="E29" s="99"/>
      <c r="F29" s="115"/>
      <c r="G29" s="99"/>
      <c r="H29" s="115"/>
      <c r="I29" s="99"/>
      <c r="J29" s="115"/>
      <c r="K29" s="99"/>
      <c r="L29" s="115"/>
      <c r="M29" s="99"/>
      <c r="N29" s="115"/>
      <c r="O29" s="99"/>
      <c r="P29" s="115"/>
    </row>
    <row r="30" spans="1:16" s="111" customFormat="1" ht="28.5" x14ac:dyDescent="0.2">
      <c r="A30" s="94"/>
      <c r="B30" s="69" t="s">
        <v>175</v>
      </c>
      <c r="C30" s="99"/>
      <c r="D30" s="115"/>
      <c r="E30" s="99"/>
      <c r="F30" s="115"/>
      <c r="G30" s="99"/>
      <c r="H30" s="115"/>
      <c r="I30" s="99"/>
      <c r="J30" s="115"/>
      <c r="K30" s="99"/>
      <c r="L30" s="115"/>
      <c r="M30" s="99"/>
      <c r="N30" s="115"/>
      <c r="O30" s="99"/>
      <c r="P30" s="115"/>
    </row>
    <row r="31" spans="1:16" s="111" customFormat="1" ht="15" x14ac:dyDescent="0.25">
      <c r="A31" s="94"/>
      <c r="B31" s="70" t="s">
        <v>176</v>
      </c>
      <c r="C31" s="104">
        <f>C29+C30</f>
        <v>0</v>
      </c>
      <c r="D31" s="115"/>
      <c r="E31" s="104">
        <f>E29+E30</f>
        <v>0</v>
      </c>
      <c r="F31" s="115"/>
      <c r="G31" s="104">
        <f>G29+G30</f>
        <v>0</v>
      </c>
      <c r="H31" s="115"/>
      <c r="I31" s="104">
        <f>I29+I30</f>
        <v>0</v>
      </c>
      <c r="J31" s="115"/>
      <c r="K31" s="104">
        <f>K29+K30</f>
        <v>0</v>
      </c>
      <c r="L31" s="115"/>
      <c r="M31" s="104">
        <f>M29+M30</f>
        <v>0</v>
      </c>
      <c r="N31" s="115"/>
      <c r="O31" s="104">
        <f>O29+O30</f>
        <v>0</v>
      </c>
      <c r="P31" s="115"/>
    </row>
    <row r="32" spans="1:16" s="111" customFormat="1" ht="15" x14ac:dyDescent="0.2">
      <c r="A32" s="94"/>
      <c r="B32" s="438" t="s">
        <v>177</v>
      </c>
      <c r="C32" s="439"/>
      <c r="D32" s="439"/>
      <c r="E32" s="439"/>
      <c r="F32" s="439"/>
      <c r="G32" s="439"/>
      <c r="H32" s="439"/>
      <c r="I32" s="439"/>
      <c r="J32" s="439"/>
      <c r="K32" s="439"/>
      <c r="L32" s="439"/>
      <c r="M32" s="439"/>
      <c r="N32" s="439"/>
      <c r="O32" s="439"/>
      <c r="P32" s="440"/>
    </row>
    <row r="33" spans="1:16" s="111" customFormat="1" x14ac:dyDescent="0.2">
      <c r="A33" s="108"/>
      <c r="B33" s="69" t="s">
        <v>178</v>
      </c>
      <c r="C33" s="99"/>
      <c r="D33" s="115"/>
      <c r="E33" s="99"/>
      <c r="F33" s="115"/>
      <c r="G33" s="99"/>
      <c r="H33" s="115"/>
      <c r="I33" s="99"/>
      <c r="J33" s="115"/>
      <c r="K33" s="99"/>
      <c r="L33" s="115"/>
      <c r="M33" s="99"/>
      <c r="N33" s="115"/>
      <c r="O33" s="99"/>
      <c r="P33" s="115"/>
    </row>
    <row r="34" spans="1:16" s="111" customFormat="1" x14ac:dyDescent="0.2">
      <c r="A34" s="108"/>
      <c r="B34" s="69" t="s">
        <v>179</v>
      </c>
      <c r="C34" s="99"/>
      <c r="D34" s="115"/>
      <c r="E34" s="99"/>
      <c r="F34" s="115"/>
      <c r="G34" s="99"/>
      <c r="H34" s="115"/>
      <c r="I34" s="99"/>
      <c r="J34" s="115"/>
      <c r="K34" s="99"/>
      <c r="L34" s="115"/>
      <c r="M34" s="99"/>
      <c r="N34" s="115"/>
      <c r="O34" s="99"/>
      <c r="P34" s="115"/>
    </row>
    <row r="35" spans="1:16" s="111" customFormat="1" ht="15" x14ac:dyDescent="0.25">
      <c r="A35" s="108"/>
      <c r="B35" s="71" t="s">
        <v>180</v>
      </c>
      <c r="C35" s="104">
        <f>C33+C34</f>
        <v>0</v>
      </c>
      <c r="D35" s="115"/>
      <c r="E35" s="104">
        <f>E33+E34</f>
        <v>0</v>
      </c>
      <c r="F35" s="115"/>
      <c r="G35" s="104">
        <f>G33+G34</f>
        <v>0</v>
      </c>
      <c r="H35" s="115"/>
      <c r="I35" s="104">
        <f>I33+I34</f>
        <v>0</v>
      </c>
      <c r="J35" s="115"/>
      <c r="K35" s="104">
        <f>K33+K34</f>
        <v>0</v>
      </c>
      <c r="L35" s="115"/>
      <c r="M35" s="104">
        <f>M33+M34</f>
        <v>0</v>
      </c>
      <c r="N35" s="115"/>
      <c r="O35" s="104">
        <f>O33+O34</f>
        <v>0</v>
      </c>
      <c r="P35" s="115"/>
    </row>
    <row r="36" spans="1:16" s="111" customFormat="1" ht="15" x14ac:dyDescent="0.2">
      <c r="A36" s="108"/>
      <c r="B36" s="438" t="s">
        <v>181</v>
      </c>
      <c r="C36" s="439"/>
      <c r="D36" s="439"/>
      <c r="E36" s="439"/>
      <c r="F36" s="439"/>
      <c r="G36" s="439"/>
      <c r="H36" s="439"/>
      <c r="I36" s="439"/>
      <c r="J36" s="439"/>
      <c r="K36" s="439"/>
      <c r="L36" s="439"/>
      <c r="M36" s="439"/>
      <c r="N36" s="439"/>
      <c r="O36" s="439"/>
      <c r="P36" s="440"/>
    </row>
    <row r="37" spans="1:16" s="111" customFormat="1" x14ac:dyDescent="0.2">
      <c r="A37" s="108"/>
      <c r="B37" s="69" t="s">
        <v>182</v>
      </c>
      <c r="C37" s="99"/>
      <c r="D37" s="116"/>
      <c r="E37" s="99"/>
      <c r="F37" s="116"/>
      <c r="G37" s="99"/>
      <c r="H37" s="116"/>
      <c r="I37" s="99"/>
      <c r="J37" s="116"/>
      <c r="K37" s="99"/>
      <c r="L37" s="441"/>
      <c r="M37" s="99"/>
      <c r="N37" s="441"/>
      <c r="O37" s="99"/>
      <c r="P37" s="441"/>
    </row>
    <row r="38" spans="1:16" s="111" customFormat="1" x14ac:dyDescent="0.2">
      <c r="A38" s="108"/>
      <c r="B38" s="69" t="s">
        <v>183</v>
      </c>
      <c r="C38" s="99"/>
      <c r="D38" s="116"/>
      <c r="E38" s="99"/>
      <c r="F38" s="116"/>
      <c r="G38" s="99"/>
      <c r="H38" s="116"/>
      <c r="I38" s="99"/>
      <c r="J38" s="116"/>
      <c r="K38" s="99"/>
      <c r="L38" s="441"/>
      <c r="M38" s="99"/>
      <c r="N38" s="441"/>
      <c r="O38" s="99"/>
      <c r="P38" s="441"/>
    </row>
    <row r="39" spans="1:16" s="111" customFormat="1" x14ac:dyDescent="0.2">
      <c r="A39" s="108"/>
      <c r="B39" s="69" t="s">
        <v>184</v>
      </c>
      <c r="C39" s="99"/>
      <c r="D39" s="116"/>
      <c r="E39" s="99"/>
      <c r="F39" s="116"/>
      <c r="G39" s="99"/>
      <c r="H39" s="116"/>
      <c r="I39" s="99"/>
      <c r="J39" s="116"/>
      <c r="K39" s="99"/>
      <c r="L39" s="441"/>
      <c r="M39" s="99"/>
      <c r="N39" s="441"/>
      <c r="O39" s="99"/>
      <c r="P39" s="441"/>
    </row>
    <row r="40" spans="1:16" s="111" customFormat="1" ht="15" x14ac:dyDescent="0.25">
      <c r="A40" s="108"/>
      <c r="B40" s="70" t="s">
        <v>185</v>
      </c>
      <c r="C40" s="104">
        <f>SUM(C37:C39)</f>
        <v>0</v>
      </c>
      <c r="D40" s="116"/>
      <c r="E40" s="104">
        <f>SUM(E37:E39)</f>
        <v>0</v>
      </c>
      <c r="F40" s="116"/>
      <c r="G40" s="104">
        <f>SUM(G37:G39)</f>
        <v>0</v>
      </c>
      <c r="H40" s="116"/>
      <c r="I40" s="104">
        <f>SUM(I37:I39)</f>
        <v>0</v>
      </c>
      <c r="J40" s="116"/>
      <c r="K40" s="104">
        <f>SUM(K37:K39)</f>
        <v>0</v>
      </c>
      <c r="L40" s="441"/>
      <c r="M40" s="104">
        <f>SUM(M37:M39)</f>
        <v>0</v>
      </c>
      <c r="N40" s="441"/>
      <c r="O40" s="104">
        <f>SUM(O37:O39)</f>
        <v>0</v>
      </c>
      <c r="P40" s="441"/>
    </row>
    <row r="41" spans="1:16" s="111" customFormat="1" ht="15" x14ac:dyDescent="0.25">
      <c r="A41" s="108"/>
      <c r="B41" s="72" t="s">
        <v>186</v>
      </c>
      <c r="C41" s="104">
        <f>C40+C35+C27</f>
        <v>0</v>
      </c>
      <c r="D41" s="116"/>
      <c r="E41" s="104">
        <f>E40+E35+E27</f>
        <v>0</v>
      </c>
      <c r="F41" s="116"/>
      <c r="G41" s="104">
        <f>G40+G35+G27</f>
        <v>0</v>
      </c>
      <c r="H41" s="116"/>
      <c r="I41" s="104">
        <f>I40+I35+I27</f>
        <v>0</v>
      </c>
      <c r="J41" s="116"/>
      <c r="K41" s="104">
        <f>K40+K35+K27</f>
        <v>0</v>
      </c>
      <c r="L41" s="441"/>
      <c r="M41" s="104">
        <f>M40+M35+M27</f>
        <v>0</v>
      </c>
      <c r="N41" s="441"/>
      <c r="O41" s="104">
        <f>O40+O35+O27</f>
        <v>0</v>
      </c>
      <c r="P41" s="441"/>
    </row>
    <row r="42" spans="1:16" s="111" customFormat="1" ht="15" x14ac:dyDescent="0.2">
      <c r="A42" s="108"/>
      <c r="B42" s="105" t="s">
        <v>187</v>
      </c>
      <c r="C42" s="126">
        <f>IFERROR(C27/C41,0)</f>
        <v>0</v>
      </c>
      <c r="D42" s="116"/>
      <c r="E42" s="126">
        <f>IFERROR(E27/E41,0)</f>
        <v>0</v>
      </c>
      <c r="F42" s="116"/>
      <c r="G42" s="126">
        <f>IFERROR(G27/G41,0)</f>
        <v>0</v>
      </c>
      <c r="H42" s="116"/>
      <c r="I42" s="126">
        <f>IFERROR(I27/I41,0)</f>
        <v>0</v>
      </c>
      <c r="J42" s="116"/>
      <c r="K42" s="126">
        <f>IFERROR(K27/K41,0)</f>
        <v>0</v>
      </c>
      <c r="L42" s="441"/>
      <c r="M42" s="126">
        <f>IFERROR(M27/M41,0)</f>
        <v>0</v>
      </c>
      <c r="N42" s="441"/>
      <c r="O42" s="126">
        <f>IFERROR(O27/O41,0)</f>
        <v>0</v>
      </c>
      <c r="P42" s="441"/>
    </row>
    <row r="43" spans="1:16" s="111" customFormat="1" ht="15" x14ac:dyDescent="0.2">
      <c r="A43" s="127"/>
      <c r="B43" s="391" t="s">
        <v>231</v>
      </c>
      <c r="C43" s="392"/>
      <c r="D43" s="392"/>
      <c r="E43" s="392"/>
      <c r="F43" s="392"/>
      <c r="G43" s="392"/>
      <c r="H43" s="392"/>
      <c r="I43" s="392"/>
      <c r="J43" s="392"/>
      <c r="K43" s="392"/>
      <c r="L43" s="392"/>
      <c r="M43" s="392"/>
      <c r="N43" s="392"/>
      <c r="O43" s="392"/>
      <c r="P43" s="393"/>
    </row>
    <row r="44" spans="1:16" s="111" customFormat="1" ht="15" x14ac:dyDescent="0.25">
      <c r="A44" s="127"/>
      <c r="B44" s="307" t="s">
        <v>188</v>
      </c>
      <c r="C44" s="144"/>
      <c r="D44" s="144"/>
      <c r="E44" s="144"/>
      <c r="F44" s="144"/>
      <c r="G44" s="144"/>
      <c r="H44" s="144"/>
      <c r="I44" s="144"/>
      <c r="J44" s="144"/>
      <c r="K44" s="144"/>
      <c r="L44" s="144"/>
      <c r="M44" s="144"/>
      <c r="N44" s="308"/>
      <c r="O44" s="144"/>
      <c r="P44" s="308"/>
    </row>
    <row r="45" spans="1:16" s="111" customFormat="1" ht="15" x14ac:dyDescent="0.2">
      <c r="A45" s="127"/>
      <c r="B45" s="438" t="s">
        <v>56</v>
      </c>
      <c r="C45" s="439"/>
      <c r="D45" s="439"/>
      <c r="E45" s="439"/>
      <c r="F45" s="439"/>
      <c r="G45" s="439"/>
      <c r="H45" s="439"/>
      <c r="I45" s="439"/>
      <c r="J45" s="439"/>
      <c r="K45" s="439"/>
      <c r="L45" s="439"/>
      <c r="M45" s="439"/>
      <c r="N45" s="439"/>
      <c r="O45" s="439"/>
      <c r="P45" s="440"/>
    </row>
    <row r="46" spans="1:16" s="111" customFormat="1" x14ac:dyDescent="0.2">
      <c r="A46" s="128">
        <v>1</v>
      </c>
      <c r="B46" s="73" t="s">
        <v>57</v>
      </c>
      <c r="C46" s="125"/>
      <c r="D46" s="129">
        <f t="shared" ref="D46:D54" si="0">IFERROR(C46/C$76,0)</f>
        <v>0</v>
      </c>
      <c r="E46" s="125"/>
      <c r="F46" s="129">
        <f t="shared" ref="F46:F54" si="1">IFERROR(E46/E$76,0)</f>
        <v>0</v>
      </c>
      <c r="G46" s="125"/>
      <c r="H46" s="129">
        <f t="shared" ref="H46:H54" si="2">IFERROR(G46/G$76,0)</f>
        <v>0</v>
      </c>
      <c r="I46" s="125"/>
      <c r="J46" s="130">
        <f t="shared" ref="J46:J54" si="3">IFERROR(I46/I$76,0)</f>
        <v>0</v>
      </c>
      <c r="K46" s="125"/>
      <c r="L46" s="130">
        <f t="shared" ref="L46:L54" si="4">IFERROR(K46/K$76,0)</f>
        <v>0</v>
      </c>
      <c r="M46" s="125"/>
      <c r="N46" s="130">
        <f t="shared" ref="N46:N54" si="5">IFERROR(M46/M$76,0)</f>
        <v>0</v>
      </c>
      <c r="O46" s="125"/>
      <c r="P46" s="130">
        <f t="shared" ref="P46:P54" si="6">IFERROR(O46/O$76,0)</f>
        <v>0</v>
      </c>
    </row>
    <row r="47" spans="1:16" s="111" customFormat="1" x14ac:dyDescent="0.2">
      <c r="A47" s="128">
        <f>A46+1</f>
        <v>2</v>
      </c>
      <c r="B47" s="74" t="s">
        <v>58</v>
      </c>
      <c r="C47" s="125"/>
      <c r="D47" s="129">
        <f t="shared" si="0"/>
        <v>0</v>
      </c>
      <c r="E47" s="125"/>
      <c r="F47" s="129">
        <f t="shared" si="1"/>
        <v>0</v>
      </c>
      <c r="G47" s="125"/>
      <c r="H47" s="129">
        <f t="shared" si="2"/>
        <v>0</v>
      </c>
      <c r="I47" s="125"/>
      <c r="J47" s="130">
        <f t="shared" si="3"/>
        <v>0</v>
      </c>
      <c r="K47" s="125"/>
      <c r="L47" s="130">
        <f t="shared" si="4"/>
        <v>0</v>
      </c>
      <c r="M47" s="125"/>
      <c r="N47" s="130">
        <f t="shared" si="5"/>
        <v>0</v>
      </c>
      <c r="O47" s="125"/>
      <c r="P47" s="130">
        <f t="shared" si="6"/>
        <v>0</v>
      </c>
    </row>
    <row r="48" spans="1:16" s="111" customFormat="1" x14ac:dyDescent="0.2">
      <c r="A48" s="128">
        <f t="shared" ref="A48:A111" si="7">A47+1</f>
        <v>3</v>
      </c>
      <c r="B48" s="74" t="s">
        <v>189</v>
      </c>
      <c r="C48" s="125"/>
      <c r="D48" s="129">
        <f t="shared" si="0"/>
        <v>0</v>
      </c>
      <c r="E48" s="125"/>
      <c r="F48" s="129">
        <f t="shared" si="1"/>
        <v>0</v>
      </c>
      <c r="G48" s="125"/>
      <c r="H48" s="129">
        <f t="shared" si="2"/>
        <v>0</v>
      </c>
      <c r="I48" s="125"/>
      <c r="J48" s="130">
        <f t="shared" si="3"/>
        <v>0</v>
      </c>
      <c r="K48" s="125"/>
      <c r="L48" s="130">
        <f t="shared" si="4"/>
        <v>0</v>
      </c>
      <c r="M48" s="125"/>
      <c r="N48" s="130">
        <f t="shared" si="5"/>
        <v>0</v>
      </c>
      <c r="O48" s="125"/>
      <c r="P48" s="130">
        <f t="shared" si="6"/>
        <v>0</v>
      </c>
    </row>
    <row r="49" spans="1:16" s="111" customFormat="1" x14ac:dyDescent="0.2">
      <c r="A49" s="128">
        <f t="shared" si="7"/>
        <v>4</v>
      </c>
      <c r="B49" s="74" t="s">
        <v>190</v>
      </c>
      <c r="C49" s="125"/>
      <c r="D49" s="129">
        <f t="shared" si="0"/>
        <v>0</v>
      </c>
      <c r="E49" s="125"/>
      <c r="F49" s="129">
        <f t="shared" si="1"/>
        <v>0</v>
      </c>
      <c r="G49" s="125"/>
      <c r="H49" s="129">
        <f t="shared" si="2"/>
        <v>0</v>
      </c>
      <c r="I49" s="125"/>
      <c r="J49" s="130">
        <f t="shared" si="3"/>
        <v>0</v>
      </c>
      <c r="K49" s="125"/>
      <c r="L49" s="130">
        <f t="shared" si="4"/>
        <v>0</v>
      </c>
      <c r="M49" s="125"/>
      <c r="N49" s="130">
        <f t="shared" si="5"/>
        <v>0</v>
      </c>
      <c r="O49" s="125"/>
      <c r="P49" s="130">
        <f t="shared" si="6"/>
        <v>0</v>
      </c>
    </row>
    <row r="50" spans="1:16" s="111" customFormat="1" x14ac:dyDescent="0.2">
      <c r="A50" s="128">
        <f t="shared" si="7"/>
        <v>5</v>
      </c>
      <c r="B50" s="74" t="s">
        <v>191</v>
      </c>
      <c r="C50" s="125"/>
      <c r="D50" s="129">
        <f t="shared" si="0"/>
        <v>0</v>
      </c>
      <c r="E50" s="125"/>
      <c r="F50" s="129">
        <f t="shared" si="1"/>
        <v>0</v>
      </c>
      <c r="G50" s="125"/>
      <c r="H50" s="129">
        <f t="shared" si="2"/>
        <v>0</v>
      </c>
      <c r="I50" s="125"/>
      <c r="J50" s="130">
        <f t="shared" si="3"/>
        <v>0</v>
      </c>
      <c r="K50" s="125"/>
      <c r="L50" s="130">
        <f t="shared" si="4"/>
        <v>0</v>
      </c>
      <c r="M50" s="125"/>
      <c r="N50" s="130">
        <f t="shared" si="5"/>
        <v>0</v>
      </c>
      <c r="O50" s="125"/>
      <c r="P50" s="130">
        <f t="shared" si="6"/>
        <v>0</v>
      </c>
    </row>
    <row r="51" spans="1:16" s="111" customFormat="1" x14ac:dyDescent="0.2">
      <c r="A51" s="128">
        <f t="shared" si="7"/>
        <v>6</v>
      </c>
      <c r="B51" s="74" t="s">
        <v>60</v>
      </c>
      <c r="C51" s="125"/>
      <c r="D51" s="129">
        <f t="shared" si="0"/>
        <v>0</v>
      </c>
      <c r="E51" s="125"/>
      <c r="F51" s="129">
        <f t="shared" si="1"/>
        <v>0</v>
      </c>
      <c r="G51" s="125"/>
      <c r="H51" s="129">
        <f t="shared" si="2"/>
        <v>0</v>
      </c>
      <c r="I51" s="125"/>
      <c r="J51" s="130">
        <f t="shared" si="3"/>
        <v>0</v>
      </c>
      <c r="K51" s="125"/>
      <c r="L51" s="130">
        <f t="shared" si="4"/>
        <v>0</v>
      </c>
      <c r="M51" s="125"/>
      <c r="N51" s="130">
        <f t="shared" si="5"/>
        <v>0</v>
      </c>
      <c r="O51" s="125"/>
      <c r="P51" s="130">
        <f t="shared" si="6"/>
        <v>0</v>
      </c>
    </row>
    <row r="52" spans="1:16" s="111" customFormat="1" x14ac:dyDescent="0.2">
      <c r="A52" s="128">
        <f t="shared" si="7"/>
        <v>7</v>
      </c>
      <c r="B52" s="75" t="s">
        <v>192</v>
      </c>
      <c r="C52" s="125"/>
      <c r="D52" s="129">
        <f t="shared" si="0"/>
        <v>0</v>
      </c>
      <c r="E52" s="125"/>
      <c r="F52" s="129">
        <f t="shared" si="1"/>
        <v>0</v>
      </c>
      <c r="G52" s="125"/>
      <c r="H52" s="129">
        <f t="shared" si="2"/>
        <v>0</v>
      </c>
      <c r="I52" s="125"/>
      <c r="J52" s="130">
        <f t="shared" si="3"/>
        <v>0</v>
      </c>
      <c r="K52" s="125"/>
      <c r="L52" s="130">
        <f t="shared" si="4"/>
        <v>0</v>
      </c>
      <c r="M52" s="125"/>
      <c r="N52" s="130">
        <f t="shared" si="5"/>
        <v>0</v>
      </c>
      <c r="O52" s="125"/>
      <c r="P52" s="130">
        <f t="shared" si="6"/>
        <v>0</v>
      </c>
    </row>
    <row r="53" spans="1:16" s="111" customFormat="1" x14ac:dyDescent="0.2">
      <c r="A53" s="128">
        <f t="shared" si="7"/>
        <v>8</v>
      </c>
      <c r="B53" s="75" t="s">
        <v>193</v>
      </c>
      <c r="C53" s="125"/>
      <c r="D53" s="129">
        <f t="shared" si="0"/>
        <v>0</v>
      </c>
      <c r="E53" s="125"/>
      <c r="F53" s="129">
        <f t="shared" si="1"/>
        <v>0</v>
      </c>
      <c r="G53" s="125"/>
      <c r="H53" s="129">
        <f t="shared" si="2"/>
        <v>0</v>
      </c>
      <c r="I53" s="125"/>
      <c r="J53" s="130">
        <f t="shared" si="3"/>
        <v>0</v>
      </c>
      <c r="K53" s="125"/>
      <c r="L53" s="130">
        <f t="shared" si="4"/>
        <v>0</v>
      </c>
      <c r="M53" s="125"/>
      <c r="N53" s="130">
        <f t="shared" si="5"/>
        <v>0</v>
      </c>
      <c r="O53" s="125"/>
      <c r="P53" s="130">
        <f t="shared" si="6"/>
        <v>0</v>
      </c>
    </row>
    <row r="54" spans="1:16" s="111" customFormat="1" ht="15" x14ac:dyDescent="0.25">
      <c r="A54" s="128">
        <f t="shared" si="7"/>
        <v>9</v>
      </c>
      <c r="B54" s="70" t="s">
        <v>62</v>
      </c>
      <c r="C54" s="131">
        <f>SUM(C46:C53)</f>
        <v>0</v>
      </c>
      <c r="D54" s="132">
        <f t="shared" si="0"/>
        <v>0</v>
      </c>
      <c r="E54" s="131">
        <f>SUM(E46:E53)</f>
        <v>0</v>
      </c>
      <c r="F54" s="132">
        <f t="shared" si="1"/>
        <v>0</v>
      </c>
      <c r="G54" s="131">
        <f>SUM(G46:G53)</f>
        <v>0</v>
      </c>
      <c r="H54" s="132">
        <f t="shared" si="2"/>
        <v>0</v>
      </c>
      <c r="I54" s="131">
        <f>SUM(I46:I53)</f>
        <v>0</v>
      </c>
      <c r="J54" s="133">
        <f t="shared" si="3"/>
        <v>0</v>
      </c>
      <c r="K54" s="131">
        <f>SUM(K46:K53)</f>
        <v>0</v>
      </c>
      <c r="L54" s="133">
        <f t="shared" si="4"/>
        <v>0</v>
      </c>
      <c r="M54" s="131">
        <f>SUM(M46:M53)</f>
        <v>0</v>
      </c>
      <c r="N54" s="133">
        <f t="shared" si="5"/>
        <v>0</v>
      </c>
      <c r="O54" s="131">
        <f>SUM(O46:O53)</f>
        <v>0</v>
      </c>
      <c r="P54" s="133">
        <f t="shared" si="6"/>
        <v>0</v>
      </c>
    </row>
    <row r="55" spans="1:16" s="111" customFormat="1" ht="15" x14ac:dyDescent="0.2">
      <c r="A55" s="128">
        <f t="shared" si="7"/>
        <v>10</v>
      </c>
      <c r="B55" s="438" t="s">
        <v>63</v>
      </c>
      <c r="C55" s="439"/>
      <c r="D55" s="439"/>
      <c r="E55" s="439"/>
      <c r="F55" s="439"/>
      <c r="G55" s="439"/>
      <c r="H55" s="439"/>
      <c r="I55" s="439"/>
      <c r="J55" s="439"/>
      <c r="K55" s="439"/>
      <c r="L55" s="439"/>
      <c r="M55" s="439"/>
      <c r="N55" s="439"/>
      <c r="O55" s="439"/>
      <c r="P55" s="440"/>
    </row>
    <row r="56" spans="1:16" s="111" customFormat="1" x14ac:dyDescent="0.2">
      <c r="A56" s="128">
        <f t="shared" si="7"/>
        <v>11</v>
      </c>
      <c r="B56" s="76" t="s">
        <v>64</v>
      </c>
      <c r="C56" s="125"/>
      <c r="D56" s="134">
        <f t="shared" ref="D56:D61" si="8">IFERROR(C56/C$76,0)</f>
        <v>0</v>
      </c>
      <c r="E56" s="125"/>
      <c r="F56" s="134">
        <f t="shared" ref="F56:F61" si="9">IFERROR(E56/E$76,0)</f>
        <v>0</v>
      </c>
      <c r="G56" s="125"/>
      <c r="H56" s="134">
        <f t="shared" ref="H56:H61" si="10">IFERROR(G56/G$76,0)</f>
        <v>0</v>
      </c>
      <c r="I56" s="125"/>
      <c r="J56" s="135">
        <f t="shared" ref="J56:J61" si="11">IFERROR(I56/I$76,0)</f>
        <v>0</v>
      </c>
      <c r="K56" s="125"/>
      <c r="L56" s="135">
        <f t="shared" ref="L56:L61" si="12">IFERROR(K56/K$76,0)</f>
        <v>0</v>
      </c>
      <c r="M56" s="125"/>
      <c r="N56" s="135">
        <f t="shared" ref="N56:N61" si="13">IFERROR(M56/M$76,0)</f>
        <v>0</v>
      </c>
      <c r="O56" s="125"/>
      <c r="P56" s="135">
        <f t="shared" ref="P56:P61" si="14">IFERROR(O56/O$76,0)</f>
        <v>0</v>
      </c>
    </row>
    <row r="57" spans="1:16" s="111" customFormat="1" x14ac:dyDescent="0.2">
      <c r="A57" s="128">
        <f t="shared" si="7"/>
        <v>12</v>
      </c>
      <c r="B57" s="75" t="s">
        <v>65</v>
      </c>
      <c r="C57" s="125"/>
      <c r="D57" s="134">
        <f t="shared" si="8"/>
        <v>0</v>
      </c>
      <c r="E57" s="125"/>
      <c r="F57" s="134">
        <f t="shared" si="9"/>
        <v>0</v>
      </c>
      <c r="G57" s="125"/>
      <c r="H57" s="134">
        <f t="shared" si="10"/>
        <v>0</v>
      </c>
      <c r="I57" s="125"/>
      <c r="J57" s="135">
        <f t="shared" si="11"/>
        <v>0</v>
      </c>
      <c r="K57" s="125"/>
      <c r="L57" s="135">
        <f t="shared" si="12"/>
        <v>0</v>
      </c>
      <c r="M57" s="125"/>
      <c r="N57" s="135">
        <f t="shared" si="13"/>
        <v>0</v>
      </c>
      <c r="O57" s="125"/>
      <c r="P57" s="135">
        <f t="shared" si="14"/>
        <v>0</v>
      </c>
    </row>
    <row r="58" spans="1:16" s="111" customFormat="1" x14ac:dyDescent="0.2">
      <c r="A58" s="128">
        <f t="shared" si="7"/>
        <v>13</v>
      </c>
      <c r="B58" s="75" t="s">
        <v>194</v>
      </c>
      <c r="C58" s="125"/>
      <c r="D58" s="134">
        <f t="shared" si="8"/>
        <v>0</v>
      </c>
      <c r="E58" s="125"/>
      <c r="F58" s="134">
        <f>IFERROR(E58/E$76,0)</f>
        <v>0</v>
      </c>
      <c r="G58" s="125"/>
      <c r="H58" s="134">
        <f t="shared" si="10"/>
        <v>0</v>
      </c>
      <c r="I58" s="125"/>
      <c r="J58" s="135">
        <f t="shared" si="11"/>
        <v>0</v>
      </c>
      <c r="K58" s="125"/>
      <c r="L58" s="135">
        <f t="shared" si="12"/>
        <v>0</v>
      </c>
      <c r="M58" s="125"/>
      <c r="N58" s="135">
        <f t="shared" si="13"/>
        <v>0</v>
      </c>
      <c r="O58" s="125"/>
      <c r="P58" s="135">
        <f t="shared" si="14"/>
        <v>0</v>
      </c>
    </row>
    <row r="59" spans="1:16" s="111" customFormat="1" x14ac:dyDescent="0.2">
      <c r="A59" s="128">
        <f t="shared" si="7"/>
        <v>14</v>
      </c>
      <c r="B59" s="136" t="s">
        <v>67</v>
      </c>
      <c r="C59" s="125"/>
      <c r="D59" s="134">
        <f t="shared" si="8"/>
        <v>0</v>
      </c>
      <c r="E59" s="125"/>
      <c r="F59" s="134">
        <f t="shared" si="9"/>
        <v>0</v>
      </c>
      <c r="G59" s="125"/>
      <c r="H59" s="134">
        <f t="shared" si="10"/>
        <v>0</v>
      </c>
      <c r="I59" s="125"/>
      <c r="J59" s="135">
        <f t="shared" si="11"/>
        <v>0</v>
      </c>
      <c r="K59" s="125"/>
      <c r="L59" s="135">
        <f t="shared" si="12"/>
        <v>0</v>
      </c>
      <c r="M59" s="125"/>
      <c r="N59" s="135">
        <f t="shared" si="13"/>
        <v>0</v>
      </c>
      <c r="O59" s="125"/>
      <c r="P59" s="135">
        <f t="shared" si="14"/>
        <v>0</v>
      </c>
    </row>
    <row r="60" spans="1:16" s="111" customFormat="1" ht="28.5" x14ac:dyDescent="0.2">
      <c r="A60" s="128">
        <f t="shared" si="7"/>
        <v>15</v>
      </c>
      <c r="B60" s="74" t="s">
        <v>195</v>
      </c>
      <c r="C60" s="125"/>
      <c r="D60" s="134">
        <f t="shared" si="8"/>
        <v>0</v>
      </c>
      <c r="E60" s="125"/>
      <c r="F60" s="134">
        <f t="shared" si="9"/>
        <v>0</v>
      </c>
      <c r="G60" s="125"/>
      <c r="H60" s="134">
        <f t="shared" si="10"/>
        <v>0</v>
      </c>
      <c r="I60" s="125"/>
      <c r="J60" s="135">
        <f t="shared" si="11"/>
        <v>0</v>
      </c>
      <c r="K60" s="125"/>
      <c r="L60" s="135">
        <f t="shared" si="12"/>
        <v>0</v>
      </c>
      <c r="M60" s="125"/>
      <c r="N60" s="135">
        <f t="shared" si="13"/>
        <v>0</v>
      </c>
      <c r="O60" s="125"/>
      <c r="P60" s="135">
        <f t="shared" si="14"/>
        <v>0</v>
      </c>
    </row>
    <row r="61" spans="1:16" s="111" customFormat="1" ht="15" x14ac:dyDescent="0.25">
      <c r="A61" s="128">
        <f t="shared" si="7"/>
        <v>16</v>
      </c>
      <c r="B61" s="70" t="s">
        <v>69</v>
      </c>
      <c r="C61" s="131">
        <f>SUM(C56:C60)</f>
        <v>0</v>
      </c>
      <c r="D61" s="137">
        <f t="shared" si="8"/>
        <v>0</v>
      </c>
      <c r="E61" s="131">
        <f>SUM(E56:E60)</f>
        <v>0</v>
      </c>
      <c r="F61" s="137">
        <f t="shared" si="9"/>
        <v>0</v>
      </c>
      <c r="G61" s="131">
        <f>SUM(G56:G60)</f>
        <v>0</v>
      </c>
      <c r="H61" s="138">
        <f t="shared" si="10"/>
        <v>0</v>
      </c>
      <c r="I61" s="131">
        <f>SUM(I56:I60)</f>
        <v>0</v>
      </c>
      <c r="J61" s="139">
        <f t="shared" si="11"/>
        <v>0</v>
      </c>
      <c r="K61" s="131">
        <f>SUM(K56:K60)</f>
        <v>0</v>
      </c>
      <c r="L61" s="139">
        <f t="shared" si="12"/>
        <v>0</v>
      </c>
      <c r="M61" s="131">
        <f>SUM(M56:M60)</f>
        <v>0</v>
      </c>
      <c r="N61" s="139">
        <f t="shared" si="13"/>
        <v>0</v>
      </c>
      <c r="O61" s="131">
        <f>SUM(O56:O60)</f>
        <v>0</v>
      </c>
      <c r="P61" s="139">
        <f t="shared" si="14"/>
        <v>0</v>
      </c>
    </row>
    <row r="62" spans="1:16" s="111" customFormat="1" ht="15" x14ac:dyDescent="0.2">
      <c r="A62" s="128">
        <f>A61+1</f>
        <v>17</v>
      </c>
      <c r="B62" s="438" t="s">
        <v>70</v>
      </c>
      <c r="C62" s="439"/>
      <c r="D62" s="439"/>
      <c r="E62" s="439"/>
      <c r="F62" s="439"/>
      <c r="G62" s="439"/>
      <c r="H62" s="439"/>
      <c r="I62" s="439"/>
      <c r="J62" s="439"/>
      <c r="K62" s="439"/>
      <c r="L62" s="439"/>
      <c r="M62" s="439"/>
      <c r="N62" s="439"/>
      <c r="O62" s="439"/>
      <c r="P62" s="440"/>
    </row>
    <row r="63" spans="1:16" s="111" customFormat="1" x14ac:dyDescent="0.2">
      <c r="A63" s="128">
        <f t="shared" si="7"/>
        <v>18</v>
      </c>
      <c r="B63" s="39" t="s">
        <v>71</v>
      </c>
      <c r="C63" s="125"/>
      <c r="D63" s="140">
        <f>IFERROR(C63/C$76,0)</f>
        <v>0</v>
      </c>
      <c r="E63" s="125"/>
      <c r="F63" s="140">
        <f>IFERROR(E63/E$76,0)</f>
        <v>0</v>
      </c>
      <c r="G63" s="125"/>
      <c r="H63" s="140">
        <f>IFERROR(G63/G$76,0)</f>
        <v>0</v>
      </c>
      <c r="I63" s="125"/>
      <c r="J63" s="141">
        <f>IFERROR(I63/I$76,0)</f>
        <v>0</v>
      </c>
      <c r="K63" s="125"/>
      <c r="L63" s="141">
        <f>IFERROR(K63/K$76,0)</f>
        <v>0</v>
      </c>
      <c r="M63" s="125"/>
      <c r="N63" s="141">
        <f>IFERROR(M63/M$76,0)</f>
        <v>0</v>
      </c>
      <c r="O63" s="125"/>
      <c r="P63" s="141">
        <f>IFERROR(O63/O$76,0)</f>
        <v>0</v>
      </c>
    </row>
    <row r="64" spans="1:16" s="111" customFormat="1" x14ac:dyDescent="0.2">
      <c r="A64" s="128">
        <f t="shared" si="7"/>
        <v>19</v>
      </c>
      <c r="B64" s="40" t="s">
        <v>72</v>
      </c>
      <c r="C64" s="125"/>
      <c r="D64" s="140">
        <f>IFERROR(C64/C$76,0)</f>
        <v>0</v>
      </c>
      <c r="E64" s="125"/>
      <c r="F64" s="140">
        <f>IFERROR(E64/E$76,0)</f>
        <v>0</v>
      </c>
      <c r="G64" s="125"/>
      <c r="H64" s="140">
        <f>IFERROR(G64/G$76,0)</f>
        <v>0</v>
      </c>
      <c r="I64" s="125"/>
      <c r="J64" s="141">
        <f>IFERROR(I64/I$76,0)</f>
        <v>0</v>
      </c>
      <c r="K64" s="125"/>
      <c r="L64" s="141">
        <f>IFERROR(K64/K$76,0)</f>
        <v>0</v>
      </c>
      <c r="M64" s="125"/>
      <c r="N64" s="141">
        <f>IFERROR(M64/M$76,0)</f>
        <v>0</v>
      </c>
      <c r="O64" s="125"/>
      <c r="P64" s="141">
        <f>IFERROR(O64/O$76,0)</f>
        <v>0</v>
      </c>
    </row>
    <row r="65" spans="1:16" s="111" customFormat="1" x14ac:dyDescent="0.2">
      <c r="A65" s="128">
        <f t="shared" si="7"/>
        <v>20</v>
      </c>
      <c r="B65" s="74" t="s">
        <v>73</v>
      </c>
      <c r="C65" s="125"/>
      <c r="D65" s="140">
        <f t="shared" ref="D65:D72" si="15">IFERROR(C65/C$76,0)</f>
        <v>0</v>
      </c>
      <c r="E65" s="125"/>
      <c r="F65" s="140">
        <f t="shared" ref="F65:F72" si="16">IFERROR(E65/E$76,0)</f>
        <v>0</v>
      </c>
      <c r="G65" s="125"/>
      <c r="H65" s="140">
        <f t="shared" ref="H65:H72" si="17">IFERROR(G65/G$76,0)</f>
        <v>0</v>
      </c>
      <c r="I65" s="125"/>
      <c r="J65" s="141">
        <f t="shared" ref="J65:J72" si="18">IFERROR(I65/I$76,0)</f>
        <v>0</v>
      </c>
      <c r="K65" s="125"/>
      <c r="L65" s="141">
        <f t="shared" ref="L65:L72" si="19">IFERROR(K65/K$76,0)</f>
        <v>0</v>
      </c>
      <c r="M65" s="125"/>
      <c r="N65" s="141">
        <f t="shared" ref="N65:N72" si="20">IFERROR(M65/M$76,0)</f>
        <v>0</v>
      </c>
      <c r="O65" s="125"/>
      <c r="P65" s="141">
        <f t="shared" ref="P65:P72" si="21">IFERROR(O65/O$76,0)</f>
        <v>0</v>
      </c>
    </row>
    <row r="66" spans="1:16" s="111" customFormat="1" x14ac:dyDescent="0.2">
      <c r="A66" s="128">
        <f t="shared" si="7"/>
        <v>21</v>
      </c>
      <c r="B66" s="74" t="s">
        <v>74</v>
      </c>
      <c r="C66" s="125"/>
      <c r="D66" s="140">
        <f t="shared" si="15"/>
        <v>0</v>
      </c>
      <c r="E66" s="125"/>
      <c r="F66" s="140">
        <f t="shared" si="16"/>
        <v>0</v>
      </c>
      <c r="G66" s="125"/>
      <c r="H66" s="140">
        <f t="shared" si="17"/>
        <v>0</v>
      </c>
      <c r="I66" s="125"/>
      <c r="J66" s="141">
        <f t="shared" si="18"/>
        <v>0</v>
      </c>
      <c r="K66" s="125"/>
      <c r="L66" s="141">
        <f t="shared" si="19"/>
        <v>0</v>
      </c>
      <c r="M66" s="125"/>
      <c r="N66" s="141">
        <f t="shared" si="20"/>
        <v>0</v>
      </c>
      <c r="O66" s="125"/>
      <c r="P66" s="141">
        <f t="shared" si="21"/>
        <v>0</v>
      </c>
    </row>
    <row r="67" spans="1:16" s="111" customFormat="1" x14ac:dyDescent="0.2">
      <c r="A67" s="128">
        <f t="shared" si="7"/>
        <v>22</v>
      </c>
      <c r="B67" s="74" t="s">
        <v>75</v>
      </c>
      <c r="C67" s="125"/>
      <c r="D67" s="140">
        <f t="shared" si="15"/>
        <v>0</v>
      </c>
      <c r="E67" s="125"/>
      <c r="F67" s="140">
        <f t="shared" si="16"/>
        <v>0</v>
      </c>
      <c r="G67" s="125"/>
      <c r="H67" s="140">
        <f t="shared" si="17"/>
        <v>0</v>
      </c>
      <c r="I67" s="125"/>
      <c r="J67" s="141">
        <f t="shared" si="18"/>
        <v>0</v>
      </c>
      <c r="K67" s="125"/>
      <c r="L67" s="141">
        <f t="shared" si="19"/>
        <v>0</v>
      </c>
      <c r="M67" s="125"/>
      <c r="N67" s="141">
        <f t="shared" si="20"/>
        <v>0</v>
      </c>
      <c r="O67" s="125"/>
      <c r="P67" s="141">
        <f t="shared" si="21"/>
        <v>0</v>
      </c>
    </row>
    <row r="68" spans="1:16" s="111" customFormat="1" x14ac:dyDescent="0.2">
      <c r="A68" s="128">
        <f t="shared" si="7"/>
        <v>23</v>
      </c>
      <c r="B68" s="74" t="s">
        <v>196</v>
      </c>
      <c r="C68" s="125"/>
      <c r="D68" s="140">
        <f t="shared" si="15"/>
        <v>0</v>
      </c>
      <c r="E68" s="125"/>
      <c r="F68" s="140">
        <f t="shared" si="16"/>
        <v>0</v>
      </c>
      <c r="G68" s="125"/>
      <c r="H68" s="140">
        <f t="shared" si="17"/>
        <v>0</v>
      </c>
      <c r="I68" s="125"/>
      <c r="J68" s="141">
        <f t="shared" si="18"/>
        <v>0</v>
      </c>
      <c r="K68" s="125"/>
      <c r="L68" s="141">
        <f t="shared" si="19"/>
        <v>0</v>
      </c>
      <c r="M68" s="125"/>
      <c r="N68" s="141">
        <f t="shared" si="20"/>
        <v>0</v>
      </c>
      <c r="O68" s="125"/>
      <c r="P68" s="141">
        <f t="shared" si="21"/>
        <v>0</v>
      </c>
    </row>
    <row r="69" spans="1:16" s="111" customFormat="1" x14ac:dyDescent="0.2">
      <c r="A69" s="128">
        <f t="shared" si="7"/>
        <v>24</v>
      </c>
      <c r="B69" s="74" t="s">
        <v>197</v>
      </c>
      <c r="C69" s="125"/>
      <c r="D69" s="140">
        <f t="shared" si="15"/>
        <v>0</v>
      </c>
      <c r="E69" s="125"/>
      <c r="F69" s="140">
        <f t="shared" si="16"/>
        <v>0</v>
      </c>
      <c r="G69" s="125"/>
      <c r="H69" s="140">
        <f t="shared" si="17"/>
        <v>0</v>
      </c>
      <c r="I69" s="125"/>
      <c r="J69" s="141">
        <f t="shared" si="18"/>
        <v>0</v>
      </c>
      <c r="K69" s="125"/>
      <c r="L69" s="141">
        <f t="shared" si="19"/>
        <v>0</v>
      </c>
      <c r="M69" s="125"/>
      <c r="N69" s="141">
        <f t="shared" si="20"/>
        <v>0</v>
      </c>
      <c r="O69" s="125"/>
      <c r="P69" s="141">
        <f t="shared" si="21"/>
        <v>0</v>
      </c>
    </row>
    <row r="70" spans="1:16" s="111" customFormat="1" x14ac:dyDescent="0.2">
      <c r="A70" s="128">
        <f t="shared" si="7"/>
        <v>25</v>
      </c>
      <c r="B70" s="77" t="s">
        <v>76</v>
      </c>
      <c r="C70" s="125"/>
      <c r="D70" s="140">
        <f t="shared" si="15"/>
        <v>0</v>
      </c>
      <c r="E70" s="125"/>
      <c r="F70" s="140">
        <f t="shared" si="16"/>
        <v>0</v>
      </c>
      <c r="G70" s="125"/>
      <c r="H70" s="140">
        <f t="shared" si="17"/>
        <v>0</v>
      </c>
      <c r="I70" s="125"/>
      <c r="J70" s="141">
        <f t="shared" si="18"/>
        <v>0</v>
      </c>
      <c r="K70" s="125"/>
      <c r="L70" s="141">
        <f t="shared" si="19"/>
        <v>0</v>
      </c>
      <c r="M70" s="125"/>
      <c r="N70" s="141">
        <f t="shared" si="20"/>
        <v>0</v>
      </c>
      <c r="O70" s="125"/>
      <c r="P70" s="141">
        <f t="shared" si="21"/>
        <v>0</v>
      </c>
    </row>
    <row r="71" spans="1:16" s="111" customFormat="1" x14ac:dyDescent="0.2">
      <c r="A71" s="128">
        <f t="shared" si="7"/>
        <v>26</v>
      </c>
      <c r="B71" s="73" t="s">
        <v>198</v>
      </c>
      <c r="C71" s="125"/>
      <c r="D71" s="140">
        <f t="shared" si="15"/>
        <v>0</v>
      </c>
      <c r="E71" s="125"/>
      <c r="F71" s="140">
        <f t="shared" si="16"/>
        <v>0</v>
      </c>
      <c r="G71" s="125"/>
      <c r="H71" s="140">
        <f t="shared" si="17"/>
        <v>0</v>
      </c>
      <c r="I71" s="125"/>
      <c r="J71" s="141">
        <f t="shared" si="18"/>
        <v>0</v>
      </c>
      <c r="K71" s="125"/>
      <c r="L71" s="141">
        <f t="shared" si="19"/>
        <v>0</v>
      </c>
      <c r="M71" s="125"/>
      <c r="N71" s="141">
        <f t="shared" si="20"/>
        <v>0</v>
      </c>
      <c r="O71" s="125"/>
      <c r="P71" s="141">
        <f t="shared" si="21"/>
        <v>0</v>
      </c>
    </row>
    <row r="72" spans="1:16" s="111" customFormat="1" ht="15" x14ac:dyDescent="0.25">
      <c r="A72" s="128">
        <f t="shared" si="7"/>
        <v>27</v>
      </c>
      <c r="B72" s="70" t="s">
        <v>78</v>
      </c>
      <c r="C72" s="131">
        <f>SUM(C63:C71)</f>
        <v>0</v>
      </c>
      <c r="D72" s="142">
        <f t="shared" si="15"/>
        <v>0</v>
      </c>
      <c r="E72" s="131">
        <f>SUM(E63:E71)</f>
        <v>0</v>
      </c>
      <c r="F72" s="142">
        <f t="shared" si="16"/>
        <v>0</v>
      </c>
      <c r="G72" s="131">
        <f>SUM(G63:G71)</f>
        <v>0</v>
      </c>
      <c r="H72" s="142">
        <f t="shared" si="17"/>
        <v>0</v>
      </c>
      <c r="I72" s="131">
        <f>SUM(I63:I71)</f>
        <v>0</v>
      </c>
      <c r="J72" s="143">
        <f t="shared" si="18"/>
        <v>0</v>
      </c>
      <c r="K72" s="131">
        <f>SUM(K63:K71)</f>
        <v>0</v>
      </c>
      <c r="L72" s="143">
        <f t="shared" si="19"/>
        <v>0</v>
      </c>
      <c r="M72" s="131">
        <f>SUM(M63:M71)</f>
        <v>0</v>
      </c>
      <c r="N72" s="143">
        <f t="shared" si="20"/>
        <v>0</v>
      </c>
      <c r="O72" s="131">
        <f>SUM(O63:O71)</f>
        <v>0</v>
      </c>
      <c r="P72" s="143">
        <f t="shared" si="21"/>
        <v>0</v>
      </c>
    </row>
    <row r="73" spans="1:16" s="94" customFormat="1" ht="6.75" customHeight="1" x14ac:dyDescent="0.25">
      <c r="A73" s="108"/>
      <c r="B73" s="144"/>
      <c r="C73" s="144"/>
      <c r="D73" s="144"/>
      <c r="E73" s="144"/>
      <c r="F73" s="144"/>
      <c r="G73" s="144"/>
      <c r="H73" s="144"/>
      <c r="I73" s="144"/>
      <c r="J73" s="144"/>
      <c r="K73" s="144"/>
      <c r="L73" s="144"/>
      <c r="M73" s="144"/>
      <c r="N73" s="144"/>
      <c r="O73" s="144"/>
      <c r="P73" s="144"/>
    </row>
    <row r="74" spans="1:16" s="111" customFormat="1" ht="29.25" x14ac:dyDescent="0.2">
      <c r="A74" s="128">
        <f>A72+1</f>
        <v>28</v>
      </c>
      <c r="B74" s="70" t="s">
        <v>199</v>
      </c>
      <c r="C74" s="145"/>
      <c r="D74" s="146">
        <f>IFERROR(C74/C$76,0)</f>
        <v>0</v>
      </c>
      <c r="E74" s="145"/>
      <c r="F74" s="146">
        <f>IFERROR(E74/E$76,0)</f>
        <v>0</v>
      </c>
      <c r="G74" s="145"/>
      <c r="H74" s="146">
        <f>IFERROR(G74/G$76,0)</f>
        <v>0</v>
      </c>
      <c r="I74" s="145"/>
      <c r="J74" s="146">
        <f>IFERROR(I74/I$76,0)</f>
        <v>0</v>
      </c>
      <c r="K74" s="145"/>
      <c r="L74" s="146">
        <f>IFERROR(K74/K$76,0)</f>
        <v>0</v>
      </c>
      <c r="M74" s="145"/>
      <c r="N74" s="146">
        <f>IFERROR(M74/M$76,0)</f>
        <v>0</v>
      </c>
      <c r="O74" s="145"/>
      <c r="P74" s="146">
        <f>IFERROR(O74/O$76,0)</f>
        <v>0</v>
      </c>
    </row>
    <row r="75" spans="1:16" s="94" customFormat="1" ht="6.75" customHeight="1" x14ac:dyDescent="0.25">
      <c r="A75" s="108"/>
      <c r="B75" s="144"/>
      <c r="C75" s="144"/>
      <c r="D75" s="144"/>
      <c r="E75" s="144"/>
      <c r="F75" s="144"/>
      <c r="G75" s="144"/>
      <c r="H75" s="144"/>
      <c r="I75" s="144"/>
      <c r="J75" s="144"/>
      <c r="K75" s="144"/>
      <c r="L75" s="144"/>
      <c r="M75" s="144"/>
      <c r="N75" s="144"/>
      <c r="O75" s="144"/>
      <c r="P75" s="144"/>
    </row>
    <row r="76" spans="1:16" s="111" customFormat="1" ht="15" x14ac:dyDescent="0.25">
      <c r="A76" s="128">
        <f>A74+1</f>
        <v>29</v>
      </c>
      <c r="B76" s="42" t="s">
        <v>80</v>
      </c>
      <c r="C76" s="131">
        <f>C54+C61+C72+C74</f>
        <v>0</v>
      </c>
      <c r="D76" s="147">
        <f>IFERROR(C76/C$76,0)</f>
        <v>0</v>
      </c>
      <c r="E76" s="131">
        <f>E54+E61+E72+E74</f>
        <v>0</v>
      </c>
      <c r="F76" s="147">
        <f t="shared" ref="F76:N76" si="22">F54+F61+F72+F74</f>
        <v>0</v>
      </c>
      <c r="G76" s="131">
        <f t="shared" si="22"/>
        <v>0</v>
      </c>
      <c r="H76" s="147">
        <f t="shared" si="22"/>
        <v>0</v>
      </c>
      <c r="I76" s="131">
        <f t="shared" si="22"/>
        <v>0</v>
      </c>
      <c r="J76" s="147">
        <f t="shared" si="22"/>
        <v>0</v>
      </c>
      <c r="K76" s="131">
        <f t="shared" ref="K76:L76" si="23">K54+K61+K72+K74</f>
        <v>0</v>
      </c>
      <c r="L76" s="147">
        <f t="shared" si="23"/>
        <v>0</v>
      </c>
      <c r="M76" s="131">
        <f t="shared" si="22"/>
        <v>0</v>
      </c>
      <c r="N76" s="147">
        <f t="shared" si="22"/>
        <v>0</v>
      </c>
      <c r="O76" s="131">
        <f t="shared" ref="O76:P76" si="24">O54+O61+O72+O74</f>
        <v>0</v>
      </c>
      <c r="P76" s="147">
        <f t="shared" si="24"/>
        <v>0</v>
      </c>
    </row>
    <row r="77" spans="1:16" s="94" customFormat="1" ht="6.75" customHeight="1" x14ac:dyDescent="0.25">
      <c r="A77" s="108"/>
      <c r="B77" s="144"/>
      <c r="C77" s="144"/>
      <c r="D77" s="144"/>
      <c r="E77" s="144"/>
      <c r="F77" s="144"/>
      <c r="G77" s="144"/>
      <c r="H77" s="144"/>
      <c r="I77" s="144"/>
      <c r="J77" s="144"/>
      <c r="K77" s="144"/>
      <c r="L77" s="144"/>
      <c r="M77" s="144"/>
      <c r="N77" s="144"/>
      <c r="O77" s="144"/>
      <c r="P77" s="144"/>
    </row>
    <row r="78" spans="1:16" s="111" customFormat="1" ht="15" x14ac:dyDescent="0.2">
      <c r="A78" s="128">
        <f>A76+1</f>
        <v>30</v>
      </c>
      <c r="B78" s="391" t="s">
        <v>81</v>
      </c>
      <c r="C78" s="392"/>
      <c r="D78" s="392"/>
      <c r="E78" s="392"/>
      <c r="F78" s="392"/>
      <c r="G78" s="392"/>
      <c r="H78" s="392"/>
      <c r="I78" s="392"/>
      <c r="J78" s="392"/>
      <c r="K78" s="392"/>
      <c r="L78" s="392"/>
      <c r="M78" s="392"/>
      <c r="N78" s="392"/>
      <c r="O78" s="392"/>
      <c r="P78" s="393"/>
    </row>
    <row r="79" spans="1:16" s="111" customFormat="1" ht="15" x14ac:dyDescent="0.2">
      <c r="A79" s="128">
        <f t="shared" si="7"/>
        <v>31</v>
      </c>
      <c r="B79" s="394" t="s">
        <v>82</v>
      </c>
      <c r="C79" s="395"/>
      <c r="D79" s="395"/>
      <c r="E79" s="395"/>
      <c r="F79" s="395"/>
      <c r="G79" s="395"/>
      <c r="H79" s="395"/>
      <c r="I79" s="395"/>
      <c r="J79" s="395"/>
      <c r="K79" s="395"/>
      <c r="L79" s="395"/>
      <c r="M79" s="395"/>
      <c r="N79" s="395"/>
      <c r="O79" s="395"/>
      <c r="P79" s="396"/>
    </row>
    <row r="80" spans="1:16" s="111" customFormat="1" ht="15" x14ac:dyDescent="0.2">
      <c r="A80" s="128">
        <f t="shared" si="7"/>
        <v>32</v>
      </c>
      <c r="B80" s="438" t="s">
        <v>83</v>
      </c>
      <c r="C80" s="439"/>
      <c r="D80" s="439"/>
      <c r="E80" s="439"/>
      <c r="F80" s="439"/>
      <c r="G80" s="439"/>
      <c r="H80" s="439"/>
      <c r="I80" s="439"/>
      <c r="J80" s="439"/>
      <c r="K80" s="439"/>
      <c r="L80" s="439"/>
      <c r="M80" s="439"/>
      <c r="N80" s="439"/>
      <c r="O80" s="439"/>
      <c r="P80" s="440"/>
    </row>
    <row r="81" spans="1:16" s="111" customFormat="1" x14ac:dyDescent="0.2">
      <c r="A81" s="128">
        <f t="shared" si="7"/>
        <v>33</v>
      </c>
      <c r="B81" s="73" t="s">
        <v>84</v>
      </c>
      <c r="C81" s="125"/>
      <c r="D81" s="140">
        <f>IFERROR(C81/C$118,0)</f>
        <v>0</v>
      </c>
      <c r="E81" s="125"/>
      <c r="F81" s="140">
        <f t="shared" ref="F81:F85" si="25">IFERROR(E81/E$118,0)</f>
        <v>0</v>
      </c>
      <c r="G81" s="125"/>
      <c r="H81" s="140">
        <f t="shared" ref="H81:H85" si="26">IFERROR(G81/G$118,0)</f>
        <v>0</v>
      </c>
      <c r="I81" s="125"/>
      <c r="J81" s="141">
        <f t="shared" ref="J81:J85" si="27">IFERROR(I81/I$118,0)</f>
        <v>0</v>
      </c>
      <c r="K81" s="125"/>
      <c r="L81" s="141">
        <f t="shared" ref="L81:L85" si="28">IFERROR(K81/K$118,0)</f>
        <v>0</v>
      </c>
      <c r="M81" s="125"/>
      <c r="N81" s="141">
        <f t="shared" ref="N81:N85" si="29">IFERROR(M81/M$118,0)</f>
        <v>0</v>
      </c>
      <c r="O81" s="125"/>
      <c r="P81" s="141">
        <f t="shared" ref="P81:P85" si="30">IFERROR(O81/O$118,0)</f>
        <v>0</v>
      </c>
    </row>
    <row r="82" spans="1:16" s="111" customFormat="1" x14ac:dyDescent="0.2">
      <c r="A82" s="128">
        <f t="shared" si="7"/>
        <v>34</v>
      </c>
      <c r="B82" s="74" t="s">
        <v>85</v>
      </c>
      <c r="C82" s="125"/>
      <c r="D82" s="140">
        <f t="shared" ref="D82:D85" si="31">IFERROR(C82/C$118,0)</f>
        <v>0</v>
      </c>
      <c r="E82" s="125"/>
      <c r="F82" s="140">
        <f t="shared" si="25"/>
        <v>0</v>
      </c>
      <c r="G82" s="125"/>
      <c r="H82" s="140">
        <f t="shared" si="26"/>
        <v>0</v>
      </c>
      <c r="I82" s="125"/>
      <c r="J82" s="141">
        <f t="shared" si="27"/>
        <v>0</v>
      </c>
      <c r="K82" s="125"/>
      <c r="L82" s="141">
        <f t="shared" si="28"/>
        <v>0</v>
      </c>
      <c r="M82" s="125"/>
      <c r="N82" s="141">
        <f t="shared" si="29"/>
        <v>0</v>
      </c>
      <c r="O82" s="125"/>
      <c r="P82" s="141">
        <f t="shared" si="30"/>
        <v>0</v>
      </c>
    </row>
    <row r="83" spans="1:16" s="111" customFormat="1" x14ac:dyDescent="0.2">
      <c r="A83" s="128">
        <f t="shared" si="7"/>
        <v>35</v>
      </c>
      <c r="B83" s="74" t="s">
        <v>86</v>
      </c>
      <c r="C83" s="125"/>
      <c r="D83" s="140">
        <f t="shared" si="31"/>
        <v>0</v>
      </c>
      <c r="E83" s="125"/>
      <c r="F83" s="140">
        <f t="shared" si="25"/>
        <v>0</v>
      </c>
      <c r="G83" s="125"/>
      <c r="H83" s="140">
        <f t="shared" si="26"/>
        <v>0</v>
      </c>
      <c r="I83" s="125"/>
      <c r="J83" s="141">
        <f t="shared" si="27"/>
        <v>0</v>
      </c>
      <c r="K83" s="125"/>
      <c r="L83" s="141">
        <f t="shared" si="28"/>
        <v>0</v>
      </c>
      <c r="M83" s="125"/>
      <c r="N83" s="141">
        <f t="shared" si="29"/>
        <v>0</v>
      </c>
      <c r="O83" s="125"/>
      <c r="P83" s="141">
        <f t="shared" si="30"/>
        <v>0</v>
      </c>
    </row>
    <row r="84" spans="1:16" s="111" customFormat="1" x14ac:dyDescent="0.2">
      <c r="A84" s="128">
        <f t="shared" si="7"/>
        <v>36</v>
      </c>
      <c r="B84" s="74" t="s">
        <v>87</v>
      </c>
      <c r="C84" s="125"/>
      <c r="D84" s="140">
        <f t="shared" si="31"/>
        <v>0</v>
      </c>
      <c r="E84" s="125"/>
      <c r="F84" s="140">
        <f t="shared" si="25"/>
        <v>0</v>
      </c>
      <c r="G84" s="125"/>
      <c r="H84" s="140">
        <f t="shared" si="26"/>
        <v>0</v>
      </c>
      <c r="I84" s="125"/>
      <c r="J84" s="141">
        <f t="shared" si="27"/>
        <v>0</v>
      </c>
      <c r="K84" s="125"/>
      <c r="L84" s="141">
        <f t="shared" si="28"/>
        <v>0</v>
      </c>
      <c r="M84" s="125"/>
      <c r="N84" s="141">
        <f t="shared" si="29"/>
        <v>0</v>
      </c>
      <c r="O84" s="125"/>
      <c r="P84" s="141">
        <f t="shared" si="30"/>
        <v>0</v>
      </c>
    </row>
    <row r="85" spans="1:16" s="111" customFormat="1" ht="15" x14ac:dyDescent="0.25">
      <c r="A85" s="128">
        <f t="shared" si="7"/>
        <v>37</v>
      </c>
      <c r="B85" s="70" t="s">
        <v>88</v>
      </c>
      <c r="C85" s="131">
        <f>SUM(C81:C84)</f>
        <v>0</v>
      </c>
      <c r="D85" s="148">
        <f t="shared" si="31"/>
        <v>0</v>
      </c>
      <c r="E85" s="131">
        <f>SUM(E81:E84)</f>
        <v>0</v>
      </c>
      <c r="F85" s="148">
        <f t="shared" si="25"/>
        <v>0</v>
      </c>
      <c r="G85" s="131">
        <f>SUM(G81:G84)</f>
        <v>0</v>
      </c>
      <c r="H85" s="148">
        <f t="shared" si="26"/>
        <v>0</v>
      </c>
      <c r="I85" s="131">
        <f>SUM(I81:I84)</f>
        <v>0</v>
      </c>
      <c r="J85" s="143">
        <f t="shared" si="27"/>
        <v>0</v>
      </c>
      <c r="K85" s="131">
        <f>SUM(K81:K84)</f>
        <v>0</v>
      </c>
      <c r="L85" s="143">
        <f t="shared" si="28"/>
        <v>0</v>
      </c>
      <c r="M85" s="131">
        <f>SUM(M81:M84)</f>
        <v>0</v>
      </c>
      <c r="N85" s="143">
        <f t="shared" si="29"/>
        <v>0</v>
      </c>
      <c r="O85" s="131">
        <f>SUM(O81:O84)</f>
        <v>0</v>
      </c>
      <c r="P85" s="143">
        <f t="shared" si="30"/>
        <v>0</v>
      </c>
    </row>
    <row r="86" spans="1:16" s="111" customFormat="1" ht="15" x14ac:dyDescent="0.2">
      <c r="A86" s="128">
        <f t="shared" si="7"/>
        <v>38</v>
      </c>
      <c r="B86" s="438" t="s">
        <v>1</v>
      </c>
      <c r="C86" s="439"/>
      <c r="D86" s="439"/>
      <c r="E86" s="439"/>
      <c r="F86" s="439"/>
      <c r="G86" s="439"/>
      <c r="H86" s="439"/>
      <c r="I86" s="439"/>
      <c r="J86" s="439"/>
      <c r="K86" s="439"/>
      <c r="L86" s="439"/>
      <c r="M86" s="439"/>
      <c r="N86" s="439"/>
      <c r="O86" s="439"/>
      <c r="P86" s="440"/>
    </row>
    <row r="87" spans="1:16" s="111" customFormat="1" x14ac:dyDescent="0.2">
      <c r="A87" s="128">
        <f t="shared" si="7"/>
        <v>39</v>
      </c>
      <c r="B87" s="69" t="s">
        <v>200</v>
      </c>
      <c r="C87" s="125"/>
      <c r="D87" s="140">
        <f t="shared" ref="D87:D91" si="32">IFERROR(C87/C$118,0)</f>
        <v>0</v>
      </c>
      <c r="E87" s="125"/>
      <c r="F87" s="140">
        <f t="shared" ref="F87:F91" si="33">IFERROR(E87/E$118,0)</f>
        <v>0</v>
      </c>
      <c r="G87" s="125"/>
      <c r="H87" s="140">
        <f t="shared" ref="H87:H91" si="34">IFERROR(G87/G$118,0)</f>
        <v>0</v>
      </c>
      <c r="I87" s="125"/>
      <c r="J87" s="141">
        <f t="shared" ref="J87:J91" si="35">IFERROR(I87/I$118,0)</f>
        <v>0</v>
      </c>
      <c r="K87" s="125"/>
      <c r="L87" s="141">
        <f t="shared" ref="L87:L91" si="36">IFERROR(K87/K$118,0)</f>
        <v>0</v>
      </c>
      <c r="M87" s="125"/>
      <c r="N87" s="141">
        <f t="shared" ref="N87:N91" si="37">IFERROR(M87/M$118,0)</f>
        <v>0</v>
      </c>
      <c r="O87" s="125"/>
      <c r="P87" s="141">
        <f t="shared" ref="P87:P91" si="38">IFERROR(O87/O$118,0)</f>
        <v>0</v>
      </c>
    </row>
    <row r="88" spans="1:16" s="111" customFormat="1" x14ac:dyDescent="0.2">
      <c r="A88" s="128">
        <f t="shared" si="7"/>
        <v>40</v>
      </c>
      <c r="B88" s="69" t="s">
        <v>201</v>
      </c>
      <c r="C88" s="125"/>
      <c r="D88" s="140">
        <f t="shared" si="32"/>
        <v>0</v>
      </c>
      <c r="E88" s="125"/>
      <c r="F88" s="140">
        <f t="shared" si="33"/>
        <v>0</v>
      </c>
      <c r="G88" s="125"/>
      <c r="H88" s="140">
        <f t="shared" si="34"/>
        <v>0</v>
      </c>
      <c r="I88" s="125"/>
      <c r="J88" s="141">
        <f t="shared" si="35"/>
        <v>0</v>
      </c>
      <c r="K88" s="125"/>
      <c r="L88" s="141">
        <f t="shared" si="36"/>
        <v>0</v>
      </c>
      <c r="M88" s="125"/>
      <c r="N88" s="141">
        <f t="shared" si="37"/>
        <v>0</v>
      </c>
      <c r="O88" s="125"/>
      <c r="P88" s="141">
        <f t="shared" si="38"/>
        <v>0</v>
      </c>
    </row>
    <row r="89" spans="1:16" s="111" customFormat="1" x14ac:dyDescent="0.2">
      <c r="A89" s="128">
        <f t="shared" si="7"/>
        <v>41</v>
      </c>
      <c r="B89" s="106" t="s">
        <v>202</v>
      </c>
      <c r="C89" s="125"/>
      <c r="D89" s="140">
        <f t="shared" si="32"/>
        <v>0</v>
      </c>
      <c r="E89" s="125"/>
      <c r="F89" s="140">
        <f t="shared" si="33"/>
        <v>0</v>
      </c>
      <c r="G89" s="125"/>
      <c r="H89" s="140">
        <f t="shared" si="34"/>
        <v>0</v>
      </c>
      <c r="I89" s="125"/>
      <c r="J89" s="141">
        <f t="shared" si="35"/>
        <v>0</v>
      </c>
      <c r="K89" s="125"/>
      <c r="L89" s="141">
        <f t="shared" si="36"/>
        <v>0</v>
      </c>
      <c r="M89" s="125"/>
      <c r="N89" s="141">
        <f t="shared" si="37"/>
        <v>0</v>
      </c>
      <c r="O89" s="125"/>
      <c r="P89" s="141">
        <f t="shared" si="38"/>
        <v>0</v>
      </c>
    </row>
    <row r="90" spans="1:16" s="111" customFormat="1" x14ac:dyDescent="0.2">
      <c r="A90" s="128">
        <f t="shared" si="7"/>
        <v>42</v>
      </c>
      <c r="B90" s="69" t="s">
        <v>92</v>
      </c>
      <c r="C90" s="125"/>
      <c r="D90" s="149">
        <f t="shared" si="32"/>
        <v>0</v>
      </c>
      <c r="E90" s="125"/>
      <c r="F90" s="149">
        <f t="shared" si="33"/>
        <v>0</v>
      </c>
      <c r="G90" s="125"/>
      <c r="H90" s="149">
        <f t="shared" si="34"/>
        <v>0</v>
      </c>
      <c r="I90" s="125"/>
      <c r="J90" s="141">
        <f t="shared" si="35"/>
        <v>0</v>
      </c>
      <c r="K90" s="125"/>
      <c r="L90" s="141">
        <f t="shared" si="36"/>
        <v>0</v>
      </c>
      <c r="M90" s="125"/>
      <c r="N90" s="141">
        <f t="shared" si="37"/>
        <v>0</v>
      </c>
      <c r="O90" s="125"/>
      <c r="P90" s="141">
        <f t="shared" si="38"/>
        <v>0</v>
      </c>
    </row>
    <row r="91" spans="1:16" s="111" customFormat="1" ht="15" x14ac:dyDescent="0.25">
      <c r="A91" s="128">
        <f t="shared" si="7"/>
        <v>43</v>
      </c>
      <c r="B91" s="52" t="s">
        <v>96</v>
      </c>
      <c r="C91" s="131">
        <f>SUM(C87:C90)</f>
        <v>0</v>
      </c>
      <c r="D91" s="150">
        <f t="shared" si="32"/>
        <v>0</v>
      </c>
      <c r="E91" s="131">
        <f>SUM(E87:E90)</f>
        <v>0</v>
      </c>
      <c r="F91" s="150">
        <f t="shared" si="33"/>
        <v>0</v>
      </c>
      <c r="G91" s="131">
        <f>SUM(G87:G90)</f>
        <v>0</v>
      </c>
      <c r="H91" s="148">
        <f t="shared" si="34"/>
        <v>0</v>
      </c>
      <c r="I91" s="131">
        <f>SUM(I87:I90)</f>
        <v>0</v>
      </c>
      <c r="J91" s="143">
        <f t="shared" si="35"/>
        <v>0</v>
      </c>
      <c r="K91" s="131">
        <f>SUM(K87:K90)</f>
        <v>0</v>
      </c>
      <c r="L91" s="143">
        <f t="shared" si="36"/>
        <v>0</v>
      </c>
      <c r="M91" s="131">
        <f>SUM(M87:M90)</f>
        <v>0</v>
      </c>
      <c r="N91" s="143">
        <f t="shared" si="37"/>
        <v>0</v>
      </c>
      <c r="O91" s="131">
        <f>SUM(O87:O90)</f>
        <v>0</v>
      </c>
      <c r="P91" s="143">
        <f t="shared" si="38"/>
        <v>0</v>
      </c>
    </row>
    <row r="92" spans="1:16" s="111" customFormat="1" ht="15" x14ac:dyDescent="0.2">
      <c r="A92" s="128">
        <f>A91+1</f>
        <v>44</v>
      </c>
      <c r="B92" s="438" t="s">
        <v>97</v>
      </c>
      <c r="C92" s="439"/>
      <c r="D92" s="439"/>
      <c r="E92" s="439"/>
      <c r="F92" s="439"/>
      <c r="G92" s="439"/>
      <c r="H92" s="439"/>
      <c r="I92" s="439"/>
      <c r="J92" s="439"/>
      <c r="K92" s="439"/>
      <c r="L92" s="439"/>
      <c r="M92" s="439"/>
      <c r="N92" s="439"/>
      <c r="O92" s="439"/>
      <c r="P92" s="440"/>
    </row>
    <row r="93" spans="1:16" s="111" customFormat="1" x14ac:dyDescent="0.2">
      <c r="A93" s="128">
        <f t="shared" si="7"/>
        <v>45</v>
      </c>
      <c r="B93" s="69" t="s">
        <v>203</v>
      </c>
      <c r="C93" s="125"/>
      <c r="D93" s="140">
        <f t="shared" ref="D93:D95" si="39">IFERROR(C93/C$118,0)</f>
        <v>0</v>
      </c>
      <c r="E93" s="125"/>
      <c r="F93" s="140">
        <f t="shared" ref="F93:F95" si="40">IFERROR(E93/E$118,0)</f>
        <v>0</v>
      </c>
      <c r="G93" s="125"/>
      <c r="H93" s="140">
        <f t="shared" ref="H93:H95" si="41">IFERROR(G93/G$118,0)</f>
        <v>0</v>
      </c>
      <c r="I93" s="125"/>
      <c r="J93" s="141">
        <f t="shared" ref="J93:J95" si="42">IFERROR(I93/I$118,0)</f>
        <v>0</v>
      </c>
      <c r="K93" s="125"/>
      <c r="L93" s="141">
        <f t="shared" ref="L93:L95" si="43">IFERROR(K93/K$118,0)</f>
        <v>0</v>
      </c>
      <c r="M93" s="125"/>
      <c r="N93" s="141">
        <f t="shared" ref="N93:N95" si="44">IFERROR(M93/M$118,0)</f>
        <v>0</v>
      </c>
      <c r="O93" s="125"/>
      <c r="P93" s="141">
        <f t="shared" ref="P93:P95" si="45">IFERROR(O93/O$118,0)</f>
        <v>0</v>
      </c>
    </row>
    <row r="94" spans="1:16" s="111" customFormat="1" x14ac:dyDescent="0.2">
      <c r="A94" s="128">
        <f t="shared" si="7"/>
        <v>46</v>
      </c>
      <c r="B94" s="69" t="s">
        <v>204</v>
      </c>
      <c r="C94" s="125"/>
      <c r="D94" s="140">
        <f t="shared" si="39"/>
        <v>0</v>
      </c>
      <c r="E94" s="125"/>
      <c r="F94" s="140">
        <f t="shared" si="40"/>
        <v>0</v>
      </c>
      <c r="G94" s="125"/>
      <c r="H94" s="140">
        <f t="shared" si="41"/>
        <v>0</v>
      </c>
      <c r="I94" s="125"/>
      <c r="J94" s="141">
        <f t="shared" si="42"/>
        <v>0</v>
      </c>
      <c r="K94" s="125"/>
      <c r="L94" s="141">
        <f t="shared" si="43"/>
        <v>0</v>
      </c>
      <c r="M94" s="125"/>
      <c r="N94" s="141">
        <f t="shared" si="44"/>
        <v>0</v>
      </c>
      <c r="O94" s="125"/>
      <c r="P94" s="141">
        <f t="shared" si="45"/>
        <v>0</v>
      </c>
    </row>
    <row r="95" spans="1:16" s="111" customFormat="1" ht="15" x14ac:dyDescent="0.25">
      <c r="A95" s="128">
        <f t="shared" si="7"/>
        <v>47</v>
      </c>
      <c r="B95" s="70" t="s">
        <v>102</v>
      </c>
      <c r="C95" s="131">
        <f>SUM(C93:C94)</f>
        <v>0</v>
      </c>
      <c r="D95" s="148">
        <f t="shared" si="39"/>
        <v>0</v>
      </c>
      <c r="E95" s="131">
        <f>SUM(E93:E94)</f>
        <v>0</v>
      </c>
      <c r="F95" s="148">
        <f t="shared" si="40"/>
        <v>0</v>
      </c>
      <c r="G95" s="131">
        <f>SUM(G93:G94)</f>
        <v>0</v>
      </c>
      <c r="H95" s="148">
        <f t="shared" si="41"/>
        <v>0</v>
      </c>
      <c r="I95" s="131">
        <f>SUM(I93:I94)</f>
        <v>0</v>
      </c>
      <c r="J95" s="143">
        <f t="shared" si="42"/>
        <v>0</v>
      </c>
      <c r="K95" s="131">
        <f>SUM(K93:K94)</f>
        <v>0</v>
      </c>
      <c r="L95" s="143">
        <f t="shared" si="43"/>
        <v>0</v>
      </c>
      <c r="M95" s="131">
        <f>SUM(M93:M94)</f>
        <v>0</v>
      </c>
      <c r="N95" s="143">
        <f t="shared" si="44"/>
        <v>0</v>
      </c>
      <c r="O95" s="131">
        <f>SUM(O93:O94)</f>
        <v>0</v>
      </c>
      <c r="P95" s="143">
        <f t="shared" si="45"/>
        <v>0</v>
      </c>
    </row>
    <row r="96" spans="1:16" s="94" customFormat="1" ht="6.75" customHeight="1" x14ac:dyDescent="0.25">
      <c r="A96" s="108"/>
      <c r="B96" s="144"/>
      <c r="C96" s="144"/>
      <c r="D96" s="144"/>
      <c r="E96" s="144"/>
      <c r="F96" s="144"/>
      <c r="G96" s="144"/>
      <c r="H96" s="144"/>
      <c r="I96" s="144"/>
      <c r="J96" s="144"/>
      <c r="K96" s="144"/>
      <c r="L96" s="144"/>
      <c r="M96" s="144"/>
      <c r="N96" s="144"/>
      <c r="O96" s="144"/>
      <c r="P96" s="144"/>
    </row>
    <row r="97" spans="1:16" s="111" customFormat="1" ht="15" x14ac:dyDescent="0.25">
      <c r="A97" s="128">
        <f>A95+1</f>
        <v>48</v>
      </c>
      <c r="B97" s="42" t="s">
        <v>103</v>
      </c>
      <c r="C97" s="131">
        <f>SUM(C95+C91+C85)</f>
        <v>0</v>
      </c>
      <c r="D97" s="147">
        <f>IFERROR(C97/C$118,0)</f>
        <v>0</v>
      </c>
      <c r="E97" s="131">
        <f>SUM(E95+E91+E85)</f>
        <v>0</v>
      </c>
      <c r="F97" s="147">
        <f>IFERROR(E97/E$118,0)</f>
        <v>0</v>
      </c>
      <c r="G97" s="131">
        <f>SUM(G95+G91+G85)</f>
        <v>0</v>
      </c>
      <c r="H97" s="147">
        <f>IFERROR(G97/G$118,0)</f>
        <v>0</v>
      </c>
      <c r="I97" s="131">
        <f>SUM(I95+I91+I85)</f>
        <v>0</v>
      </c>
      <c r="J97" s="147">
        <f>IFERROR(I97/I$118,0)</f>
        <v>0</v>
      </c>
      <c r="K97" s="131">
        <f>SUM(K95+K91+K85)</f>
        <v>0</v>
      </c>
      <c r="L97" s="147">
        <f>IFERROR(K97/K$118,0)</f>
        <v>0</v>
      </c>
      <c r="M97" s="131">
        <f>SUM(M95+M91+M85)</f>
        <v>0</v>
      </c>
      <c r="N97" s="147">
        <f>IFERROR(M97/M$118,0)</f>
        <v>0</v>
      </c>
      <c r="O97" s="131">
        <f>SUM(O95+O91+O85)</f>
        <v>0</v>
      </c>
      <c r="P97" s="147">
        <f>IFERROR(O97/O$118,0)</f>
        <v>0</v>
      </c>
    </row>
    <row r="98" spans="1:16" s="94" customFormat="1" ht="6.75" customHeight="1" x14ac:dyDescent="0.25">
      <c r="A98" s="108"/>
      <c r="B98" s="144"/>
      <c r="C98" s="151"/>
      <c r="D98" s="151"/>
      <c r="E98" s="151"/>
      <c r="F98" s="151"/>
      <c r="G98" s="151"/>
      <c r="H98" s="151"/>
      <c r="I98" s="144"/>
      <c r="J98" s="144"/>
      <c r="K98" s="144"/>
      <c r="L98" s="144"/>
      <c r="M98" s="144"/>
      <c r="N98" s="144"/>
      <c r="O98" s="144"/>
      <c r="P98" s="144"/>
    </row>
    <row r="99" spans="1:16" s="111" customFormat="1" ht="15" x14ac:dyDescent="0.2">
      <c r="A99" s="128">
        <f>A97+1</f>
        <v>49</v>
      </c>
      <c r="B99" s="438" t="s">
        <v>104</v>
      </c>
      <c r="C99" s="439"/>
      <c r="D99" s="439"/>
      <c r="E99" s="439"/>
      <c r="F99" s="439"/>
      <c r="G99" s="439"/>
      <c r="H99" s="439"/>
      <c r="I99" s="439"/>
      <c r="J99" s="439"/>
      <c r="K99" s="439"/>
      <c r="L99" s="439"/>
      <c r="M99" s="439"/>
      <c r="N99" s="439"/>
      <c r="O99" s="439"/>
      <c r="P99" s="440"/>
    </row>
    <row r="100" spans="1:16" s="111" customFormat="1" x14ac:dyDescent="0.2">
      <c r="A100" s="128">
        <f t="shared" si="7"/>
        <v>50</v>
      </c>
      <c r="B100" s="75" t="s">
        <v>105</v>
      </c>
      <c r="C100" s="125"/>
      <c r="D100" s="152">
        <f>IFERROR(C100/C$118,0)</f>
        <v>0</v>
      </c>
      <c r="E100" s="125"/>
      <c r="F100" s="152">
        <f t="shared" ref="F100:F103" si="46">IFERROR(E100/E$118,0)</f>
        <v>0</v>
      </c>
      <c r="G100" s="125"/>
      <c r="H100" s="152">
        <f t="shared" ref="H100:H103" si="47">IFERROR(G100/G$118,0)</f>
        <v>0</v>
      </c>
      <c r="I100" s="125"/>
      <c r="J100" s="141">
        <f t="shared" ref="J100:J103" si="48">IFERROR(I100/I$118,0)</f>
        <v>0</v>
      </c>
      <c r="K100" s="125"/>
      <c r="L100" s="141">
        <f t="shared" ref="L100:L103" si="49">IFERROR(K100/K$118,0)</f>
        <v>0</v>
      </c>
      <c r="M100" s="125"/>
      <c r="N100" s="141">
        <f t="shared" ref="N100:N103" si="50">IFERROR(M100/M$118,0)</f>
        <v>0</v>
      </c>
      <c r="O100" s="125"/>
      <c r="P100" s="141">
        <f t="shared" ref="P100:P103" si="51">IFERROR(O100/O$118,0)</f>
        <v>0</v>
      </c>
    </row>
    <row r="101" spans="1:16" s="111" customFormat="1" x14ac:dyDescent="0.2">
      <c r="A101" s="128">
        <f t="shared" si="7"/>
        <v>51</v>
      </c>
      <c r="B101" s="75" t="s">
        <v>106</v>
      </c>
      <c r="C101" s="125"/>
      <c r="D101" s="152">
        <f t="shared" ref="D101:D103" si="52">IFERROR(C101/C$118,0)</f>
        <v>0</v>
      </c>
      <c r="E101" s="125"/>
      <c r="F101" s="152">
        <f t="shared" si="46"/>
        <v>0</v>
      </c>
      <c r="G101" s="125"/>
      <c r="H101" s="152">
        <f t="shared" si="47"/>
        <v>0</v>
      </c>
      <c r="I101" s="125"/>
      <c r="J101" s="141">
        <f t="shared" si="48"/>
        <v>0</v>
      </c>
      <c r="K101" s="125"/>
      <c r="L101" s="141">
        <f t="shared" si="49"/>
        <v>0</v>
      </c>
      <c r="M101" s="125"/>
      <c r="N101" s="141">
        <f t="shared" si="50"/>
        <v>0</v>
      </c>
      <c r="O101" s="125"/>
      <c r="P101" s="141">
        <f t="shared" si="51"/>
        <v>0</v>
      </c>
    </row>
    <row r="102" spans="1:16" s="111" customFormat="1" x14ac:dyDescent="0.2">
      <c r="A102" s="128">
        <f t="shared" si="7"/>
        <v>52</v>
      </c>
      <c r="B102" s="75" t="s">
        <v>107</v>
      </c>
      <c r="C102" s="125"/>
      <c r="D102" s="152">
        <f t="shared" si="52"/>
        <v>0</v>
      </c>
      <c r="E102" s="125"/>
      <c r="F102" s="152">
        <f t="shared" si="46"/>
        <v>0</v>
      </c>
      <c r="G102" s="125"/>
      <c r="H102" s="152">
        <f t="shared" si="47"/>
        <v>0</v>
      </c>
      <c r="I102" s="125"/>
      <c r="J102" s="141">
        <f t="shared" si="48"/>
        <v>0</v>
      </c>
      <c r="K102" s="125"/>
      <c r="L102" s="141">
        <f t="shared" si="49"/>
        <v>0</v>
      </c>
      <c r="M102" s="125"/>
      <c r="N102" s="141">
        <f t="shared" si="50"/>
        <v>0</v>
      </c>
      <c r="O102" s="125"/>
      <c r="P102" s="141">
        <f t="shared" si="51"/>
        <v>0</v>
      </c>
    </row>
    <row r="103" spans="1:16" s="111" customFormat="1" ht="15" x14ac:dyDescent="0.25">
      <c r="A103" s="128">
        <f t="shared" si="7"/>
        <v>53</v>
      </c>
      <c r="B103" s="70" t="s">
        <v>108</v>
      </c>
      <c r="C103" s="131">
        <f>SUM(C100:C102)</f>
        <v>0</v>
      </c>
      <c r="D103" s="153">
        <f t="shared" si="52"/>
        <v>0</v>
      </c>
      <c r="E103" s="131">
        <f>SUM(E100:E102)</f>
        <v>0</v>
      </c>
      <c r="F103" s="154">
        <f t="shared" si="46"/>
        <v>0</v>
      </c>
      <c r="G103" s="131">
        <f>SUM(G100:G102)</f>
        <v>0</v>
      </c>
      <c r="H103" s="154">
        <f t="shared" si="47"/>
        <v>0</v>
      </c>
      <c r="I103" s="131">
        <f>SUM(I100:I102)</f>
        <v>0</v>
      </c>
      <c r="J103" s="143">
        <f t="shared" si="48"/>
        <v>0</v>
      </c>
      <c r="K103" s="131">
        <f>SUM(K100:K102)</f>
        <v>0</v>
      </c>
      <c r="L103" s="143">
        <f t="shared" si="49"/>
        <v>0</v>
      </c>
      <c r="M103" s="131">
        <f>SUM(M100:M102)</f>
        <v>0</v>
      </c>
      <c r="N103" s="143">
        <f t="shared" si="50"/>
        <v>0</v>
      </c>
      <c r="O103" s="131">
        <f>SUM(O100:O102)</f>
        <v>0</v>
      </c>
      <c r="P103" s="143">
        <f t="shared" si="51"/>
        <v>0</v>
      </c>
    </row>
    <row r="104" spans="1:16" s="111" customFormat="1" ht="15" x14ac:dyDescent="0.2">
      <c r="A104" s="128">
        <f t="shared" si="7"/>
        <v>54</v>
      </c>
      <c r="B104" s="438" t="s">
        <v>109</v>
      </c>
      <c r="C104" s="439"/>
      <c r="D104" s="439"/>
      <c r="E104" s="439"/>
      <c r="F104" s="439"/>
      <c r="G104" s="439"/>
      <c r="H104" s="439"/>
      <c r="I104" s="439"/>
      <c r="J104" s="439"/>
      <c r="K104" s="439"/>
      <c r="L104" s="439"/>
      <c r="M104" s="439"/>
      <c r="N104" s="439"/>
      <c r="O104" s="439"/>
      <c r="P104" s="440"/>
    </row>
    <row r="105" spans="1:16" s="111" customFormat="1" x14ac:dyDescent="0.2">
      <c r="A105" s="128">
        <f t="shared" si="7"/>
        <v>55</v>
      </c>
      <c r="B105" s="73" t="s">
        <v>110</v>
      </c>
      <c r="C105" s="125"/>
      <c r="D105" s="140">
        <f t="shared" ref="D105:D116" si="53">IFERROR(C105/C$118,0)</f>
        <v>0</v>
      </c>
      <c r="E105" s="125"/>
      <c r="F105" s="140">
        <f t="shared" ref="F105:F116" si="54">IFERROR(E105/E$118,0)</f>
        <v>0</v>
      </c>
      <c r="G105" s="125"/>
      <c r="H105" s="140">
        <f t="shared" ref="H105:H116" si="55">IFERROR(G105/G$118,0)</f>
        <v>0</v>
      </c>
      <c r="I105" s="125"/>
      <c r="J105" s="141">
        <f t="shared" ref="J105:J116" si="56">IFERROR(I105/I$118,0)</f>
        <v>0</v>
      </c>
      <c r="K105" s="125"/>
      <c r="L105" s="141">
        <f t="shared" ref="L105:L116" si="57">IFERROR(K105/K$118,0)</f>
        <v>0</v>
      </c>
      <c r="M105" s="125"/>
      <c r="N105" s="141">
        <f t="shared" ref="N105:N116" si="58">IFERROR(M105/M$118,0)</f>
        <v>0</v>
      </c>
      <c r="O105" s="125"/>
      <c r="P105" s="141">
        <f t="shared" ref="P105:P116" si="59">IFERROR(O105/O$118,0)</f>
        <v>0</v>
      </c>
    </row>
    <row r="106" spans="1:16" s="111" customFormat="1" x14ac:dyDescent="0.2">
      <c r="A106" s="128">
        <f t="shared" si="7"/>
        <v>56</v>
      </c>
      <c r="B106" s="73" t="s">
        <v>111</v>
      </c>
      <c r="C106" s="125"/>
      <c r="D106" s="140">
        <f t="shared" si="53"/>
        <v>0</v>
      </c>
      <c r="E106" s="125"/>
      <c r="F106" s="140">
        <f t="shared" si="54"/>
        <v>0</v>
      </c>
      <c r="G106" s="125"/>
      <c r="H106" s="140">
        <f t="shared" si="55"/>
        <v>0</v>
      </c>
      <c r="I106" s="125"/>
      <c r="J106" s="141">
        <f t="shared" si="56"/>
        <v>0</v>
      </c>
      <c r="K106" s="125"/>
      <c r="L106" s="141">
        <f t="shared" si="57"/>
        <v>0</v>
      </c>
      <c r="M106" s="125"/>
      <c r="N106" s="141">
        <f t="shared" si="58"/>
        <v>0</v>
      </c>
      <c r="O106" s="125"/>
      <c r="P106" s="141">
        <f t="shared" si="59"/>
        <v>0</v>
      </c>
    </row>
    <row r="107" spans="1:16" s="111" customFormat="1" ht="28.5" x14ac:dyDescent="0.2">
      <c r="A107" s="128">
        <f t="shared" si="7"/>
        <v>57</v>
      </c>
      <c r="B107" s="73" t="s">
        <v>284</v>
      </c>
      <c r="C107" s="288"/>
      <c r="D107" s="140">
        <f t="shared" si="53"/>
        <v>0</v>
      </c>
      <c r="E107" s="288"/>
      <c r="F107" s="140">
        <f t="shared" si="54"/>
        <v>0</v>
      </c>
      <c r="G107" s="288"/>
      <c r="H107" s="140">
        <f t="shared" si="55"/>
        <v>0</v>
      </c>
      <c r="I107" s="288"/>
      <c r="J107" s="141">
        <f t="shared" si="56"/>
        <v>0</v>
      </c>
      <c r="K107" s="288"/>
      <c r="L107" s="141">
        <f t="shared" si="57"/>
        <v>0</v>
      </c>
      <c r="M107" s="288"/>
      <c r="N107" s="141">
        <f t="shared" si="58"/>
        <v>0</v>
      </c>
      <c r="O107" s="288"/>
      <c r="P107" s="141">
        <f t="shared" si="59"/>
        <v>0</v>
      </c>
    </row>
    <row r="108" spans="1:16" s="111" customFormat="1" x14ac:dyDescent="0.2">
      <c r="A108" s="128">
        <f t="shared" si="7"/>
        <v>58</v>
      </c>
      <c r="B108" s="74" t="s">
        <v>112</v>
      </c>
      <c r="C108" s="125"/>
      <c r="D108" s="140">
        <f t="shared" si="53"/>
        <v>0</v>
      </c>
      <c r="E108" s="125"/>
      <c r="F108" s="140">
        <f t="shared" si="54"/>
        <v>0</v>
      </c>
      <c r="G108" s="125"/>
      <c r="H108" s="140">
        <f t="shared" si="55"/>
        <v>0</v>
      </c>
      <c r="I108" s="125"/>
      <c r="J108" s="141">
        <f t="shared" si="56"/>
        <v>0</v>
      </c>
      <c r="K108" s="125"/>
      <c r="L108" s="141">
        <f t="shared" si="57"/>
        <v>0</v>
      </c>
      <c r="M108" s="125"/>
      <c r="N108" s="141">
        <f t="shared" si="58"/>
        <v>0</v>
      </c>
      <c r="O108" s="125"/>
      <c r="P108" s="141">
        <f t="shared" si="59"/>
        <v>0</v>
      </c>
    </row>
    <row r="109" spans="1:16" s="111" customFormat="1" x14ac:dyDescent="0.2">
      <c r="A109" s="128">
        <f t="shared" si="7"/>
        <v>59</v>
      </c>
      <c r="B109" s="74" t="s">
        <v>113</v>
      </c>
      <c r="C109" s="125"/>
      <c r="D109" s="140">
        <f t="shared" si="53"/>
        <v>0</v>
      </c>
      <c r="E109" s="125"/>
      <c r="F109" s="140">
        <f t="shared" si="54"/>
        <v>0</v>
      </c>
      <c r="G109" s="125"/>
      <c r="H109" s="140">
        <f t="shared" si="55"/>
        <v>0</v>
      </c>
      <c r="I109" s="125"/>
      <c r="J109" s="141">
        <f t="shared" si="56"/>
        <v>0</v>
      </c>
      <c r="K109" s="125"/>
      <c r="L109" s="141">
        <f t="shared" si="57"/>
        <v>0</v>
      </c>
      <c r="M109" s="125"/>
      <c r="N109" s="141">
        <f t="shared" si="58"/>
        <v>0</v>
      </c>
      <c r="O109" s="125"/>
      <c r="P109" s="141">
        <f t="shared" si="59"/>
        <v>0</v>
      </c>
    </row>
    <row r="110" spans="1:16" s="111" customFormat="1" x14ac:dyDescent="0.2">
      <c r="A110" s="128">
        <f t="shared" si="7"/>
        <v>60</v>
      </c>
      <c r="B110" s="75" t="s">
        <v>114</v>
      </c>
      <c r="C110" s="125"/>
      <c r="D110" s="140">
        <f t="shared" si="53"/>
        <v>0</v>
      </c>
      <c r="E110" s="125"/>
      <c r="F110" s="140">
        <f t="shared" si="54"/>
        <v>0</v>
      </c>
      <c r="G110" s="125"/>
      <c r="H110" s="140">
        <f t="shared" si="55"/>
        <v>0</v>
      </c>
      <c r="I110" s="125"/>
      <c r="J110" s="141">
        <f t="shared" si="56"/>
        <v>0</v>
      </c>
      <c r="K110" s="125"/>
      <c r="L110" s="141">
        <f t="shared" si="57"/>
        <v>0</v>
      </c>
      <c r="M110" s="125"/>
      <c r="N110" s="141">
        <f t="shared" si="58"/>
        <v>0</v>
      </c>
      <c r="O110" s="125"/>
      <c r="P110" s="141">
        <f t="shared" si="59"/>
        <v>0</v>
      </c>
    </row>
    <row r="111" spans="1:16" s="111" customFormat="1" x14ac:dyDescent="0.2">
      <c r="A111" s="128">
        <f t="shared" si="7"/>
        <v>61</v>
      </c>
      <c r="B111" s="74" t="s">
        <v>115</v>
      </c>
      <c r="C111" s="125"/>
      <c r="D111" s="140">
        <f t="shared" si="53"/>
        <v>0</v>
      </c>
      <c r="E111" s="125"/>
      <c r="F111" s="140">
        <f t="shared" si="54"/>
        <v>0</v>
      </c>
      <c r="G111" s="125"/>
      <c r="H111" s="140">
        <f t="shared" si="55"/>
        <v>0</v>
      </c>
      <c r="I111" s="125"/>
      <c r="J111" s="141">
        <f t="shared" si="56"/>
        <v>0</v>
      </c>
      <c r="K111" s="125"/>
      <c r="L111" s="141">
        <f t="shared" si="57"/>
        <v>0</v>
      </c>
      <c r="M111" s="125"/>
      <c r="N111" s="141">
        <f t="shared" si="58"/>
        <v>0</v>
      </c>
      <c r="O111" s="125"/>
      <c r="P111" s="141">
        <f t="shared" si="59"/>
        <v>0</v>
      </c>
    </row>
    <row r="112" spans="1:16" s="111" customFormat="1" x14ac:dyDescent="0.2">
      <c r="A112" s="128">
        <f t="shared" ref="A112:A132" si="60">A111+1</f>
        <v>62</v>
      </c>
      <c r="B112" s="74" t="s">
        <v>116</v>
      </c>
      <c r="C112" s="125"/>
      <c r="D112" s="140">
        <f t="shared" si="53"/>
        <v>0</v>
      </c>
      <c r="E112" s="125"/>
      <c r="F112" s="140">
        <f t="shared" si="54"/>
        <v>0</v>
      </c>
      <c r="G112" s="125"/>
      <c r="H112" s="140">
        <f t="shared" si="55"/>
        <v>0</v>
      </c>
      <c r="I112" s="125"/>
      <c r="J112" s="141">
        <f t="shared" si="56"/>
        <v>0</v>
      </c>
      <c r="K112" s="125"/>
      <c r="L112" s="141">
        <f t="shared" si="57"/>
        <v>0</v>
      </c>
      <c r="M112" s="125"/>
      <c r="N112" s="141">
        <f t="shared" si="58"/>
        <v>0</v>
      </c>
      <c r="O112" s="125"/>
      <c r="P112" s="141">
        <f t="shared" si="59"/>
        <v>0</v>
      </c>
    </row>
    <row r="113" spans="1:16" s="111" customFormat="1" x14ac:dyDescent="0.2">
      <c r="A113" s="128">
        <f t="shared" si="60"/>
        <v>63</v>
      </c>
      <c r="B113" s="74" t="s">
        <v>117</v>
      </c>
      <c r="C113" s="125"/>
      <c r="D113" s="140">
        <f t="shared" si="53"/>
        <v>0</v>
      </c>
      <c r="E113" s="125"/>
      <c r="F113" s="140">
        <f t="shared" si="54"/>
        <v>0</v>
      </c>
      <c r="G113" s="125"/>
      <c r="H113" s="140">
        <f t="shared" si="55"/>
        <v>0</v>
      </c>
      <c r="I113" s="125"/>
      <c r="J113" s="141">
        <f t="shared" si="56"/>
        <v>0</v>
      </c>
      <c r="K113" s="125"/>
      <c r="L113" s="141">
        <f t="shared" si="57"/>
        <v>0</v>
      </c>
      <c r="M113" s="125"/>
      <c r="N113" s="141">
        <f t="shared" si="58"/>
        <v>0</v>
      </c>
      <c r="O113" s="125"/>
      <c r="P113" s="141">
        <f t="shared" si="59"/>
        <v>0</v>
      </c>
    </row>
    <row r="114" spans="1:16" s="111" customFormat="1" x14ac:dyDescent="0.2">
      <c r="A114" s="128">
        <f t="shared" si="60"/>
        <v>64</v>
      </c>
      <c r="B114" s="74" t="s">
        <v>118</v>
      </c>
      <c r="C114" s="125"/>
      <c r="D114" s="140">
        <f t="shared" si="53"/>
        <v>0</v>
      </c>
      <c r="E114" s="125"/>
      <c r="F114" s="140">
        <f t="shared" si="54"/>
        <v>0</v>
      </c>
      <c r="G114" s="125"/>
      <c r="H114" s="140">
        <f t="shared" si="55"/>
        <v>0</v>
      </c>
      <c r="I114" s="125"/>
      <c r="J114" s="141">
        <f t="shared" si="56"/>
        <v>0</v>
      </c>
      <c r="K114" s="125"/>
      <c r="L114" s="141">
        <f t="shared" si="57"/>
        <v>0</v>
      </c>
      <c r="M114" s="125"/>
      <c r="N114" s="141">
        <f t="shared" si="58"/>
        <v>0</v>
      </c>
      <c r="O114" s="125"/>
      <c r="P114" s="141">
        <f t="shared" si="59"/>
        <v>0</v>
      </c>
    </row>
    <row r="115" spans="1:16" s="111" customFormat="1" x14ac:dyDescent="0.2">
      <c r="A115" s="128">
        <f t="shared" si="60"/>
        <v>65</v>
      </c>
      <c r="B115" s="74" t="s">
        <v>119</v>
      </c>
      <c r="C115" s="125"/>
      <c r="D115" s="140">
        <f t="shared" si="53"/>
        <v>0</v>
      </c>
      <c r="E115" s="125"/>
      <c r="F115" s="140">
        <f t="shared" si="54"/>
        <v>0</v>
      </c>
      <c r="G115" s="125"/>
      <c r="H115" s="140">
        <f t="shared" si="55"/>
        <v>0</v>
      </c>
      <c r="I115" s="125"/>
      <c r="J115" s="141">
        <f t="shared" si="56"/>
        <v>0</v>
      </c>
      <c r="K115" s="125"/>
      <c r="L115" s="141">
        <f t="shared" si="57"/>
        <v>0</v>
      </c>
      <c r="M115" s="125"/>
      <c r="N115" s="141">
        <f t="shared" si="58"/>
        <v>0</v>
      </c>
      <c r="O115" s="125"/>
      <c r="P115" s="141">
        <f t="shared" si="59"/>
        <v>0</v>
      </c>
    </row>
    <row r="116" spans="1:16" s="111" customFormat="1" ht="15" x14ac:dyDescent="0.25">
      <c r="A116" s="128">
        <f t="shared" si="60"/>
        <v>66</v>
      </c>
      <c r="B116" s="70" t="s">
        <v>120</v>
      </c>
      <c r="C116" s="131">
        <f>SUM(C105:C115)</f>
        <v>0</v>
      </c>
      <c r="D116" s="142">
        <f t="shared" si="53"/>
        <v>0</v>
      </c>
      <c r="E116" s="131">
        <f>SUM(E105:E115)</f>
        <v>0</v>
      </c>
      <c r="F116" s="155">
        <f t="shared" si="54"/>
        <v>0</v>
      </c>
      <c r="G116" s="131">
        <f>SUM(G105:G115)</f>
        <v>0</v>
      </c>
      <c r="H116" s="155">
        <f t="shared" si="55"/>
        <v>0</v>
      </c>
      <c r="I116" s="131">
        <f>SUM(I105:I115)</f>
        <v>0</v>
      </c>
      <c r="J116" s="155">
        <f t="shared" si="56"/>
        <v>0</v>
      </c>
      <c r="K116" s="131">
        <f>SUM(K105:K115)</f>
        <v>0</v>
      </c>
      <c r="L116" s="155">
        <f t="shared" si="57"/>
        <v>0</v>
      </c>
      <c r="M116" s="131">
        <f>SUM(M105:M115)</f>
        <v>0</v>
      </c>
      <c r="N116" s="155">
        <f t="shared" si="58"/>
        <v>0</v>
      </c>
      <c r="O116" s="131">
        <f>SUM(O105:O115)</f>
        <v>0</v>
      </c>
      <c r="P116" s="155">
        <f t="shared" si="59"/>
        <v>0</v>
      </c>
    </row>
    <row r="117" spans="1:16" s="94" customFormat="1" ht="6.75" customHeight="1" x14ac:dyDescent="0.2">
      <c r="A117" s="108"/>
      <c r="B117" s="78"/>
      <c r="C117" s="156"/>
      <c r="D117" s="149"/>
      <c r="E117" s="156"/>
      <c r="F117" s="149"/>
      <c r="G117" s="156"/>
      <c r="H117" s="149"/>
      <c r="I117" s="157"/>
      <c r="J117" s="158"/>
      <c r="K117" s="157"/>
      <c r="L117" s="158"/>
      <c r="M117" s="157"/>
      <c r="N117" s="158"/>
      <c r="O117" s="157"/>
      <c r="P117" s="158"/>
    </row>
    <row r="118" spans="1:16" s="111" customFormat="1" ht="15.75" thickBot="1" x14ac:dyDescent="0.3">
      <c r="A118" s="128">
        <f>A116+1</f>
        <v>67</v>
      </c>
      <c r="B118" s="42" t="s">
        <v>205</v>
      </c>
      <c r="C118" s="131">
        <f>C97+C103+C116</f>
        <v>0</v>
      </c>
      <c r="D118" s="147">
        <f>IFERROR(C118/C$118,0)</f>
        <v>0</v>
      </c>
      <c r="E118" s="131">
        <f>E97+E103+E116</f>
        <v>0</v>
      </c>
      <c r="F118" s="147">
        <f>IFERROR(E118/E$118,0)</f>
        <v>0</v>
      </c>
      <c r="G118" s="131">
        <f t="shared" ref="G118:M118" si="61">G97+G103+G116</f>
        <v>0</v>
      </c>
      <c r="H118" s="147">
        <f>IFERROR(G118/G$118,0)</f>
        <v>0</v>
      </c>
      <c r="I118" s="131">
        <f t="shared" ref="I118" si="62">I97+I103+I116</f>
        <v>0</v>
      </c>
      <c r="J118" s="147">
        <f>IFERROR(I118/I$118,0)</f>
        <v>0</v>
      </c>
      <c r="K118" s="131">
        <f t="shared" ref="K118" si="63">K97+K103+K116</f>
        <v>0</v>
      </c>
      <c r="L118" s="147">
        <f>IFERROR(K118/K$118,0)</f>
        <v>0</v>
      </c>
      <c r="M118" s="131">
        <f t="shared" si="61"/>
        <v>0</v>
      </c>
      <c r="N118" s="147">
        <f>IFERROR(M118/M$118,0)</f>
        <v>0</v>
      </c>
      <c r="O118" s="131">
        <f t="shared" ref="O118" si="64">O97+O103+O116</f>
        <v>0</v>
      </c>
      <c r="P118" s="147">
        <f>IFERROR(O118/O$118,0)</f>
        <v>0</v>
      </c>
    </row>
    <row r="119" spans="1:16" s="94" customFormat="1" ht="6.75" customHeight="1" x14ac:dyDescent="0.2">
      <c r="A119" s="108"/>
      <c r="B119" s="79"/>
      <c r="C119" s="160"/>
      <c r="D119" s="161"/>
      <c r="E119" s="160"/>
      <c r="F119" s="160"/>
      <c r="G119" s="160"/>
      <c r="H119" s="161"/>
      <c r="I119" s="160"/>
      <c r="J119" s="160"/>
      <c r="K119" s="160"/>
      <c r="L119" s="160"/>
      <c r="M119" s="160"/>
      <c r="N119" s="160"/>
      <c r="O119" s="160"/>
      <c r="P119" s="160"/>
    </row>
    <row r="120" spans="1:16" s="111" customFormat="1" ht="15" x14ac:dyDescent="0.2">
      <c r="A120" s="128">
        <f>A118+1</f>
        <v>68</v>
      </c>
      <c r="B120" s="438" t="s">
        <v>122</v>
      </c>
      <c r="C120" s="439"/>
      <c r="D120" s="439"/>
      <c r="E120" s="439"/>
      <c r="F120" s="439"/>
      <c r="G120" s="439"/>
      <c r="H120" s="439"/>
      <c r="I120" s="439"/>
      <c r="J120" s="439"/>
      <c r="K120" s="439"/>
      <c r="L120" s="439"/>
      <c r="M120" s="439"/>
      <c r="N120" s="439"/>
      <c r="O120" s="439"/>
      <c r="P120" s="440"/>
    </row>
    <row r="121" spans="1:16" s="111" customFormat="1" x14ac:dyDescent="0.2">
      <c r="A121" s="128">
        <f>A120+1</f>
        <v>69</v>
      </c>
      <c r="B121" s="76" t="s">
        <v>123</v>
      </c>
      <c r="C121" s="162">
        <f>C76-C118</f>
        <v>0</v>
      </c>
      <c r="D121" s="80">
        <f>IFERROR(C121/C$125,0)</f>
        <v>0</v>
      </c>
      <c r="E121" s="162">
        <f>E76-E118</f>
        <v>0</v>
      </c>
      <c r="F121" s="80">
        <f t="shared" ref="F121:F125" si="65">IFERROR(E121/E$125,0)</f>
        <v>0</v>
      </c>
      <c r="G121" s="162">
        <f>G76-G118</f>
        <v>0</v>
      </c>
      <c r="H121" s="50">
        <f t="shared" ref="H121:H125" si="66">IFERROR(G121/G$125,0)</f>
        <v>0</v>
      </c>
      <c r="I121" s="162">
        <f>I76-I118</f>
        <v>0</v>
      </c>
      <c r="J121" s="81">
        <f t="shared" ref="J121:J125" si="67">IFERROR(I121/I$125,0)</f>
        <v>0</v>
      </c>
      <c r="K121" s="162">
        <f>K76-K118</f>
        <v>0</v>
      </c>
      <c r="L121" s="81">
        <f t="shared" ref="L121:L125" si="68">IFERROR(K121/K$125,0)</f>
        <v>0</v>
      </c>
      <c r="M121" s="162">
        <f>M76-M118</f>
        <v>0</v>
      </c>
      <c r="N121" s="81">
        <f t="shared" ref="N121:N125" si="69">IFERROR(M121/M$125,0)</f>
        <v>0</v>
      </c>
      <c r="O121" s="162">
        <f>O76-O118</f>
        <v>0</v>
      </c>
      <c r="P121" s="81">
        <f t="shared" ref="P121:P125" si="70">IFERROR(O121/O$125,0)</f>
        <v>0</v>
      </c>
    </row>
    <row r="122" spans="1:16" s="111" customFormat="1" ht="42.75" x14ac:dyDescent="0.2">
      <c r="A122" s="128">
        <f>A121+1</f>
        <v>70</v>
      </c>
      <c r="B122" s="73" t="s">
        <v>124</v>
      </c>
      <c r="C122" s="125"/>
      <c r="D122" s="50">
        <f t="shared" ref="D122:D125" si="71">IFERROR(C122/C$125,0)</f>
        <v>0</v>
      </c>
      <c r="E122" s="125"/>
      <c r="F122" s="50">
        <f t="shared" si="65"/>
        <v>0</v>
      </c>
      <c r="G122" s="125"/>
      <c r="H122" s="50">
        <f t="shared" si="66"/>
        <v>0</v>
      </c>
      <c r="I122" s="125"/>
      <c r="J122" s="82">
        <f t="shared" si="67"/>
        <v>0</v>
      </c>
      <c r="K122" s="125"/>
      <c r="L122" s="82">
        <f t="shared" si="68"/>
        <v>0</v>
      </c>
      <c r="M122" s="125"/>
      <c r="N122" s="82">
        <f t="shared" si="69"/>
        <v>0</v>
      </c>
      <c r="O122" s="125"/>
      <c r="P122" s="82">
        <f t="shared" si="70"/>
        <v>0</v>
      </c>
    </row>
    <row r="123" spans="1:16" s="111" customFormat="1" x14ac:dyDescent="0.2">
      <c r="A123" s="128">
        <f t="shared" si="60"/>
        <v>71</v>
      </c>
      <c r="B123" s="74" t="s">
        <v>125</v>
      </c>
      <c r="C123" s="125"/>
      <c r="D123" s="50">
        <f t="shared" si="71"/>
        <v>0</v>
      </c>
      <c r="E123" s="125"/>
      <c r="F123" s="50">
        <f t="shared" si="65"/>
        <v>0</v>
      </c>
      <c r="G123" s="125"/>
      <c r="H123" s="50">
        <f t="shared" si="66"/>
        <v>0</v>
      </c>
      <c r="I123" s="125"/>
      <c r="J123" s="82">
        <f t="shared" si="67"/>
        <v>0</v>
      </c>
      <c r="K123" s="125"/>
      <c r="L123" s="82">
        <f t="shared" si="68"/>
        <v>0</v>
      </c>
      <c r="M123" s="125"/>
      <c r="N123" s="82">
        <f t="shared" si="69"/>
        <v>0</v>
      </c>
      <c r="O123" s="125"/>
      <c r="P123" s="82">
        <f t="shared" si="70"/>
        <v>0</v>
      </c>
    </row>
    <row r="124" spans="1:16" s="111" customFormat="1" x14ac:dyDescent="0.2">
      <c r="A124" s="128">
        <f t="shared" si="60"/>
        <v>72</v>
      </c>
      <c r="B124" s="107" t="s">
        <v>206</v>
      </c>
      <c r="C124" s="125"/>
      <c r="D124" s="50">
        <f t="shared" si="71"/>
        <v>0</v>
      </c>
      <c r="E124" s="125"/>
      <c r="F124" s="50">
        <f t="shared" si="65"/>
        <v>0</v>
      </c>
      <c r="G124" s="125"/>
      <c r="H124" s="50">
        <f t="shared" si="66"/>
        <v>0</v>
      </c>
      <c r="I124" s="125"/>
      <c r="J124" s="82">
        <f t="shared" si="67"/>
        <v>0</v>
      </c>
      <c r="K124" s="125"/>
      <c r="L124" s="82">
        <f t="shared" si="68"/>
        <v>0</v>
      </c>
      <c r="M124" s="125"/>
      <c r="N124" s="82">
        <f t="shared" si="69"/>
        <v>0</v>
      </c>
      <c r="O124" s="125"/>
      <c r="P124" s="82">
        <f t="shared" si="70"/>
        <v>0</v>
      </c>
    </row>
    <row r="125" spans="1:16" s="111" customFormat="1" ht="15" x14ac:dyDescent="0.25">
      <c r="A125" s="128">
        <f t="shared" si="60"/>
        <v>73</v>
      </c>
      <c r="B125" s="42" t="s">
        <v>122</v>
      </c>
      <c r="C125" s="131">
        <f>SUM(C121:C124)</f>
        <v>0</v>
      </c>
      <c r="D125" s="163">
        <f t="shared" si="71"/>
        <v>0</v>
      </c>
      <c r="E125" s="131">
        <f>SUM(E121:E124)</f>
        <v>0</v>
      </c>
      <c r="F125" s="164">
        <f t="shared" si="65"/>
        <v>0</v>
      </c>
      <c r="G125" s="131">
        <f>SUM(G121:G124)</f>
        <v>0</v>
      </c>
      <c r="H125" s="163">
        <f t="shared" si="66"/>
        <v>0</v>
      </c>
      <c r="I125" s="131">
        <f>SUM(I121:I124)</f>
        <v>0</v>
      </c>
      <c r="J125" s="163">
        <f t="shared" si="67"/>
        <v>0</v>
      </c>
      <c r="K125" s="131">
        <f>SUM(K121:K124)</f>
        <v>0</v>
      </c>
      <c r="L125" s="163">
        <f t="shared" si="68"/>
        <v>0</v>
      </c>
      <c r="M125" s="131">
        <f>SUM(M121:M124)</f>
        <v>0</v>
      </c>
      <c r="N125" s="163">
        <f t="shared" si="69"/>
        <v>0</v>
      </c>
      <c r="O125" s="131">
        <f>SUM(O121:O124)</f>
        <v>0</v>
      </c>
      <c r="P125" s="163">
        <f t="shared" si="70"/>
        <v>0</v>
      </c>
    </row>
    <row r="126" spans="1:16" s="94" customFormat="1" ht="6.75" customHeight="1" x14ac:dyDescent="0.2">
      <c r="A126" s="108"/>
      <c r="B126" s="83"/>
      <c r="C126" s="160"/>
      <c r="D126" s="149"/>
      <c r="E126" s="165"/>
      <c r="F126" s="165"/>
      <c r="G126" s="165"/>
      <c r="H126" s="149"/>
      <c r="I126" s="165"/>
      <c r="J126" s="165"/>
      <c r="K126" s="165"/>
      <c r="L126" s="165"/>
      <c r="M126" s="165"/>
      <c r="N126" s="165"/>
      <c r="O126" s="165"/>
      <c r="P126" s="165"/>
    </row>
    <row r="127" spans="1:16" s="111" customFormat="1" ht="15" x14ac:dyDescent="0.2">
      <c r="A127" s="128">
        <f>A125+1</f>
        <v>74</v>
      </c>
      <c r="B127" s="438" t="s">
        <v>127</v>
      </c>
      <c r="C127" s="439"/>
      <c r="D127" s="439"/>
      <c r="E127" s="439"/>
      <c r="F127" s="439"/>
      <c r="G127" s="439"/>
      <c r="H127" s="439"/>
      <c r="I127" s="439"/>
      <c r="J127" s="439"/>
      <c r="K127" s="439"/>
      <c r="L127" s="439"/>
      <c r="M127" s="439"/>
      <c r="N127" s="439"/>
      <c r="O127" s="439"/>
      <c r="P127" s="440"/>
    </row>
    <row r="128" spans="1:16" s="111" customFormat="1" x14ac:dyDescent="0.2">
      <c r="A128" s="128">
        <f t="shared" si="60"/>
        <v>75</v>
      </c>
      <c r="B128" s="76" t="s">
        <v>128</v>
      </c>
      <c r="C128" s="125"/>
      <c r="D128" s="115"/>
      <c r="E128" s="162">
        <f>+C132</f>
        <v>0</v>
      </c>
      <c r="F128" s="115"/>
      <c r="G128" s="162">
        <f>+E132</f>
        <v>0</v>
      </c>
      <c r="H128" s="115"/>
      <c r="I128" s="162">
        <f>+G132</f>
        <v>0</v>
      </c>
      <c r="J128" s="115"/>
      <c r="K128" s="162">
        <f>+I132</f>
        <v>0</v>
      </c>
      <c r="L128" s="115"/>
      <c r="M128" s="162">
        <f>+K132</f>
        <v>0</v>
      </c>
      <c r="N128" s="115"/>
      <c r="O128" s="162">
        <f>+M132</f>
        <v>0</v>
      </c>
      <c r="P128" s="115"/>
    </row>
    <row r="129" spans="1:16" s="111" customFormat="1" x14ac:dyDescent="0.2">
      <c r="A129" s="128">
        <f t="shared" si="60"/>
        <v>76</v>
      </c>
      <c r="B129" s="75" t="s">
        <v>207</v>
      </c>
      <c r="C129" s="162">
        <f>C125</f>
        <v>0</v>
      </c>
      <c r="D129" s="115"/>
      <c r="E129" s="162">
        <f>E125</f>
        <v>0</v>
      </c>
      <c r="F129" s="115"/>
      <c r="G129" s="162">
        <f>G125</f>
        <v>0</v>
      </c>
      <c r="H129" s="166"/>
      <c r="I129" s="162">
        <f>I125</f>
        <v>0</v>
      </c>
      <c r="J129" s="166"/>
      <c r="K129" s="162">
        <f>K125</f>
        <v>0</v>
      </c>
      <c r="L129" s="166"/>
      <c r="M129" s="162">
        <f>M125</f>
        <v>0</v>
      </c>
      <c r="N129" s="166"/>
      <c r="O129" s="162">
        <f>O125</f>
        <v>0</v>
      </c>
      <c r="P129" s="166"/>
    </row>
    <row r="130" spans="1:16" s="111" customFormat="1" ht="28.5" x14ac:dyDescent="0.2">
      <c r="A130" s="128">
        <f t="shared" si="60"/>
        <v>77</v>
      </c>
      <c r="B130" s="75" t="s">
        <v>227</v>
      </c>
      <c r="C130" s="125"/>
      <c r="D130" s="167"/>
      <c r="E130" s="125"/>
      <c r="F130" s="167"/>
      <c r="G130" s="125"/>
      <c r="H130" s="167"/>
      <c r="I130" s="125"/>
      <c r="J130" s="167"/>
      <c r="K130" s="125"/>
      <c r="L130" s="167"/>
      <c r="M130" s="125"/>
      <c r="N130" s="167"/>
      <c r="O130" s="125"/>
      <c r="P130" s="167"/>
    </row>
    <row r="131" spans="1:16" s="111" customFormat="1" ht="28.5" x14ac:dyDescent="0.2">
      <c r="A131" s="128">
        <f t="shared" si="60"/>
        <v>78</v>
      </c>
      <c r="B131" s="75" t="s">
        <v>130</v>
      </c>
      <c r="C131" s="125"/>
      <c r="D131" s="167"/>
      <c r="E131" s="125"/>
      <c r="F131" s="167"/>
      <c r="G131" s="125"/>
      <c r="H131" s="167"/>
      <c r="I131" s="125"/>
      <c r="J131" s="167"/>
      <c r="K131" s="125"/>
      <c r="L131" s="167"/>
      <c r="M131" s="125"/>
      <c r="N131" s="167"/>
      <c r="O131" s="125"/>
      <c r="P131" s="167"/>
    </row>
    <row r="132" spans="1:16" s="111" customFormat="1" ht="15" x14ac:dyDescent="0.25">
      <c r="A132" s="128">
        <f t="shared" si="60"/>
        <v>79</v>
      </c>
      <c r="B132" s="42" t="s">
        <v>127</v>
      </c>
      <c r="C132" s="131">
        <f>SUM(C128:C131)</f>
        <v>0</v>
      </c>
      <c r="D132" s="168"/>
      <c r="E132" s="131">
        <f>SUM(E128:E131)</f>
        <v>0</v>
      </c>
      <c r="F132" s="168"/>
      <c r="G132" s="131">
        <f>SUM(G128:G131)</f>
        <v>0</v>
      </c>
      <c r="H132" s="168"/>
      <c r="I132" s="131">
        <f>SUM(I128:I131)</f>
        <v>0</v>
      </c>
      <c r="J132" s="168"/>
      <c r="K132" s="131">
        <f>SUM(K128:K131)</f>
        <v>0</v>
      </c>
      <c r="L132" s="168"/>
      <c r="M132" s="131">
        <f>SUM(M128:M131)</f>
        <v>0</v>
      </c>
      <c r="N132" s="168"/>
      <c r="O132" s="131">
        <f>SUM(O128:O131)</f>
        <v>0</v>
      </c>
      <c r="P132" s="168"/>
    </row>
    <row r="133" spans="1:16" s="94" customFormat="1" ht="6.75" customHeight="1" x14ac:dyDescent="0.2">
      <c r="A133" s="108"/>
      <c r="B133" s="68"/>
      <c r="C133" s="109"/>
      <c r="D133" s="109"/>
      <c r="E133" s="109"/>
      <c r="F133" s="109"/>
      <c r="G133" s="109"/>
      <c r="H133" s="109"/>
      <c r="I133" s="110"/>
      <c r="J133" s="110"/>
      <c r="K133" s="110"/>
      <c r="L133" s="110"/>
      <c r="M133" s="110"/>
      <c r="N133" s="110"/>
      <c r="O133" s="110"/>
      <c r="P133" s="110"/>
    </row>
    <row r="134" spans="1:16" s="111" customFormat="1" ht="44.25" customHeight="1" x14ac:dyDescent="0.2">
      <c r="A134" s="128">
        <f>A132+1</f>
        <v>80</v>
      </c>
      <c r="B134" s="438" t="s">
        <v>208</v>
      </c>
      <c r="C134" s="439"/>
      <c r="D134" s="439"/>
      <c r="E134" s="439"/>
      <c r="F134" s="439"/>
      <c r="G134" s="439"/>
      <c r="H134" s="439"/>
      <c r="I134" s="439"/>
      <c r="J134" s="439"/>
      <c r="K134" s="439"/>
      <c r="L134" s="439"/>
      <c r="M134" s="439"/>
      <c r="N134" s="439"/>
      <c r="O134" s="439"/>
      <c r="P134" s="440"/>
    </row>
    <row r="135" spans="1:16" s="111" customFormat="1" x14ac:dyDescent="0.2">
      <c r="A135" s="128">
        <f>A134+1</f>
        <v>81</v>
      </c>
      <c r="B135" s="84" t="s">
        <v>132</v>
      </c>
      <c r="C135" s="242"/>
      <c r="D135" s="169"/>
      <c r="E135" s="242"/>
      <c r="F135" s="169"/>
      <c r="G135" s="170"/>
      <c r="H135" s="169"/>
      <c r="I135" s="170"/>
      <c r="J135" s="169"/>
      <c r="K135" s="170"/>
      <c r="L135" s="169"/>
      <c r="M135" s="170"/>
      <c r="N135" s="169"/>
      <c r="O135" s="170"/>
      <c r="P135" s="169"/>
    </row>
    <row r="136" spans="1:16" s="111" customFormat="1" ht="15" x14ac:dyDescent="0.2">
      <c r="A136" s="128">
        <f>A135+1</f>
        <v>82</v>
      </c>
      <c r="B136" s="57" t="s">
        <v>133</v>
      </c>
      <c r="C136" s="242"/>
      <c r="D136" s="169"/>
      <c r="E136" s="242"/>
      <c r="F136" s="169"/>
      <c r="G136" s="170"/>
      <c r="H136" s="169"/>
      <c r="I136" s="170"/>
      <c r="J136" s="169"/>
      <c r="K136" s="170"/>
      <c r="L136" s="169"/>
      <c r="M136" s="170"/>
      <c r="N136" s="169"/>
      <c r="O136" s="170"/>
      <c r="P136" s="169"/>
    </row>
    <row r="137" spans="1:16" s="111" customFormat="1" x14ac:dyDescent="0.2">
      <c r="A137" s="128">
        <f t="shared" ref="A137:A139" si="72">A136+1</f>
        <v>83</v>
      </c>
      <c r="B137" s="56" t="s">
        <v>134</v>
      </c>
      <c r="C137" s="242"/>
      <c r="D137" s="169"/>
      <c r="E137" s="242"/>
      <c r="F137" s="169"/>
      <c r="G137" s="170"/>
      <c r="H137" s="169"/>
      <c r="I137" s="170"/>
      <c r="J137" s="169"/>
      <c r="K137" s="170"/>
      <c r="L137" s="169"/>
      <c r="M137" s="170"/>
      <c r="N137" s="169"/>
      <c r="O137" s="170"/>
      <c r="P137" s="169"/>
    </row>
    <row r="138" spans="1:16" s="111" customFormat="1" ht="15" x14ac:dyDescent="0.2">
      <c r="A138" s="128">
        <f t="shared" si="72"/>
        <v>84</v>
      </c>
      <c r="B138" s="58" t="s">
        <v>135</v>
      </c>
      <c r="C138" s="242"/>
      <c r="D138" s="169"/>
      <c r="E138" s="242"/>
      <c r="F138" s="169"/>
      <c r="G138" s="170"/>
      <c r="H138" s="169"/>
      <c r="I138" s="170"/>
      <c r="J138" s="169"/>
      <c r="K138" s="170"/>
      <c r="L138" s="169"/>
      <c r="M138" s="170"/>
      <c r="N138" s="169"/>
      <c r="O138" s="170"/>
      <c r="P138" s="169"/>
    </row>
    <row r="139" spans="1:16" s="111" customFormat="1" ht="15" x14ac:dyDescent="0.2">
      <c r="A139" s="128">
        <f t="shared" si="72"/>
        <v>85</v>
      </c>
      <c r="B139" s="57" t="s">
        <v>136</v>
      </c>
      <c r="C139" s="242"/>
      <c r="D139" s="171"/>
      <c r="E139" s="242"/>
      <c r="F139" s="171"/>
      <c r="G139" s="170"/>
      <c r="H139" s="171"/>
      <c r="I139" s="170"/>
      <c r="J139" s="171"/>
      <c r="K139" s="170"/>
      <c r="L139" s="171"/>
      <c r="M139" s="170"/>
      <c r="N139" s="171"/>
      <c r="O139" s="170"/>
      <c r="P139" s="171"/>
    </row>
    <row r="140" spans="1:16" s="94" customFormat="1" ht="6.75" customHeight="1" x14ac:dyDescent="0.2">
      <c r="A140" s="108"/>
      <c r="B140" s="59"/>
      <c r="C140" s="109"/>
      <c r="D140" s="109"/>
      <c r="E140" s="109"/>
      <c r="F140" s="109"/>
      <c r="G140" s="109"/>
      <c r="H140" s="109"/>
      <c r="I140" s="109"/>
      <c r="J140" s="110"/>
      <c r="K140" s="109"/>
      <c r="L140" s="110"/>
      <c r="M140" s="109"/>
      <c r="N140" s="110"/>
      <c r="O140" s="109"/>
      <c r="P140" s="110"/>
    </row>
    <row r="141" spans="1:16" s="111" customFormat="1" ht="15" x14ac:dyDescent="0.2">
      <c r="A141" s="128">
        <f>A139+1</f>
        <v>86</v>
      </c>
      <c r="B141" s="60" t="s">
        <v>137</v>
      </c>
      <c r="C141" s="242"/>
      <c r="D141" s="170"/>
      <c r="E141" s="242"/>
      <c r="F141" s="170"/>
      <c r="G141" s="170"/>
      <c r="H141" s="170"/>
      <c r="I141" s="170"/>
      <c r="J141" s="170"/>
      <c r="K141" s="170"/>
      <c r="L141" s="170"/>
      <c r="M141" s="170"/>
      <c r="N141" s="170"/>
      <c r="O141" s="170"/>
      <c r="P141" s="170"/>
    </row>
    <row r="142" spans="1:16" s="94" customFormat="1" ht="6.75" customHeight="1" x14ac:dyDescent="0.2">
      <c r="A142" s="127"/>
      <c r="B142" s="85"/>
      <c r="C142" s="110"/>
      <c r="D142" s="110"/>
      <c r="E142" s="110"/>
      <c r="F142" s="110"/>
      <c r="G142" s="172"/>
      <c r="H142" s="172"/>
      <c r="I142" s="172"/>
      <c r="J142" s="172"/>
      <c r="K142" s="172"/>
      <c r="L142" s="172"/>
      <c r="M142" s="172"/>
      <c r="N142" s="172"/>
      <c r="O142" s="172"/>
      <c r="P142" s="172"/>
    </row>
    <row r="143" spans="1:16" s="111" customFormat="1" ht="15" x14ac:dyDescent="0.2">
      <c r="A143" s="108"/>
      <c r="B143" s="438" t="s">
        <v>228</v>
      </c>
      <c r="C143" s="439"/>
      <c r="D143" s="439"/>
      <c r="E143" s="439"/>
      <c r="F143" s="439"/>
      <c r="G143" s="439"/>
      <c r="H143" s="439"/>
      <c r="I143" s="439"/>
      <c r="J143" s="439"/>
      <c r="K143" s="439"/>
      <c r="L143" s="439"/>
      <c r="M143" s="439"/>
      <c r="N143" s="439"/>
      <c r="O143" s="439"/>
      <c r="P143" s="440"/>
    </row>
    <row r="144" spans="1:16" s="111" customFormat="1" x14ac:dyDescent="0.2">
      <c r="A144" s="128">
        <f>A141+1</f>
        <v>87</v>
      </c>
      <c r="B144" s="102" t="s">
        <v>209</v>
      </c>
      <c r="C144" s="436"/>
      <c r="D144" s="437"/>
      <c r="E144" s="436"/>
      <c r="F144" s="437"/>
      <c r="G144" s="436"/>
      <c r="H144" s="437"/>
      <c r="I144" s="436"/>
      <c r="J144" s="437"/>
      <c r="K144" s="436"/>
      <c r="L144" s="437"/>
      <c r="M144" s="436"/>
      <c r="N144" s="437"/>
      <c r="O144" s="436"/>
      <c r="P144" s="437"/>
    </row>
    <row r="145" spans="1:16" s="111" customFormat="1" x14ac:dyDescent="0.2">
      <c r="A145" s="128">
        <f>A144+1</f>
        <v>88</v>
      </c>
      <c r="B145" s="102" t="s">
        <v>210</v>
      </c>
      <c r="C145" s="436"/>
      <c r="D145" s="437"/>
      <c r="E145" s="436"/>
      <c r="F145" s="437"/>
      <c r="G145" s="436"/>
      <c r="H145" s="437"/>
      <c r="I145" s="436"/>
      <c r="J145" s="437"/>
      <c r="K145" s="436"/>
      <c r="L145" s="437"/>
      <c r="M145" s="436"/>
      <c r="N145" s="437"/>
      <c r="O145" s="436"/>
      <c r="P145" s="437"/>
    </row>
    <row r="146" spans="1:16" s="111" customFormat="1" x14ac:dyDescent="0.2">
      <c r="A146" s="128">
        <f t="shared" ref="A146:A148" si="73">A145+1</f>
        <v>89</v>
      </c>
      <c r="B146" s="102" t="s">
        <v>211</v>
      </c>
      <c r="C146" s="436"/>
      <c r="D146" s="437"/>
      <c r="E146" s="436"/>
      <c r="F146" s="437"/>
      <c r="G146" s="436"/>
      <c r="H146" s="437"/>
      <c r="I146" s="436"/>
      <c r="J146" s="437"/>
      <c r="K146" s="436"/>
      <c r="L146" s="437"/>
      <c r="M146" s="436"/>
      <c r="N146" s="437"/>
      <c r="O146" s="436"/>
      <c r="P146" s="437"/>
    </row>
    <row r="147" spans="1:16" s="111" customFormat="1" x14ac:dyDescent="0.2">
      <c r="A147" s="128">
        <f t="shared" si="73"/>
        <v>90</v>
      </c>
      <c r="B147" s="102" t="s">
        <v>212</v>
      </c>
      <c r="C147" s="436"/>
      <c r="D147" s="437"/>
      <c r="E147" s="436"/>
      <c r="F147" s="437"/>
      <c r="G147" s="436"/>
      <c r="H147" s="437"/>
      <c r="I147" s="436"/>
      <c r="J147" s="437"/>
      <c r="K147" s="436"/>
      <c r="L147" s="437"/>
      <c r="M147" s="436"/>
      <c r="N147" s="437"/>
      <c r="O147" s="436"/>
      <c r="P147" s="437"/>
    </row>
    <row r="148" spans="1:16" s="111" customFormat="1" x14ac:dyDescent="0.2">
      <c r="A148" s="128">
        <f t="shared" si="73"/>
        <v>91</v>
      </c>
      <c r="B148" s="102" t="s">
        <v>213</v>
      </c>
      <c r="C148" s="436"/>
      <c r="D148" s="437"/>
      <c r="E148" s="436"/>
      <c r="F148" s="437"/>
      <c r="G148" s="436"/>
      <c r="H148" s="437"/>
      <c r="I148" s="436"/>
      <c r="J148" s="437"/>
      <c r="K148" s="436"/>
      <c r="L148" s="437"/>
      <c r="M148" s="436"/>
      <c r="N148" s="437"/>
      <c r="O148" s="436"/>
      <c r="P148" s="437"/>
    </row>
    <row r="149" spans="1:16" s="94" customFormat="1" ht="6.75" customHeight="1" x14ac:dyDescent="0.2">
      <c r="A149" s="108"/>
      <c r="B149" s="68"/>
      <c r="C149" s="109"/>
      <c r="D149" s="109"/>
      <c r="E149" s="109"/>
      <c r="F149" s="109"/>
      <c r="G149" s="109"/>
      <c r="H149" s="109"/>
      <c r="I149" s="109"/>
      <c r="J149" s="110"/>
      <c r="K149" s="109"/>
      <c r="L149" s="110"/>
      <c r="M149" s="109"/>
      <c r="N149" s="110"/>
    </row>
    <row r="150" spans="1:16" s="111" customFormat="1" ht="15" x14ac:dyDescent="0.2">
      <c r="A150" s="108"/>
      <c r="B150" s="446" t="s">
        <v>2</v>
      </c>
      <c r="C150" s="446"/>
      <c r="D150" s="446"/>
      <c r="E150" s="446"/>
      <c r="F150" s="446"/>
      <c r="G150" s="446"/>
      <c r="H150" s="446"/>
      <c r="I150" s="446"/>
      <c r="J150" s="446"/>
      <c r="K150" s="446"/>
      <c r="L150" s="446"/>
      <c r="M150" s="446"/>
      <c r="N150" s="110"/>
      <c r="O150" s="94"/>
    </row>
    <row r="151" spans="1:16" s="111" customFormat="1" ht="14.25" customHeight="1" x14ac:dyDescent="0.2">
      <c r="A151" s="128" t="s">
        <v>3</v>
      </c>
      <c r="B151" s="447" t="s">
        <v>143</v>
      </c>
      <c r="C151" s="447"/>
      <c r="D151" s="447"/>
      <c r="E151" s="447"/>
      <c r="F151" s="447"/>
      <c r="G151" s="447"/>
      <c r="H151" s="447"/>
      <c r="I151" s="447"/>
      <c r="J151" s="447"/>
      <c r="K151" s="447"/>
      <c r="L151" s="447"/>
      <c r="M151" s="447"/>
      <c r="N151" s="62"/>
      <c r="O151" s="94"/>
    </row>
    <row r="152" spans="1:16" s="111" customFormat="1" ht="32.25" customHeight="1" x14ac:dyDescent="0.2">
      <c r="A152" s="173">
        <f>A60</f>
        <v>15</v>
      </c>
      <c r="B152" s="54" t="s">
        <v>144</v>
      </c>
      <c r="C152" s="421" t="s">
        <v>145</v>
      </c>
      <c r="D152" s="422"/>
      <c r="E152" s="422"/>
      <c r="F152" s="422"/>
      <c r="G152" s="422"/>
      <c r="H152" s="422"/>
      <c r="I152" s="422"/>
      <c r="J152" s="422"/>
      <c r="K152" s="422"/>
      <c r="L152" s="422"/>
      <c r="M152" s="423"/>
      <c r="N152" s="63"/>
      <c r="O152" s="94"/>
    </row>
    <row r="153" spans="1:16" s="111" customFormat="1" ht="71.25" customHeight="1" x14ac:dyDescent="0.2">
      <c r="A153" s="173">
        <f>A62</f>
        <v>17</v>
      </c>
      <c r="B153" s="54" t="s">
        <v>146</v>
      </c>
      <c r="C153" s="421" t="s">
        <v>147</v>
      </c>
      <c r="D153" s="422"/>
      <c r="E153" s="422"/>
      <c r="F153" s="422"/>
      <c r="G153" s="422"/>
      <c r="H153" s="422"/>
      <c r="I153" s="422"/>
      <c r="J153" s="422"/>
      <c r="K153" s="422"/>
      <c r="L153" s="422"/>
      <c r="M153" s="423"/>
      <c r="N153" s="63"/>
      <c r="O153" s="94"/>
    </row>
    <row r="154" spans="1:16" s="111" customFormat="1" ht="29.25" customHeight="1" x14ac:dyDescent="0.2">
      <c r="A154" s="173">
        <f>A74</f>
        <v>28</v>
      </c>
      <c r="B154" s="96" t="s">
        <v>148</v>
      </c>
      <c r="C154" s="421" t="s">
        <v>149</v>
      </c>
      <c r="D154" s="422"/>
      <c r="E154" s="422"/>
      <c r="F154" s="422"/>
      <c r="G154" s="422"/>
      <c r="H154" s="422"/>
      <c r="I154" s="422"/>
      <c r="J154" s="422"/>
      <c r="K154" s="422"/>
      <c r="L154" s="422"/>
      <c r="M154" s="423"/>
      <c r="N154" s="63"/>
      <c r="O154" s="94"/>
    </row>
    <row r="155" spans="1:16" s="111" customFormat="1" ht="30" customHeight="1" x14ac:dyDescent="0.2">
      <c r="A155" s="173">
        <f>A122</f>
        <v>70</v>
      </c>
      <c r="B155" s="54" t="s">
        <v>150</v>
      </c>
      <c r="C155" s="421" t="s">
        <v>214</v>
      </c>
      <c r="D155" s="422"/>
      <c r="E155" s="422"/>
      <c r="F155" s="422"/>
      <c r="G155" s="422"/>
      <c r="H155" s="422"/>
      <c r="I155" s="422"/>
      <c r="J155" s="422"/>
      <c r="K155" s="422"/>
      <c r="L155" s="422"/>
      <c r="M155" s="423"/>
      <c r="N155" s="63"/>
      <c r="O155" s="94"/>
    </row>
    <row r="156" spans="1:16" s="111" customFormat="1" ht="34.5" customHeight="1" x14ac:dyDescent="0.2">
      <c r="A156" s="173">
        <f>A131</f>
        <v>78</v>
      </c>
      <c r="B156" s="54" t="s">
        <v>229</v>
      </c>
      <c r="C156" s="421" t="s">
        <v>152</v>
      </c>
      <c r="D156" s="422"/>
      <c r="E156" s="422"/>
      <c r="F156" s="422"/>
      <c r="G156" s="422"/>
      <c r="H156" s="422"/>
      <c r="I156" s="422"/>
      <c r="J156" s="422"/>
      <c r="K156" s="422"/>
      <c r="L156" s="422"/>
      <c r="M156" s="423"/>
      <c r="N156" s="63"/>
      <c r="O156" s="94"/>
    </row>
    <row r="157" spans="1:16" s="111" customFormat="1" ht="48" customHeight="1" x14ac:dyDescent="0.2">
      <c r="A157" s="174">
        <f>A134</f>
        <v>80</v>
      </c>
      <c r="B157" s="95" t="s">
        <v>153</v>
      </c>
      <c r="C157" s="421" t="s">
        <v>154</v>
      </c>
      <c r="D157" s="422"/>
      <c r="E157" s="422"/>
      <c r="F157" s="422"/>
      <c r="G157" s="422"/>
      <c r="H157" s="422"/>
      <c r="I157" s="422"/>
      <c r="J157" s="422"/>
      <c r="K157" s="422"/>
      <c r="L157" s="422"/>
      <c r="M157" s="423"/>
      <c r="N157" s="64"/>
      <c r="O157" s="94"/>
    </row>
    <row r="158" spans="1:16" s="111" customFormat="1" ht="60.75" customHeight="1" x14ac:dyDescent="0.2">
      <c r="A158" s="174">
        <f t="shared" ref="A158:A164" si="74">A135</f>
        <v>81</v>
      </c>
      <c r="B158" s="95" t="s">
        <v>132</v>
      </c>
      <c r="C158" s="421" t="s">
        <v>155</v>
      </c>
      <c r="D158" s="422"/>
      <c r="E158" s="422"/>
      <c r="F158" s="422"/>
      <c r="G158" s="422"/>
      <c r="H158" s="422"/>
      <c r="I158" s="422"/>
      <c r="J158" s="422"/>
      <c r="K158" s="422"/>
      <c r="L158" s="422"/>
      <c r="M158" s="423"/>
      <c r="N158" s="65"/>
      <c r="O158" s="94"/>
    </row>
    <row r="159" spans="1:16" s="111" customFormat="1" ht="30.75" customHeight="1" x14ac:dyDescent="0.2">
      <c r="A159" s="174">
        <f t="shared" si="74"/>
        <v>82</v>
      </c>
      <c r="B159" s="95" t="s">
        <v>133</v>
      </c>
      <c r="C159" s="421" t="s">
        <v>156</v>
      </c>
      <c r="D159" s="422"/>
      <c r="E159" s="422"/>
      <c r="F159" s="422"/>
      <c r="G159" s="422"/>
      <c r="H159" s="422"/>
      <c r="I159" s="422"/>
      <c r="J159" s="422"/>
      <c r="K159" s="422"/>
      <c r="L159" s="422"/>
      <c r="M159" s="423"/>
      <c r="N159" s="64"/>
      <c r="O159" s="94"/>
    </row>
    <row r="160" spans="1:16" s="111" customFormat="1" ht="47.25" customHeight="1" x14ac:dyDescent="0.2">
      <c r="A160" s="174">
        <f t="shared" si="74"/>
        <v>83</v>
      </c>
      <c r="B160" s="95" t="s">
        <v>134</v>
      </c>
      <c r="C160" s="421" t="s">
        <v>157</v>
      </c>
      <c r="D160" s="422"/>
      <c r="E160" s="422"/>
      <c r="F160" s="422"/>
      <c r="G160" s="422"/>
      <c r="H160" s="422"/>
      <c r="I160" s="422"/>
      <c r="J160" s="422"/>
      <c r="K160" s="422"/>
      <c r="L160" s="422"/>
      <c r="M160" s="423"/>
      <c r="N160" s="65"/>
      <c r="O160" s="94"/>
    </row>
    <row r="161" spans="1:15" s="111" customFormat="1" ht="33.75" customHeight="1" x14ac:dyDescent="0.2">
      <c r="A161" s="174">
        <f t="shared" si="74"/>
        <v>84</v>
      </c>
      <c r="B161" s="95" t="s">
        <v>135</v>
      </c>
      <c r="C161" s="421" t="s">
        <v>158</v>
      </c>
      <c r="D161" s="422"/>
      <c r="E161" s="422"/>
      <c r="F161" s="422"/>
      <c r="G161" s="422"/>
      <c r="H161" s="422"/>
      <c r="I161" s="422"/>
      <c r="J161" s="422"/>
      <c r="K161" s="422"/>
      <c r="L161" s="422"/>
      <c r="M161" s="423"/>
      <c r="N161" s="64"/>
      <c r="O161" s="94"/>
    </row>
    <row r="162" spans="1:15" s="111" customFormat="1" ht="19.5" customHeight="1" x14ac:dyDescent="0.2">
      <c r="A162" s="174">
        <f t="shared" si="74"/>
        <v>85</v>
      </c>
      <c r="B162" s="95" t="s">
        <v>136</v>
      </c>
      <c r="C162" s="421" t="s">
        <v>159</v>
      </c>
      <c r="D162" s="422"/>
      <c r="E162" s="422"/>
      <c r="F162" s="422"/>
      <c r="G162" s="422"/>
      <c r="H162" s="422"/>
      <c r="I162" s="422"/>
      <c r="J162" s="422"/>
      <c r="K162" s="422"/>
      <c r="L162" s="422"/>
      <c r="M162" s="423"/>
      <c r="N162" s="64"/>
      <c r="O162" s="94"/>
    </row>
    <row r="163" spans="1:15" s="111" customFormat="1" ht="21" customHeight="1" x14ac:dyDescent="0.2">
      <c r="A163" s="174"/>
      <c r="B163" s="95" t="s">
        <v>160</v>
      </c>
      <c r="C163" s="424" t="s">
        <v>161</v>
      </c>
      <c r="D163" s="425"/>
      <c r="E163" s="425"/>
      <c r="F163" s="425"/>
      <c r="G163" s="425"/>
      <c r="H163" s="425"/>
      <c r="I163" s="425"/>
      <c r="J163" s="425"/>
      <c r="K163" s="425"/>
      <c r="L163" s="425"/>
      <c r="M163" s="426"/>
      <c r="N163" s="86"/>
      <c r="O163" s="94"/>
    </row>
    <row r="164" spans="1:15" s="111" customFormat="1" ht="21.75" customHeight="1" x14ac:dyDescent="0.2">
      <c r="A164" s="174">
        <f t="shared" si="74"/>
        <v>86</v>
      </c>
      <c r="B164" s="95" t="s">
        <v>162</v>
      </c>
      <c r="C164" s="421" t="s">
        <v>163</v>
      </c>
      <c r="D164" s="422"/>
      <c r="E164" s="422"/>
      <c r="F164" s="422"/>
      <c r="G164" s="422"/>
      <c r="H164" s="422"/>
      <c r="I164" s="422"/>
      <c r="J164" s="422"/>
      <c r="K164" s="422"/>
      <c r="L164" s="422"/>
      <c r="M164" s="423"/>
      <c r="N164" s="64"/>
      <c r="O164" s="94"/>
    </row>
    <row r="165" spans="1:15" s="111" customFormat="1" x14ac:dyDescent="0.2">
      <c r="A165" s="108"/>
      <c r="B165" s="68"/>
      <c r="C165" s="109"/>
      <c r="D165" s="109"/>
      <c r="E165" s="109"/>
      <c r="F165" s="109"/>
      <c r="G165" s="109"/>
      <c r="H165" s="109"/>
      <c r="I165" s="109"/>
      <c r="J165" s="110"/>
      <c r="K165" s="109"/>
      <c r="L165" s="110"/>
      <c r="M165" s="109"/>
      <c r="N165" s="110"/>
      <c r="O165" s="94"/>
    </row>
    <row r="166" spans="1:15" s="111" customFormat="1" x14ac:dyDescent="0.2">
      <c r="A166" s="108"/>
      <c r="B166" s="68"/>
      <c r="C166" s="109"/>
      <c r="D166" s="109"/>
      <c r="E166" s="109"/>
      <c r="F166" s="109"/>
      <c r="G166" s="109"/>
      <c r="H166" s="109"/>
      <c r="I166" s="109"/>
      <c r="J166" s="110"/>
      <c r="K166" s="109"/>
      <c r="L166" s="110"/>
      <c r="M166" s="109"/>
      <c r="N166" s="110"/>
      <c r="O166" s="94"/>
    </row>
    <row r="167" spans="1:15" s="111" customFormat="1" x14ac:dyDescent="0.2">
      <c r="A167" s="108"/>
      <c r="B167" s="68"/>
      <c r="C167" s="109"/>
      <c r="D167" s="109"/>
      <c r="E167" s="109"/>
      <c r="F167" s="109"/>
      <c r="G167" s="109"/>
      <c r="H167" s="109"/>
      <c r="I167" s="109"/>
      <c r="J167" s="110"/>
      <c r="K167" s="109"/>
      <c r="L167" s="110"/>
      <c r="M167" s="109"/>
      <c r="N167" s="110"/>
      <c r="O167" s="94"/>
    </row>
  </sheetData>
  <sheetProtection password="C53C" sheet="1" objects="1" scenarios="1" formatRows="0"/>
  <mergeCells count="111">
    <mergeCell ref="M148:N148"/>
    <mergeCell ref="G145:H145"/>
    <mergeCell ref="O145:P145"/>
    <mergeCell ref="I145:J145"/>
    <mergeCell ref="C145:D145"/>
    <mergeCell ref="G147:H147"/>
    <mergeCell ref="G148:H148"/>
    <mergeCell ref="I146:J146"/>
    <mergeCell ref="M146:N146"/>
    <mergeCell ref="E145:F145"/>
    <mergeCell ref="C146:D146"/>
    <mergeCell ref="M147:N147"/>
    <mergeCell ref="K145:L145"/>
    <mergeCell ref="K146:L146"/>
    <mergeCell ref="E146:F146"/>
    <mergeCell ref="O144:P144"/>
    <mergeCell ref="C164:M164"/>
    <mergeCell ref="C158:M158"/>
    <mergeCell ref="C159:M159"/>
    <mergeCell ref="C160:M160"/>
    <mergeCell ref="C161:M161"/>
    <mergeCell ref="C162:M162"/>
    <mergeCell ref="C163:M163"/>
    <mergeCell ref="C157:M157"/>
    <mergeCell ref="B150:M150"/>
    <mergeCell ref="B151:M151"/>
    <mergeCell ref="C155:M155"/>
    <mergeCell ref="C156:M156"/>
    <mergeCell ref="C153:M153"/>
    <mergeCell ref="C154:M154"/>
    <mergeCell ref="O146:P146"/>
    <mergeCell ref="O147:P147"/>
    <mergeCell ref="O148:P148"/>
    <mergeCell ref="E148:F148"/>
    <mergeCell ref="G146:H146"/>
    <mergeCell ref="C148:D148"/>
    <mergeCell ref="I147:J147"/>
    <mergeCell ref="C147:D147"/>
    <mergeCell ref="M145:N145"/>
    <mergeCell ref="O4:P5"/>
    <mergeCell ref="K144:L144"/>
    <mergeCell ref="M144:N144"/>
    <mergeCell ref="I148:J148"/>
    <mergeCell ref="C152:M152"/>
    <mergeCell ref="E4:F5"/>
    <mergeCell ref="I6:J6"/>
    <mergeCell ref="I7:J7"/>
    <mergeCell ref="B127:P127"/>
    <mergeCell ref="B134:P134"/>
    <mergeCell ref="G4:H5"/>
    <mergeCell ref="I4:J5"/>
    <mergeCell ref="K4:L5"/>
    <mergeCell ref="G8:H8"/>
    <mergeCell ref="I8:J8"/>
    <mergeCell ref="M8:N8"/>
    <mergeCell ref="M9:N9"/>
    <mergeCell ref="B7:B9"/>
    <mergeCell ref="C7:D7"/>
    <mergeCell ref="E7:F7"/>
    <mergeCell ref="L37:L42"/>
    <mergeCell ref="N37:N42"/>
    <mergeCell ref="B28:P28"/>
    <mergeCell ref="B32:P32"/>
    <mergeCell ref="I144:J144"/>
    <mergeCell ref="B143:P143"/>
    <mergeCell ref="C144:D144"/>
    <mergeCell ref="E144:F144"/>
    <mergeCell ref="B2:P2"/>
    <mergeCell ref="B17:P17"/>
    <mergeCell ref="B24:P24"/>
    <mergeCell ref="C9:D9"/>
    <mergeCell ref="E9:F9"/>
    <mergeCell ref="G9:H9"/>
    <mergeCell ref="M4:N5"/>
    <mergeCell ref="K7:L7"/>
    <mergeCell ref="K8:L8"/>
    <mergeCell ref="K9:L9"/>
    <mergeCell ref="C6:D6"/>
    <mergeCell ref="C8:D8"/>
    <mergeCell ref="E6:F6"/>
    <mergeCell ref="E8:F8"/>
    <mergeCell ref="G6:H6"/>
    <mergeCell ref="I9:J9"/>
    <mergeCell ref="M6:N6"/>
    <mergeCell ref="M7:N7"/>
    <mergeCell ref="B10:P10"/>
    <mergeCell ref="C4:D5"/>
    <mergeCell ref="E147:F147"/>
    <mergeCell ref="K147:L147"/>
    <mergeCell ref="K148:L148"/>
    <mergeCell ref="B43:P43"/>
    <mergeCell ref="B62:P62"/>
    <mergeCell ref="B78:P78"/>
    <mergeCell ref="B79:P79"/>
    <mergeCell ref="O6:P6"/>
    <mergeCell ref="O7:P7"/>
    <mergeCell ref="O8:P8"/>
    <mergeCell ref="O9:P9"/>
    <mergeCell ref="K6:L6"/>
    <mergeCell ref="P37:P42"/>
    <mergeCell ref="B99:P99"/>
    <mergeCell ref="B104:P104"/>
    <mergeCell ref="B120:P120"/>
    <mergeCell ref="G144:H144"/>
    <mergeCell ref="B36:P36"/>
    <mergeCell ref="G7:H7"/>
    <mergeCell ref="B45:P45"/>
    <mergeCell ref="B55:P55"/>
    <mergeCell ref="B80:P80"/>
    <mergeCell ref="B86:P86"/>
    <mergeCell ref="B92:P92"/>
  </mergeCells>
  <pageMargins left="0.70866141732283472" right="0.70866141732283472" top="0.74803149606299213" bottom="0.74803149606299213" header="0.31496062992125984" footer="0.31496062992125984"/>
  <pageSetup paperSize="5" scale="73" fitToHeight="0" orientation="landscape" r:id="rId1"/>
  <headerFooter>
    <oddFooter>&amp;L&amp;"-,Bold"Conseil des arts du Canada Confidentiel&amp;C&amp;D&amp;RPage &amp;P</oddFooter>
  </headerFooter>
  <rowBreaks count="1" manualBreakCount="1">
    <brk id="14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7" tint="0.59999389629810485"/>
    <pageSetUpPr fitToPage="1"/>
  </sheetPr>
  <dimension ref="A1:Z166"/>
  <sheetViews>
    <sheetView showGridLines="0" zoomScale="90" zoomScaleNormal="90" workbookViewId="0">
      <pane ySplit="5" topLeftCell="A6" activePane="bottomLeft" state="frozen"/>
      <selection pane="bottomLeft" activeCell="A6" sqref="A6"/>
    </sheetView>
  </sheetViews>
  <sheetFormatPr defaultColWidth="9.140625" defaultRowHeight="14.25" x14ac:dyDescent="0.2"/>
  <cols>
    <col min="1" max="1" width="3.28515625" style="254" bestFit="1" customWidth="1"/>
    <col min="2" max="2" width="57" style="254" customWidth="1"/>
    <col min="3" max="3" width="18.28515625" style="109" customWidth="1"/>
    <col min="4" max="4" width="6.140625" style="109" customWidth="1"/>
    <col min="5" max="5" width="18.28515625" style="109" customWidth="1"/>
    <col min="6" max="6" width="6.140625" style="109" customWidth="1"/>
    <col min="7" max="7" width="18.28515625" style="109" customWidth="1"/>
    <col min="8" max="8" width="6.140625" style="109" customWidth="1"/>
    <col min="9" max="9" width="18.28515625" style="109" customWidth="1"/>
    <col min="10" max="10" width="6.140625" style="254" customWidth="1"/>
    <col min="11" max="11" width="18.28515625" style="109" customWidth="1"/>
    <col min="12" max="12" width="6.140625" style="254" customWidth="1"/>
    <col min="13" max="13" width="18.28515625" style="109" customWidth="1"/>
    <col min="14" max="14" width="6.140625" style="254" customWidth="1"/>
    <col min="15" max="15" width="18.28515625" style="254" customWidth="1"/>
    <col min="16" max="16" width="6.140625" style="254" customWidth="1"/>
    <col min="17" max="16384" width="9.140625" style="254"/>
  </cols>
  <sheetData>
    <row r="1" spans="1:16" s="94" customFormat="1" x14ac:dyDescent="0.2">
      <c r="B1" s="251" t="s">
        <v>309</v>
      </c>
      <c r="C1" s="304"/>
      <c r="D1" s="109"/>
      <c r="E1" s="109"/>
      <c r="F1" s="109"/>
      <c r="G1" s="109"/>
      <c r="H1" s="109"/>
      <c r="I1" s="109"/>
      <c r="K1" s="109"/>
      <c r="L1" s="243"/>
      <c r="M1" s="109"/>
    </row>
    <row r="2" spans="1:16" s="111" customFormat="1" ht="29.25" customHeight="1" x14ac:dyDescent="0.2">
      <c r="A2" s="94"/>
      <c r="B2" s="414" t="s">
        <v>286</v>
      </c>
      <c r="C2" s="415"/>
      <c r="D2" s="415"/>
      <c r="E2" s="415"/>
      <c r="F2" s="415"/>
      <c r="G2" s="415"/>
      <c r="H2" s="415"/>
      <c r="I2" s="415"/>
      <c r="J2" s="415"/>
      <c r="K2" s="415"/>
      <c r="L2" s="415"/>
      <c r="M2" s="415"/>
      <c r="N2" s="415"/>
      <c r="O2" s="415"/>
      <c r="P2" s="416"/>
    </row>
    <row r="3" spans="1:16" s="94" customFormat="1" ht="6" customHeight="1" x14ac:dyDescent="0.2">
      <c r="C3" s="109"/>
      <c r="D3" s="109"/>
      <c r="E3" s="109"/>
      <c r="F3" s="109"/>
      <c r="G3" s="109"/>
      <c r="H3" s="109"/>
      <c r="I3" s="109"/>
      <c r="K3" s="109"/>
      <c r="L3" s="243"/>
      <c r="M3" s="109"/>
    </row>
    <row r="4" spans="1:16" s="111" customFormat="1" ht="15" customHeight="1" x14ac:dyDescent="0.2">
      <c r="A4" s="159"/>
      <c r="B4" s="287" t="s">
        <v>46</v>
      </c>
      <c r="C4" s="417" t="s">
        <v>249</v>
      </c>
      <c r="D4" s="418"/>
      <c r="E4" s="417" t="s">
        <v>250</v>
      </c>
      <c r="F4" s="418"/>
      <c r="G4" s="417" t="s">
        <v>255</v>
      </c>
      <c r="H4" s="418"/>
      <c r="I4" s="417" t="s">
        <v>256</v>
      </c>
      <c r="J4" s="418"/>
      <c r="K4" s="417" t="s">
        <v>257</v>
      </c>
      <c r="L4" s="418"/>
      <c r="M4" s="448" t="s">
        <v>258</v>
      </c>
      <c r="N4" s="449"/>
      <c r="O4" s="448" t="s">
        <v>305</v>
      </c>
      <c r="P4" s="449"/>
    </row>
    <row r="5" spans="1:16" s="111" customFormat="1" ht="45.75" customHeight="1" x14ac:dyDescent="0.2">
      <c r="A5" s="159"/>
      <c r="B5" s="33" t="s">
        <v>215</v>
      </c>
      <c r="C5" s="419"/>
      <c r="D5" s="420"/>
      <c r="E5" s="419"/>
      <c r="F5" s="420"/>
      <c r="G5" s="419"/>
      <c r="H5" s="420"/>
      <c r="I5" s="419"/>
      <c r="J5" s="420"/>
      <c r="K5" s="419"/>
      <c r="L5" s="420"/>
      <c r="M5" s="450"/>
      <c r="N5" s="451"/>
      <c r="O5" s="450"/>
      <c r="P5" s="451"/>
    </row>
    <row r="6" spans="1:16" s="111" customFormat="1" x14ac:dyDescent="0.2">
      <c r="A6" s="159"/>
      <c r="B6" s="33"/>
      <c r="C6" s="400" t="s">
        <v>44</v>
      </c>
      <c r="D6" s="401"/>
      <c r="E6" s="400" t="s">
        <v>44</v>
      </c>
      <c r="F6" s="401"/>
      <c r="G6" s="400" t="s">
        <v>44</v>
      </c>
      <c r="H6" s="401"/>
      <c r="I6" s="400" t="s">
        <v>44</v>
      </c>
      <c r="J6" s="401"/>
      <c r="K6" s="400" t="s">
        <v>44</v>
      </c>
      <c r="L6" s="401"/>
      <c r="M6" s="400" t="s">
        <v>44</v>
      </c>
      <c r="N6" s="401"/>
      <c r="O6" s="400" t="s">
        <v>44</v>
      </c>
      <c r="P6" s="401"/>
    </row>
    <row r="7" spans="1:16" s="111" customFormat="1" x14ac:dyDescent="0.2">
      <c r="A7" s="159"/>
      <c r="B7" s="435" t="s">
        <v>45</v>
      </c>
      <c r="C7" s="402" t="s">
        <v>46</v>
      </c>
      <c r="D7" s="403"/>
      <c r="E7" s="402" t="s">
        <v>46</v>
      </c>
      <c r="F7" s="403"/>
      <c r="G7" s="402" t="s">
        <v>46</v>
      </c>
      <c r="H7" s="403"/>
      <c r="I7" s="402" t="s">
        <v>46</v>
      </c>
      <c r="J7" s="403"/>
      <c r="K7" s="402" t="s">
        <v>46</v>
      </c>
      <c r="L7" s="403"/>
      <c r="M7" s="402" t="s">
        <v>46</v>
      </c>
      <c r="N7" s="403"/>
      <c r="O7" s="402" t="s">
        <v>46</v>
      </c>
      <c r="P7" s="403"/>
    </row>
    <row r="8" spans="1:16" s="111" customFormat="1" x14ac:dyDescent="0.2">
      <c r="A8" s="159"/>
      <c r="B8" s="435"/>
      <c r="C8" s="404" t="s">
        <v>47</v>
      </c>
      <c r="D8" s="405"/>
      <c r="E8" s="404" t="s">
        <v>47</v>
      </c>
      <c r="F8" s="405"/>
      <c r="G8" s="404" t="s">
        <v>47</v>
      </c>
      <c r="H8" s="405"/>
      <c r="I8" s="404" t="s">
        <v>47</v>
      </c>
      <c r="J8" s="405"/>
      <c r="K8" s="404" t="s">
        <v>47</v>
      </c>
      <c r="L8" s="405"/>
      <c r="M8" s="404" t="s">
        <v>47</v>
      </c>
      <c r="N8" s="405"/>
      <c r="O8" s="404" t="s">
        <v>47</v>
      </c>
      <c r="P8" s="405"/>
    </row>
    <row r="9" spans="1:16" s="111" customFormat="1" x14ac:dyDescent="0.2">
      <c r="A9" s="159"/>
      <c r="B9" s="435"/>
      <c r="C9" s="406" t="s">
        <v>46</v>
      </c>
      <c r="D9" s="407"/>
      <c r="E9" s="406" t="s">
        <v>46</v>
      </c>
      <c r="F9" s="407"/>
      <c r="G9" s="406" t="s">
        <v>46</v>
      </c>
      <c r="H9" s="407"/>
      <c r="I9" s="406" t="s">
        <v>46</v>
      </c>
      <c r="J9" s="407"/>
      <c r="K9" s="406" t="s">
        <v>46</v>
      </c>
      <c r="L9" s="407"/>
      <c r="M9" s="406" t="s">
        <v>46</v>
      </c>
      <c r="N9" s="407"/>
      <c r="O9" s="406" t="s">
        <v>46</v>
      </c>
      <c r="P9" s="407"/>
    </row>
    <row r="10" spans="1:16" s="111" customFormat="1" ht="14.25" customHeight="1" x14ac:dyDescent="0.2">
      <c r="A10" s="159"/>
      <c r="B10" s="245"/>
      <c r="C10" s="408"/>
      <c r="D10" s="409"/>
      <c r="E10" s="408"/>
      <c r="F10" s="409"/>
      <c r="G10" s="408"/>
      <c r="H10" s="409"/>
      <c r="I10" s="408"/>
      <c r="J10" s="409"/>
      <c r="K10" s="408"/>
      <c r="L10" s="409"/>
      <c r="M10" s="408"/>
      <c r="N10" s="409"/>
      <c r="O10" s="408"/>
      <c r="P10" s="409"/>
    </row>
    <row r="11" spans="1:16" s="111" customFormat="1" ht="15" customHeight="1" x14ac:dyDescent="0.2">
      <c r="A11" s="94"/>
      <c r="B11" s="391" t="s">
        <v>216</v>
      </c>
      <c r="C11" s="392"/>
      <c r="D11" s="392"/>
      <c r="E11" s="392"/>
      <c r="F11" s="392"/>
      <c r="G11" s="392"/>
      <c r="H11" s="392"/>
      <c r="I11" s="392"/>
      <c r="J11" s="392"/>
      <c r="K11" s="392"/>
      <c r="L11" s="392"/>
      <c r="M11" s="392"/>
      <c r="N11" s="392"/>
      <c r="O11" s="392"/>
      <c r="P11" s="393"/>
    </row>
    <row r="12" spans="1:16" s="111" customFormat="1" x14ac:dyDescent="0.2">
      <c r="A12" s="94"/>
      <c r="B12" s="118" t="s">
        <v>217</v>
      </c>
      <c r="C12" s="119"/>
      <c r="D12" s="115"/>
      <c r="E12" s="119"/>
      <c r="F12" s="115"/>
      <c r="G12" s="119"/>
      <c r="H12" s="116"/>
      <c r="I12" s="119"/>
      <c r="J12" s="175"/>
      <c r="K12" s="119"/>
      <c r="L12" s="176"/>
      <c r="M12" s="119"/>
      <c r="N12" s="176"/>
      <c r="O12" s="119"/>
      <c r="P12" s="176"/>
    </row>
    <row r="13" spans="1:16" s="111" customFormat="1" x14ac:dyDescent="0.2">
      <c r="A13" s="94"/>
      <c r="B13" s="118" t="s">
        <v>218</v>
      </c>
      <c r="C13" s="119"/>
      <c r="D13" s="115"/>
      <c r="E13" s="119"/>
      <c r="F13" s="115"/>
      <c r="G13" s="119"/>
      <c r="H13" s="116"/>
      <c r="I13" s="119"/>
      <c r="J13" s="175"/>
      <c r="K13" s="119"/>
      <c r="L13" s="117"/>
      <c r="M13" s="119"/>
      <c r="N13" s="117"/>
      <c r="O13" s="119"/>
      <c r="P13" s="117"/>
    </row>
    <row r="14" spans="1:16" s="111" customFormat="1" x14ac:dyDescent="0.2">
      <c r="A14" s="94"/>
      <c r="B14" s="118" t="s">
        <v>219</v>
      </c>
      <c r="C14" s="119"/>
      <c r="D14" s="115"/>
      <c r="E14" s="119"/>
      <c r="F14" s="115"/>
      <c r="G14" s="119"/>
      <c r="H14" s="116"/>
      <c r="I14" s="119"/>
      <c r="J14" s="175"/>
      <c r="K14" s="119"/>
      <c r="L14" s="117"/>
      <c r="M14" s="119"/>
      <c r="N14" s="117"/>
      <c r="O14" s="119"/>
      <c r="P14" s="117"/>
    </row>
    <row r="15" spans="1:16" s="111" customFormat="1" x14ac:dyDescent="0.2">
      <c r="A15" s="94"/>
      <c r="B15" s="118" t="s">
        <v>48</v>
      </c>
      <c r="C15" s="120"/>
      <c r="D15" s="115"/>
      <c r="E15" s="120"/>
      <c r="F15" s="115"/>
      <c r="G15" s="120"/>
      <c r="H15" s="116"/>
      <c r="I15" s="120"/>
      <c r="J15" s="175"/>
      <c r="K15" s="120"/>
      <c r="L15" s="117"/>
      <c r="M15" s="120"/>
      <c r="N15" s="117"/>
      <c r="O15" s="120"/>
      <c r="P15" s="117"/>
    </row>
    <row r="16" spans="1:16" s="111" customFormat="1" x14ac:dyDescent="0.2">
      <c r="A16" s="94"/>
      <c r="B16" s="118" t="s">
        <v>220</v>
      </c>
      <c r="C16" s="119"/>
      <c r="D16" s="115"/>
      <c r="E16" s="119"/>
      <c r="F16" s="115"/>
      <c r="G16" s="119"/>
      <c r="H16" s="116"/>
      <c r="I16" s="119"/>
      <c r="J16" s="175"/>
      <c r="K16" s="119"/>
      <c r="L16" s="117"/>
      <c r="M16" s="119"/>
      <c r="N16" s="117"/>
      <c r="O16" s="119"/>
      <c r="P16" s="117"/>
    </row>
    <row r="17" spans="1:18" s="111" customFormat="1" x14ac:dyDescent="0.2">
      <c r="A17" s="94"/>
      <c r="B17" s="118" t="s">
        <v>221</v>
      </c>
      <c r="C17" s="119"/>
      <c r="D17" s="121"/>
      <c r="E17" s="119"/>
      <c r="F17" s="121"/>
      <c r="G17" s="119"/>
      <c r="H17" s="122"/>
      <c r="I17" s="119"/>
      <c r="J17" s="177"/>
      <c r="K17" s="119"/>
      <c r="L17" s="123"/>
      <c r="M17" s="119"/>
      <c r="N17" s="123"/>
      <c r="O17" s="119"/>
      <c r="P17" s="123"/>
    </row>
    <row r="18" spans="1:18" s="111" customFormat="1" ht="15" x14ac:dyDescent="0.2">
      <c r="A18" s="112"/>
      <c r="B18" s="438"/>
      <c r="C18" s="439"/>
      <c r="D18" s="439"/>
      <c r="E18" s="439"/>
      <c r="F18" s="439"/>
      <c r="G18" s="439"/>
      <c r="H18" s="439"/>
      <c r="I18" s="439"/>
      <c r="J18" s="439"/>
      <c r="K18" s="439"/>
      <c r="L18" s="439"/>
      <c r="M18" s="439"/>
      <c r="N18" s="439"/>
      <c r="O18" s="439"/>
      <c r="P18" s="440"/>
    </row>
    <row r="19" spans="1:18" s="111" customFormat="1" x14ac:dyDescent="0.2">
      <c r="A19" s="112"/>
      <c r="B19" s="178" t="s">
        <v>49</v>
      </c>
      <c r="C19" s="99"/>
      <c r="D19" s="115"/>
      <c r="E19" s="99"/>
      <c r="F19" s="115"/>
      <c r="G19" s="99"/>
      <c r="H19" s="116"/>
      <c r="I19" s="99"/>
      <c r="J19" s="175"/>
      <c r="K19" s="99"/>
      <c r="L19" s="124"/>
      <c r="M19" s="99"/>
      <c r="N19" s="124"/>
      <c r="O19" s="99"/>
      <c r="P19" s="124"/>
    </row>
    <row r="20" spans="1:18" s="111" customFormat="1" ht="28.5" x14ac:dyDescent="0.2">
      <c r="A20" s="112"/>
      <c r="B20" s="179" t="s">
        <v>222</v>
      </c>
      <c r="C20" s="99"/>
      <c r="D20" s="115"/>
      <c r="E20" s="99"/>
      <c r="F20" s="115"/>
      <c r="G20" s="99"/>
      <c r="H20" s="116"/>
      <c r="I20" s="99"/>
      <c r="J20" s="175"/>
      <c r="K20" s="99"/>
      <c r="L20" s="124"/>
      <c r="M20" s="99"/>
      <c r="N20" s="124"/>
      <c r="O20" s="99"/>
      <c r="P20" s="124"/>
    </row>
    <row r="21" spans="1:18" s="111" customFormat="1" x14ac:dyDescent="0.2">
      <c r="A21" s="112"/>
      <c r="B21" s="180" t="s">
        <v>168</v>
      </c>
      <c r="C21" s="125"/>
      <c r="D21" s="115"/>
      <c r="E21" s="125"/>
      <c r="F21" s="115"/>
      <c r="G21" s="125"/>
      <c r="H21" s="116"/>
      <c r="I21" s="125"/>
      <c r="J21" s="175"/>
      <c r="K21" s="125"/>
      <c r="L21" s="124"/>
      <c r="M21" s="125"/>
      <c r="N21" s="124"/>
      <c r="O21" s="125"/>
      <c r="P21" s="124"/>
    </row>
    <row r="22" spans="1:18" s="111" customFormat="1" x14ac:dyDescent="0.2">
      <c r="A22" s="112"/>
      <c r="B22" s="118" t="s">
        <v>169</v>
      </c>
      <c r="C22" s="125"/>
      <c r="D22" s="121"/>
      <c r="E22" s="125"/>
      <c r="F22" s="121"/>
      <c r="G22" s="125"/>
      <c r="H22" s="122"/>
      <c r="I22" s="125"/>
      <c r="J22" s="177"/>
      <c r="K22" s="125"/>
      <c r="L22" s="123"/>
      <c r="M22" s="125"/>
      <c r="N22" s="123"/>
      <c r="O22" s="125"/>
      <c r="P22" s="123"/>
    </row>
    <row r="23" spans="1:18" s="111" customFormat="1" ht="15" x14ac:dyDescent="0.25">
      <c r="A23" s="112"/>
      <c r="B23" s="388"/>
      <c r="C23" s="389"/>
      <c r="D23" s="389"/>
      <c r="E23" s="389"/>
      <c r="F23" s="389"/>
      <c r="G23" s="389"/>
      <c r="H23" s="389"/>
      <c r="I23" s="389"/>
      <c r="J23" s="389"/>
      <c r="K23" s="389"/>
      <c r="L23" s="389"/>
      <c r="M23" s="389"/>
      <c r="N23" s="389"/>
      <c r="O23" s="389"/>
      <c r="P23" s="390"/>
    </row>
    <row r="24" spans="1:18" s="111" customFormat="1" ht="28.5" x14ac:dyDescent="0.2">
      <c r="A24" s="112"/>
      <c r="B24" s="178" t="s">
        <v>50</v>
      </c>
      <c r="C24" s="99"/>
      <c r="D24" s="181"/>
      <c r="E24" s="99"/>
      <c r="F24" s="181"/>
      <c r="G24" s="99"/>
      <c r="H24" s="182"/>
      <c r="I24" s="99"/>
      <c r="J24" s="175"/>
      <c r="K24" s="99"/>
      <c r="L24" s="124"/>
      <c r="M24" s="99"/>
      <c r="N24" s="124"/>
      <c r="O24" s="99"/>
      <c r="P24" s="124"/>
    </row>
    <row r="25" spans="1:18" s="111" customFormat="1" x14ac:dyDescent="0.2">
      <c r="A25" s="112"/>
      <c r="B25" s="118" t="s">
        <v>51</v>
      </c>
      <c r="C25" s="99"/>
      <c r="D25" s="181"/>
      <c r="E25" s="99"/>
      <c r="F25" s="181"/>
      <c r="G25" s="99"/>
      <c r="H25" s="182"/>
      <c r="I25" s="99"/>
      <c r="J25" s="175"/>
      <c r="K25" s="99"/>
      <c r="L25" s="124"/>
      <c r="M25" s="99"/>
      <c r="N25" s="124"/>
      <c r="O25" s="99"/>
      <c r="P25" s="124"/>
    </row>
    <row r="26" spans="1:18" s="111" customFormat="1" x14ac:dyDescent="0.2">
      <c r="A26" s="112"/>
      <c r="B26" s="118" t="s">
        <v>52</v>
      </c>
      <c r="C26" s="99"/>
      <c r="D26" s="181"/>
      <c r="E26" s="99"/>
      <c r="F26" s="181"/>
      <c r="G26" s="99"/>
      <c r="H26" s="182"/>
      <c r="I26" s="99"/>
      <c r="J26" s="175"/>
      <c r="K26" s="99"/>
      <c r="L26" s="124"/>
      <c r="M26" s="99"/>
      <c r="N26" s="124"/>
      <c r="O26" s="99"/>
      <c r="P26" s="124"/>
    </row>
    <row r="27" spans="1:18" s="111" customFormat="1" x14ac:dyDescent="0.2">
      <c r="A27" s="112"/>
      <c r="B27" s="118" t="s">
        <v>53</v>
      </c>
      <c r="C27" s="99"/>
      <c r="D27" s="181"/>
      <c r="E27" s="99"/>
      <c r="F27" s="181"/>
      <c r="G27" s="99"/>
      <c r="H27" s="182"/>
      <c r="I27" s="99"/>
      <c r="J27" s="175"/>
      <c r="K27" s="99"/>
      <c r="L27" s="124"/>
      <c r="M27" s="99"/>
      <c r="N27" s="124"/>
      <c r="O27" s="99"/>
      <c r="P27" s="124"/>
      <c r="R27" s="183"/>
    </row>
    <row r="28" spans="1:18" s="111" customFormat="1" x14ac:dyDescent="0.2">
      <c r="A28" s="112"/>
      <c r="B28" s="178" t="s">
        <v>223</v>
      </c>
      <c r="C28" s="99"/>
      <c r="D28" s="181"/>
      <c r="E28" s="99"/>
      <c r="F28" s="181"/>
      <c r="G28" s="99"/>
      <c r="H28" s="182"/>
      <c r="I28" s="99"/>
      <c r="J28" s="175"/>
      <c r="K28" s="99"/>
      <c r="L28" s="124"/>
      <c r="M28" s="99"/>
      <c r="N28" s="124"/>
      <c r="O28" s="99"/>
      <c r="P28" s="124"/>
    </row>
    <row r="29" spans="1:18" s="111" customFormat="1" x14ac:dyDescent="0.2">
      <c r="A29" s="112"/>
      <c r="B29" s="180" t="s">
        <v>224</v>
      </c>
      <c r="C29" s="99"/>
      <c r="D29" s="181"/>
      <c r="E29" s="99"/>
      <c r="F29" s="181"/>
      <c r="G29" s="99"/>
      <c r="H29" s="182"/>
      <c r="I29" s="99"/>
      <c r="J29" s="175"/>
      <c r="K29" s="99"/>
      <c r="L29" s="124"/>
      <c r="M29" s="99"/>
      <c r="N29" s="124"/>
      <c r="O29" s="99"/>
      <c r="P29" s="124"/>
    </row>
    <row r="30" spans="1:18" s="111" customFormat="1" x14ac:dyDescent="0.2">
      <c r="A30" s="112"/>
      <c r="B30" s="118" t="s">
        <v>54</v>
      </c>
      <c r="C30" s="184"/>
      <c r="D30" s="185"/>
      <c r="E30" s="184"/>
      <c r="F30" s="185"/>
      <c r="G30" s="184"/>
      <c r="H30" s="186"/>
      <c r="I30" s="184"/>
      <c r="J30" s="187"/>
      <c r="K30" s="184"/>
      <c r="L30" s="187"/>
      <c r="M30" s="184"/>
      <c r="N30" s="187"/>
      <c r="O30" s="184"/>
      <c r="P30" s="187"/>
    </row>
    <row r="31" spans="1:18" s="111" customFormat="1" ht="15" x14ac:dyDescent="0.25">
      <c r="A31" s="112"/>
      <c r="B31" s="388"/>
      <c r="C31" s="389"/>
      <c r="D31" s="389"/>
      <c r="E31" s="389"/>
      <c r="F31" s="389"/>
      <c r="G31" s="389"/>
      <c r="H31" s="389"/>
      <c r="I31" s="389"/>
      <c r="J31" s="389"/>
      <c r="K31" s="389"/>
      <c r="L31" s="389"/>
      <c r="M31" s="389"/>
      <c r="N31" s="389"/>
      <c r="O31" s="389"/>
      <c r="P31" s="390"/>
    </row>
    <row r="32" spans="1:18" s="111" customFormat="1" ht="15" x14ac:dyDescent="0.2">
      <c r="A32" s="112"/>
      <c r="B32" s="391" t="s">
        <v>225</v>
      </c>
      <c r="C32" s="392"/>
      <c r="D32" s="392"/>
      <c r="E32" s="392"/>
      <c r="F32" s="392"/>
      <c r="G32" s="392"/>
      <c r="H32" s="392"/>
      <c r="I32" s="392"/>
      <c r="J32" s="392"/>
      <c r="K32" s="392"/>
      <c r="L32" s="392"/>
      <c r="M32" s="392"/>
      <c r="N32" s="392"/>
      <c r="O32" s="392"/>
      <c r="P32" s="393"/>
    </row>
    <row r="33" spans="1:16" s="111" customFormat="1" ht="15" x14ac:dyDescent="0.2">
      <c r="A33" s="188"/>
      <c r="B33" s="394" t="s">
        <v>55</v>
      </c>
      <c r="C33" s="395"/>
      <c r="D33" s="395"/>
      <c r="E33" s="395"/>
      <c r="F33" s="395"/>
      <c r="G33" s="395"/>
      <c r="H33" s="395"/>
      <c r="I33" s="395"/>
      <c r="J33" s="395"/>
      <c r="K33" s="395"/>
      <c r="L33" s="395"/>
      <c r="M33" s="395"/>
      <c r="N33" s="395"/>
      <c r="O33" s="395"/>
      <c r="P33" s="396"/>
    </row>
    <row r="34" spans="1:16" s="111" customFormat="1" ht="15" x14ac:dyDescent="0.2">
      <c r="A34" s="188"/>
      <c r="B34" s="385" t="s">
        <v>56</v>
      </c>
      <c r="C34" s="386"/>
      <c r="D34" s="386"/>
      <c r="E34" s="386"/>
      <c r="F34" s="386"/>
      <c r="G34" s="386"/>
      <c r="H34" s="386"/>
      <c r="I34" s="386"/>
      <c r="J34" s="386"/>
      <c r="K34" s="386"/>
      <c r="L34" s="386"/>
      <c r="M34" s="386"/>
      <c r="N34" s="386"/>
      <c r="O34" s="386"/>
      <c r="P34" s="387"/>
    </row>
    <row r="35" spans="1:16" s="111" customFormat="1" x14ac:dyDescent="0.2">
      <c r="A35" s="128">
        <v>1</v>
      </c>
      <c r="B35" s="34" t="s">
        <v>57</v>
      </c>
      <c r="C35" s="125"/>
      <c r="D35" s="129">
        <f t="shared" ref="D35:D41" si="0">IFERROR(C35/C$63,0)</f>
        <v>0</v>
      </c>
      <c r="E35" s="125"/>
      <c r="F35" s="129">
        <f t="shared" ref="F35:F41" si="1">IFERROR(E35/E$63,0)</f>
        <v>0</v>
      </c>
      <c r="G35" s="125"/>
      <c r="H35" s="189">
        <f t="shared" ref="H35:H41" si="2">IFERROR(G35/G$63,0)</f>
        <v>0</v>
      </c>
      <c r="I35" s="125"/>
      <c r="J35" s="190">
        <f t="shared" ref="J35:J41" si="3">IFERROR(I35/I$63,0)</f>
        <v>0</v>
      </c>
      <c r="K35" s="125"/>
      <c r="L35" s="191">
        <f t="shared" ref="L35:L41" si="4">IFERROR(K35/K$63,0)</f>
        <v>0</v>
      </c>
      <c r="M35" s="125"/>
      <c r="N35" s="191">
        <f t="shared" ref="N35:N41" si="5">IFERROR(M35/M$63,0)</f>
        <v>0</v>
      </c>
      <c r="O35" s="125"/>
      <c r="P35" s="191">
        <f t="shared" ref="P35:P41" si="6">IFERROR(O35/O$63,0)</f>
        <v>0</v>
      </c>
    </row>
    <row r="36" spans="1:16" s="111" customFormat="1" x14ac:dyDescent="0.2">
      <c r="A36" s="128">
        <f t="shared" ref="A36:A59" si="7">A35+1</f>
        <v>2</v>
      </c>
      <c r="B36" s="35" t="s">
        <v>58</v>
      </c>
      <c r="C36" s="125"/>
      <c r="D36" s="129">
        <f t="shared" si="0"/>
        <v>0</v>
      </c>
      <c r="E36" s="125"/>
      <c r="F36" s="129">
        <f t="shared" si="1"/>
        <v>0</v>
      </c>
      <c r="G36" s="125"/>
      <c r="H36" s="189">
        <f t="shared" si="2"/>
        <v>0</v>
      </c>
      <c r="I36" s="125"/>
      <c r="J36" s="190">
        <f t="shared" si="3"/>
        <v>0</v>
      </c>
      <c r="K36" s="125"/>
      <c r="L36" s="129">
        <f t="shared" si="4"/>
        <v>0</v>
      </c>
      <c r="M36" s="125"/>
      <c r="N36" s="129">
        <f t="shared" si="5"/>
        <v>0</v>
      </c>
      <c r="O36" s="125"/>
      <c r="P36" s="129">
        <f t="shared" si="6"/>
        <v>0</v>
      </c>
    </row>
    <row r="37" spans="1:16" s="111" customFormat="1" x14ac:dyDescent="0.2">
      <c r="A37" s="128">
        <f t="shared" si="7"/>
        <v>3</v>
      </c>
      <c r="B37" s="35" t="s">
        <v>59</v>
      </c>
      <c r="C37" s="125"/>
      <c r="D37" s="129">
        <f t="shared" si="0"/>
        <v>0</v>
      </c>
      <c r="E37" s="125"/>
      <c r="F37" s="129">
        <f t="shared" si="1"/>
        <v>0</v>
      </c>
      <c r="G37" s="125"/>
      <c r="H37" s="189">
        <f t="shared" si="2"/>
        <v>0</v>
      </c>
      <c r="I37" s="125"/>
      <c r="J37" s="190">
        <f t="shared" si="3"/>
        <v>0</v>
      </c>
      <c r="K37" s="125"/>
      <c r="L37" s="129">
        <f t="shared" si="4"/>
        <v>0</v>
      </c>
      <c r="M37" s="125"/>
      <c r="N37" s="129">
        <f t="shared" si="5"/>
        <v>0</v>
      </c>
      <c r="O37" s="125"/>
      <c r="P37" s="129">
        <f t="shared" si="6"/>
        <v>0</v>
      </c>
    </row>
    <row r="38" spans="1:16" s="111" customFormat="1" x14ac:dyDescent="0.2">
      <c r="A38" s="128">
        <f t="shared" si="7"/>
        <v>4</v>
      </c>
      <c r="B38" s="35" t="s">
        <v>60</v>
      </c>
      <c r="C38" s="125"/>
      <c r="D38" s="129">
        <f t="shared" si="0"/>
        <v>0</v>
      </c>
      <c r="E38" s="125"/>
      <c r="F38" s="129">
        <f t="shared" si="1"/>
        <v>0</v>
      </c>
      <c r="G38" s="125"/>
      <c r="H38" s="189">
        <f t="shared" si="2"/>
        <v>0</v>
      </c>
      <c r="I38" s="125"/>
      <c r="J38" s="190">
        <f t="shared" si="3"/>
        <v>0</v>
      </c>
      <c r="K38" s="125"/>
      <c r="L38" s="129">
        <f t="shared" si="4"/>
        <v>0</v>
      </c>
      <c r="M38" s="125"/>
      <c r="N38" s="129">
        <f t="shared" si="5"/>
        <v>0</v>
      </c>
      <c r="O38" s="125"/>
      <c r="P38" s="129">
        <f t="shared" si="6"/>
        <v>0</v>
      </c>
    </row>
    <row r="39" spans="1:16" s="111" customFormat="1" x14ac:dyDescent="0.2">
      <c r="A39" s="128">
        <f t="shared" si="7"/>
        <v>5</v>
      </c>
      <c r="B39" s="36" t="s">
        <v>226</v>
      </c>
      <c r="C39" s="125"/>
      <c r="D39" s="129">
        <f t="shared" si="0"/>
        <v>0</v>
      </c>
      <c r="E39" s="125"/>
      <c r="F39" s="129">
        <f t="shared" si="1"/>
        <v>0</v>
      </c>
      <c r="G39" s="125"/>
      <c r="H39" s="189">
        <f t="shared" si="2"/>
        <v>0</v>
      </c>
      <c r="I39" s="125"/>
      <c r="J39" s="190">
        <f t="shared" si="3"/>
        <v>0</v>
      </c>
      <c r="K39" s="125"/>
      <c r="L39" s="129">
        <f t="shared" si="4"/>
        <v>0</v>
      </c>
      <c r="M39" s="125"/>
      <c r="N39" s="129">
        <f t="shared" si="5"/>
        <v>0</v>
      </c>
      <c r="O39" s="125"/>
      <c r="P39" s="129">
        <f t="shared" si="6"/>
        <v>0</v>
      </c>
    </row>
    <row r="40" spans="1:16" s="111" customFormat="1" x14ac:dyDescent="0.2">
      <c r="A40" s="128">
        <f t="shared" si="7"/>
        <v>6</v>
      </c>
      <c r="B40" s="36" t="s">
        <v>61</v>
      </c>
      <c r="C40" s="125"/>
      <c r="D40" s="129">
        <f t="shared" si="0"/>
        <v>0</v>
      </c>
      <c r="E40" s="125"/>
      <c r="F40" s="129">
        <f t="shared" si="1"/>
        <v>0</v>
      </c>
      <c r="G40" s="125"/>
      <c r="H40" s="189">
        <f t="shared" si="2"/>
        <v>0</v>
      </c>
      <c r="I40" s="125"/>
      <c r="J40" s="190">
        <f t="shared" si="3"/>
        <v>0</v>
      </c>
      <c r="K40" s="125"/>
      <c r="L40" s="129">
        <f t="shared" si="4"/>
        <v>0</v>
      </c>
      <c r="M40" s="125"/>
      <c r="N40" s="129">
        <f t="shared" si="5"/>
        <v>0</v>
      </c>
      <c r="O40" s="125"/>
      <c r="P40" s="129">
        <f t="shared" si="6"/>
        <v>0</v>
      </c>
    </row>
    <row r="41" spans="1:16" s="111" customFormat="1" ht="15" x14ac:dyDescent="0.25">
      <c r="A41" s="128">
        <f t="shared" si="7"/>
        <v>7</v>
      </c>
      <c r="B41" s="37" t="s">
        <v>62</v>
      </c>
      <c r="C41" s="131">
        <f>SUM(C35:C40)</f>
        <v>0</v>
      </c>
      <c r="D41" s="192">
        <f t="shared" si="0"/>
        <v>0</v>
      </c>
      <c r="E41" s="131">
        <f>SUM(E35:E40)</f>
        <v>0</v>
      </c>
      <c r="F41" s="192">
        <f t="shared" si="1"/>
        <v>0</v>
      </c>
      <c r="G41" s="131">
        <f>SUM(G35:G40)</f>
        <v>0</v>
      </c>
      <c r="H41" s="193">
        <f t="shared" si="2"/>
        <v>0</v>
      </c>
      <c r="I41" s="131">
        <f>SUM(I35:I40)</f>
        <v>0</v>
      </c>
      <c r="J41" s="194">
        <f t="shared" si="3"/>
        <v>0</v>
      </c>
      <c r="K41" s="131">
        <f>SUM(K35:K40)</f>
        <v>0</v>
      </c>
      <c r="L41" s="195">
        <f t="shared" si="4"/>
        <v>0</v>
      </c>
      <c r="M41" s="131">
        <f>SUM(M35:M40)</f>
        <v>0</v>
      </c>
      <c r="N41" s="195">
        <f t="shared" si="5"/>
        <v>0</v>
      </c>
      <c r="O41" s="131">
        <f>SUM(O35:O40)</f>
        <v>0</v>
      </c>
      <c r="P41" s="195">
        <f t="shared" si="6"/>
        <v>0</v>
      </c>
    </row>
    <row r="42" spans="1:16" s="111" customFormat="1" ht="15" x14ac:dyDescent="0.2">
      <c r="A42" s="128">
        <f t="shared" si="7"/>
        <v>8</v>
      </c>
      <c r="B42" s="385" t="s">
        <v>63</v>
      </c>
      <c r="C42" s="386"/>
      <c r="D42" s="386"/>
      <c r="E42" s="386"/>
      <c r="F42" s="386"/>
      <c r="G42" s="386"/>
      <c r="H42" s="386"/>
      <c r="I42" s="386"/>
      <c r="J42" s="386"/>
      <c r="K42" s="386"/>
      <c r="L42" s="386"/>
      <c r="M42" s="386"/>
      <c r="N42" s="386"/>
      <c r="O42" s="386"/>
      <c r="P42" s="387"/>
    </row>
    <row r="43" spans="1:16" s="111" customFormat="1" x14ac:dyDescent="0.2">
      <c r="A43" s="128">
        <f t="shared" si="7"/>
        <v>9</v>
      </c>
      <c r="B43" s="38" t="s">
        <v>64</v>
      </c>
      <c r="C43" s="125"/>
      <c r="D43" s="134">
        <f t="shared" ref="D43:D48" si="8">IFERROR(C43/C$63,0)</f>
        <v>0</v>
      </c>
      <c r="E43" s="125"/>
      <c r="F43" s="134">
        <f t="shared" ref="F43:F48" si="9">IFERROR(E43/E$63,0)</f>
        <v>0</v>
      </c>
      <c r="G43" s="125"/>
      <c r="H43" s="196">
        <f t="shared" ref="H43:H48" si="10">IFERROR(G43/G$63,0)</f>
        <v>0</v>
      </c>
      <c r="I43" s="125"/>
      <c r="J43" s="197">
        <f t="shared" ref="J43:J48" si="11">IFERROR(I43/I$63,0)</f>
        <v>0</v>
      </c>
      <c r="K43" s="125"/>
      <c r="L43" s="198">
        <f t="shared" ref="L43:L48" si="12">IFERROR(K43/K$63,0)</f>
        <v>0</v>
      </c>
      <c r="M43" s="125"/>
      <c r="N43" s="198">
        <f t="shared" ref="N43:N48" si="13">IFERROR(M43/M$63,0)</f>
        <v>0</v>
      </c>
      <c r="O43" s="125"/>
      <c r="P43" s="198">
        <f t="shared" ref="P43:P48" si="14">IFERROR(O43/O$63,0)</f>
        <v>0</v>
      </c>
    </row>
    <row r="44" spans="1:16" s="111" customFormat="1" x14ac:dyDescent="0.2">
      <c r="A44" s="128">
        <f t="shared" si="7"/>
        <v>10</v>
      </c>
      <c r="B44" s="36" t="s">
        <v>65</v>
      </c>
      <c r="C44" s="125"/>
      <c r="D44" s="134">
        <f t="shared" si="8"/>
        <v>0</v>
      </c>
      <c r="E44" s="125"/>
      <c r="F44" s="134">
        <f t="shared" si="9"/>
        <v>0</v>
      </c>
      <c r="G44" s="125"/>
      <c r="H44" s="196">
        <f t="shared" si="10"/>
        <v>0</v>
      </c>
      <c r="I44" s="125"/>
      <c r="J44" s="197">
        <f t="shared" si="11"/>
        <v>0</v>
      </c>
      <c r="K44" s="125"/>
      <c r="L44" s="134">
        <f t="shared" si="12"/>
        <v>0</v>
      </c>
      <c r="M44" s="125"/>
      <c r="N44" s="134">
        <f t="shared" si="13"/>
        <v>0</v>
      </c>
      <c r="O44" s="125"/>
      <c r="P44" s="134">
        <f t="shared" si="14"/>
        <v>0</v>
      </c>
    </row>
    <row r="45" spans="1:16" s="111" customFormat="1" x14ac:dyDescent="0.2">
      <c r="A45" s="128">
        <f t="shared" si="7"/>
        <v>11</v>
      </c>
      <c r="B45" s="36" t="s">
        <v>66</v>
      </c>
      <c r="C45" s="125"/>
      <c r="D45" s="134">
        <f t="shared" si="8"/>
        <v>0</v>
      </c>
      <c r="E45" s="125"/>
      <c r="F45" s="134">
        <f t="shared" si="9"/>
        <v>0</v>
      </c>
      <c r="G45" s="125"/>
      <c r="H45" s="196">
        <f t="shared" si="10"/>
        <v>0</v>
      </c>
      <c r="I45" s="125"/>
      <c r="J45" s="197">
        <f t="shared" si="11"/>
        <v>0</v>
      </c>
      <c r="K45" s="125"/>
      <c r="L45" s="134">
        <f t="shared" si="12"/>
        <v>0</v>
      </c>
      <c r="M45" s="125"/>
      <c r="N45" s="134">
        <f t="shared" si="13"/>
        <v>0</v>
      </c>
      <c r="O45" s="125"/>
      <c r="P45" s="134">
        <f t="shared" si="14"/>
        <v>0</v>
      </c>
    </row>
    <row r="46" spans="1:16" s="111" customFormat="1" x14ac:dyDescent="0.2">
      <c r="A46" s="128">
        <f t="shared" si="7"/>
        <v>12</v>
      </c>
      <c r="B46" s="199" t="s">
        <v>67</v>
      </c>
      <c r="C46" s="125"/>
      <c r="D46" s="134">
        <f t="shared" si="8"/>
        <v>0</v>
      </c>
      <c r="E46" s="125"/>
      <c r="F46" s="134">
        <f t="shared" si="9"/>
        <v>0</v>
      </c>
      <c r="G46" s="125"/>
      <c r="H46" s="196">
        <f t="shared" si="10"/>
        <v>0</v>
      </c>
      <c r="I46" s="125"/>
      <c r="J46" s="197">
        <f t="shared" si="11"/>
        <v>0</v>
      </c>
      <c r="K46" s="125"/>
      <c r="L46" s="134">
        <f t="shared" si="12"/>
        <v>0</v>
      </c>
      <c r="M46" s="125"/>
      <c r="N46" s="134">
        <f t="shared" si="13"/>
        <v>0</v>
      </c>
      <c r="O46" s="125"/>
      <c r="P46" s="134">
        <f t="shared" si="14"/>
        <v>0</v>
      </c>
    </row>
    <row r="47" spans="1:16" s="111" customFormat="1" ht="28.5" x14ac:dyDescent="0.2">
      <c r="A47" s="128">
        <f t="shared" si="7"/>
        <v>13</v>
      </c>
      <c r="B47" s="35" t="s">
        <v>68</v>
      </c>
      <c r="C47" s="125"/>
      <c r="D47" s="134">
        <f t="shared" si="8"/>
        <v>0</v>
      </c>
      <c r="E47" s="125"/>
      <c r="F47" s="134">
        <f t="shared" si="9"/>
        <v>0</v>
      </c>
      <c r="G47" s="125"/>
      <c r="H47" s="196">
        <f t="shared" si="10"/>
        <v>0</v>
      </c>
      <c r="I47" s="125"/>
      <c r="J47" s="197">
        <f t="shared" si="11"/>
        <v>0</v>
      </c>
      <c r="K47" s="125"/>
      <c r="L47" s="134">
        <f t="shared" si="12"/>
        <v>0</v>
      </c>
      <c r="M47" s="125"/>
      <c r="N47" s="134">
        <f t="shared" si="13"/>
        <v>0</v>
      </c>
      <c r="O47" s="125"/>
      <c r="P47" s="134">
        <f t="shared" si="14"/>
        <v>0</v>
      </c>
    </row>
    <row r="48" spans="1:16" s="111" customFormat="1" ht="15" x14ac:dyDescent="0.25">
      <c r="A48" s="128">
        <f t="shared" si="7"/>
        <v>14</v>
      </c>
      <c r="B48" s="37" t="s">
        <v>69</v>
      </c>
      <c r="C48" s="131">
        <f>SUM(C43:C47)</f>
        <v>0</v>
      </c>
      <c r="D48" s="137">
        <f t="shared" si="8"/>
        <v>0</v>
      </c>
      <c r="E48" s="131">
        <f>SUM(E43:E47)</f>
        <v>0</v>
      </c>
      <c r="F48" s="137">
        <f t="shared" si="9"/>
        <v>0</v>
      </c>
      <c r="G48" s="131">
        <f>SUM(G43:G47)</f>
        <v>0</v>
      </c>
      <c r="H48" s="200">
        <f t="shared" si="10"/>
        <v>0</v>
      </c>
      <c r="I48" s="131">
        <f>SUM(I43:I47)</f>
        <v>0</v>
      </c>
      <c r="J48" s="201">
        <f t="shared" si="11"/>
        <v>0</v>
      </c>
      <c r="K48" s="131">
        <f>SUM(K43:K47)</f>
        <v>0</v>
      </c>
      <c r="L48" s="202">
        <f t="shared" si="12"/>
        <v>0</v>
      </c>
      <c r="M48" s="131">
        <f>SUM(M43:M47)</f>
        <v>0</v>
      </c>
      <c r="N48" s="202">
        <f t="shared" si="13"/>
        <v>0</v>
      </c>
      <c r="O48" s="131">
        <f>SUM(O43:O47)</f>
        <v>0</v>
      </c>
      <c r="P48" s="202">
        <f t="shared" si="14"/>
        <v>0</v>
      </c>
    </row>
    <row r="49" spans="1:16" s="111" customFormat="1" ht="15" customHeight="1" x14ac:dyDescent="0.2">
      <c r="A49" s="128">
        <f t="shared" si="7"/>
        <v>15</v>
      </c>
      <c r="B49" s="309" t="s">
        <v>70</v>
      </c>
      <c r="C49" s="310"/>
      <c r="D49" s="310"/>
      <c r="E49" s="310"/>
      <c r="F49" s="310"/>
      <c r="G49" s="310"/>
      <c r="H49" s="310"/>
      <c r="I49" s="310"/>
      <c r="J49" s="310"/>
      <c r="K49" s="310"/>
      <c r="L49" s="310"/>
      <c r="M49" s="310"/>
      <c r="N49" s="306"/>
      <c r="O49" s="310"/>
      <c r="P49" s="306"/>
    </row>
    <row r="50" spans="1:16" s="111" customFormat="1" x14ac:dyDescent="0.2">
      <c r="A50" s="128">
        <f t="shared" si="7"/>
        <v>16</v>
      </c>
      <c r="B50" s="39" t="s">
        <v>71</v>
      </c>
      <c r="C50" s="125"/>
      <c r="D50" s="140">
        <f>IFERROR(C50/C$63,0)</f>
        <v>0</v>
      </c>
      <c r="E50" s="125"/>
      <c r="F50" s="140">
        <f>IFERROR(E50/E$63,0)</f>
        <v>0</v>
      </c>
      <c r="G50" s="125"/>
      <c r="H50" s="203">
        <f>IFERROR(G50/G$63,0)</f>
        <v>0</v>
      </c>
      <c r="I50" s="125"/>
      <c r="J50" s="149">
        <f>IFERROR(I50/I$63,0)</f>
        <v>0</v>
      </c>
      <c r="K50" s="125"/>
      <c r="L50" s="204">
        <f>IFERROR(K50/K$63,0)</f>
        <v>0</v>
      </c>
      <c r="M50" s="125"/>
      <c r="N50" s="204">
        <f>IFERROR(M50/M$63,0)</f>
        <v>0</v>
      </c>
      <c r="O50" s="125"/>
      <c r="P50" s="204">
        <f>IFERROR(O50/O$63,0)</f>
        <v>0</v>
      </c>
    </row>
    <row r="51" spans="1:16" s="111" customFormat="1" x14ac:dyDescent="0.2">
      <c r="A51" s="128">
        <f t="shared" si="7"/>
        <v>17</v>
      </c>
      <c r="B51" s="40" t="s">
        <v>72</v>
      </c>
      <c r="C51" s="125"/>
      <c r="D51" s="140">
        <f t="shared" ref="D51" si="15">IFERROR(C51/C$63,0)</f>
        <v>0</v>
      </c>
      <c r="E51" s="125"/>
      <c r="F51" s="140">
        <f t="shared" ref="F51" si="16">IFERROR(E51/E$63,0)</f>
        <v>0</v>
      </c>
      <c r="G51" s="125"/>
      <c r="H51" s="203">
        <f t="shared" ref="H51" si="17">IFERROR(G51/G$63,0)</f>
        <v>0</v>
      </c>
      <c r="I51" s="125"/>
      <c r="J51" s="149">
        <f t="shared" ref="J51" si="18">IFERROR(I51/I$63,0)</f>
        <v>0</v>
      </c>
      <c r="K51" s="125"/>
      <c r="L51" s="140">
        <f t="shared" ref="L51:L59" si="19">IFERROR(K51/K$63,0)</f>
        <v>0</v>
      </c>
      <c r="M51" s="125"/>
      <c r="N51" s="140">
        <f t="shared" ref="N51" si="20">IFERROR(M51/M$63,0)</f>
        <v>0</v>
      </c>
      <c r="O51" s="125"/>
      <c r="P51" s="140">
        <f t="shared" ref="P51:P59" si="21">IFERROR(O51/O$63,0)</f>
        <v>0</v>
      </c>
    </row>
    <row r="52" spans="1:16" s="111" customFormat="1" x14ac:dyDescent="0.2">
      <c r="A52" s="128">
        <f t="shared" si="7"/>
        <v>18</v>
      </c>
      <c r="B52" s="35" t="s">
        <v>73</v>
      </c>
      <c r="C52" s="125"/>
      <c r="D52" s="140">
        <f t="shared" ref="D52:D59" si="22">IFERROR(C52/C$63,0)</f>
        <v>0</v>
      </c>
      <c r="E52" s="125"/>
      <c r="F52" s="140">
        <f t="shared" ref="F52:F59" si="23">IFERROR(E52/E$63,0)</f>
        <v>0</v>
      </c>
      <c r="G52" s="125"/>
      <c r="H52" s="203">
        <f t="shared" ref="H52:H59" si="24">IFERROR(G52/G$63,0)</f>
        <v>0</v>
      </c>
      <c r="I52" s="125"/>
      <c r="J52" s="149">
        <f t="shared" ref="J52:J59" si="25">IFERROR(I52/I$63,0)</f>
        <v>0</v>
      </c>
      <c r="K52" s="125"/>
      <c r="L52" s="140">
        <f t="shared" si="19"/>
        <v>0</v>
      </c>
      <c r="M52" s="125"/>
      <c r="N52" s="140">
        <f t="shared" ref="N52:N59" si="26">IFERROR(M52/M$63,0)</f>
        <v>0</v>
      </c>
      <c r="O52" s="125"/>
      <c r="P52" s="140">
        <f t="shared" si="21"/>
        <v>0</v>
      </c>
    </row>
    <row r="53" spans="1:16" s="111" customFormat="1" x14ac:dyDescent="0.2">
      <c r="A53" s="128">
        <f t="shared" si="7"/>
        <v>19</v>
      </c>
      <c r="B53" s="35" t="s">
        <v>74</v>
      </c>
      <c r="C53" s="125"/>
      <c r="D53" s="140">
        <f t="shared" si="22"/>
        <v>0</v>
      </c>
      <c r="E53" s="125"/>
      <c r="F53" s="140">
        <f t="shared" si="23"/>
        <v>0</v>
      </c>
      <c r="G53" s="125"/>
      <c r="H53" s="203">
        <f t="shared" si="24"/>
        <v>0</v>
      </c>
      <c r="I53" s="125"/>
      <c r="J53" s="149">
        <f t="shared" si="25"/>
        <v>0</v>
      </c>
      <c r="K53" s="125"/>
      <c r="L53" s="140">
        <f t="shared" si="19"/>
        <v>0</v>
      </c>
      <c r="M53" s="125"/>
      <c r="N53" s="140">
        <f t="shared" si="26"/>
        <v>0</v>
      </c>
      <c r="O53" s="125"/>
      <c r="P53" s="140">
        <f t="shared" si="21"/>
        <v>0</v>
      </c>
    </row>
    <row r="54" spans="1:16" s="111" customFormat="1" x14ac:dyDescent="0.2">
      <c r="A54" s="128">
        <f t="shared" si="7"/>
        <v>20</v>
      </c>
      <c r="B54" s="35" t="s">
        <v>75</v>
      </c>
      <c r="C54" s="125"/>
      <c r="D54" s="140">
        <f t="shared" si="22"/>
        <v>0</v>
      </c>
      <c r="E54" s="125"/>
      <c r="F54" s="140">
        <f t="shared" si="23"/>
        <v>0</v>
      </c>
      <c r="G54" s="125"/>
      <c r="H54" s="203">
        <f t="shared" si="24"/>
        <v>0</v>
      </c>
      <c r="I54" s="125"/>
      <c r="J54" s="149">
        <f t="shared" si="25"/>
        <v>0</v>
      </c>
      <c r="K54" s="125"/>
      <c r="L54" s="140">
        <f t="shared" si="19"/>
        <v>0</v>
      </c>
      <c r="M54" s="125"/>
      <c r="N54" s="140">
        <f t="shared" si="26"/>
        <v>0</v>
      </c>
      <c r="O54" s="125"/>
      <c r="P54" s="140">
        <f t="shared" si="21"/>
        <v>0</v>
      </c>
    </row>
    <row r="55" spans="1:16" s="111" customFormat="1" x14ac:dyDescent="0.2">
      <c r="A55" s="128">
        <f t="shared" si="7"/>
        <v>21</v>
      </c>
      <c r="B55" s="74" t="s">
        <v>196</v>
      </c>
      <c r="C55" s="125"/>
      <c r="D55" s="140">
        <f t="shared" si="22"/>
        <v>0</v>
      </c>
      <c r="E55" s="125"/>
      <c r="F55" s="140">
        <f t="shared" si="23"/>
        <v>0</v>
      </c>
      <c r="G55" s="125"/>
      <c r="H55" s="203">
        <f t="shared" si="24"/>
        <v>0</v>
      </c>
      <c r="I55" s="125"/>
      <c r="J55" s="149">
        <f t="shared" si="25"/>
        <v>0</v>
      </c>
      <c r="K55" s="125"/>
      <c r="L55" s="140">
        <f t="shared" si="19"/>
        <v>0</v>
      </c>
      <c r="M55" s="125"/>
      <c r="N55" s="140">
        <f t="shared" si="26"/>
        <v>0</v>
      </c>
      <c r="O55" s="125"/>
      <c r="P55" s="140">
        <f t="shared" si="21"/>
        <v>0</v>
      </c>
    </row>
    <row r="56" spans="1:16" s="111" customFormat="1" x14ac:dyDescent="0.2">
      <c r="A56" s="128">
        <f t="shared" si="7"/>
        <v>22</v>
      </c>
      <c r="B56" s="74" t="s">
        <v>197</v>
      </c>
      <c r="C56" s="125"/>
      <c r="D56" s="140">
        <f t="shared" si="22"/>
        <v>0</v>
      </c>
      <c r="E56" s="125"/>
      <c r="F56" s="140">
        <f t="shared" si="23"/>
        <v>0</v>
      </c>
      <c r="G56" s="125"/>
      <c r="H56" s="203">
        <f t="shared" si="24"/>
        <v>0</v>
      </c>
      <c r="I56" s="125"/>
      <c r="J56" s="149">
        <f t="shared" si="25"/>
        <v>0</v>
      </c>
      <c r="K56" s="125"/>
      <c r="L56" s="140">
        <f t="shared" si="19"/>
        <v>0</v>
      </c>
      <c r="M56" s="125"/>
      <c r="N56" s="140">
        <f t="shared" si="26"/>
        <v>0</v>
      </c>
      <c r="O56" s="125"/>
      <c r="P56" s="140">
        <f t="shared" si="21"/>
        <v>0</v>
      </c>
    </row>
    <row r="57" spans="1:16" s="111" customFormat="1" x14ac:dyDescent="0.2">
      <c r="A57" s="128">
        <f t="shared" si="7"/>
        <v>23</v>
      </c>
      <c r="B57" s="41" t="s">
        <v>76</v>
      </c>
      <c r="C57" s="125"/>
      <c r="D57" s="140">
        <f t="shared" si="22"/>
        <v>0</v>
      </c>
      <c r="E57" s="125"/>
      <c r="F57" s="140">
        <f t="shared" si="23"/>
        <v>0</v>
      </c>
      <c r="G57" s="125"/>
      <c r="H57" s="203">
        <f t="shared" si="24"/>
        <v>0</v>
      </c>
      <c r="I57" s="125"/>
      <c r="J57" s="149">
        <f t="shared" si="25"/>
        <v>0</v>
      </c>
      <c r="K57" s="125"/>
      <c r="L57" s="140">
        <f t="shared" si="19"/>
        <v>0</v>
      </c>
      <c r="M57" s="125"/>
      <c r="N57" s="140">
        <f t="shared" si="26"/>
        <v>0</v>
      </c>
      <c r="O57" s="125"/>
      <c r="P57" s="140">
        <f t="shared" si="21"/>
        <v>0</v>
      </c>
    </row>
    <row r="58" spans="1:16" s="111" customFormat="1" ht="28.5" x14ac:dyDescent="0.2">
      <c r="A58" s="128">
        <f t="shared" si="7"/>
        <v>24</v>
      </c>
      <c r="B58" s="34" t="s">
        <v>77</v>
      </c>
      <c r="C58" s="125"/>
      <c r="D58" s="140">
        <f t="shared" si="22"/>
        <v>0</v>
      </c>
      <c r="E58" s="125"/>
      <c r="F58" s="140">
        <f t="shared" si="23"/>
        <v>0</v>
      </c>
      <c r="G58" s="125"/>
      <c r="H58" s="203">
        <f t="shared" si="24"/>
        <v>0</v>
      </c>
      <c r="I58" s="125"/>
      <c r="J58" s="149">
        <f t="shared" si="25"/>
        <v>0</v>
      </c>
      <c r="K58" s="125"/>
      <c r="L58" s="140">
        <f t="shared" si="19"/>
        <v>0</v>
      </c>
      <c r="M58" s="125"/>
      <c r="N58" s="140">
        <f t="shared" si="26"/>
        <v>0</v>
      </c>
      <c r="O58" s="125"/>
      <c r="P58" s="140">
        <f t="shared" si="21"/>
        <v>0</v>
      </c>
    </row>
    <row r="59" spans="1:16" s="111" customFormat="1" ht="15" x14ac:dyDescent="0.25">
      <c r="A59" s="128">
        <f t="shared" si="7"/>
        <v>25</v>
      </c>
      <c r="B59" s="37" t="s">
        <v>78</v>
      </c>
      <c r="C59" s="131">
        <f>SUM(C50:C58)</f>
        <v>0</v>
      </c>
      <c r="D59" s="148">
        <f t="shared" si="22"/>
        <v>0</v>
      </c>
      <c r="E59" s="131">
        <f>SUM(E50:E58)</f>
        <v>0</v>
      </c>
      <c r="F59" s="148">
        <f t="shared" si="23"/>
        <v>0</v>
      </c>
      <c r="G59" s="131">
        <f>SUM(G50:G58)</f>
        <v>0</v>
      </c>
      <c r="H59" s="205">
        <f t="shared" si="24"/>
        <v>0</v>
      </c>
      <c r="I59" s="131">
        <f>SUM(I50:I58)</f>
        <v>0</v>
      </c>
      <c r="J59" s="206">
        <f t="shared" si="25"/>
        <v>0</v>
      </c>
      <c r="K59" s="131">
        <f>SUM(K50:K58)</f>
        <v>0</v>
      </c>
      <c r="L59" s="148">
        <f t="shared" si="19"/>
        <v>0</v>
      </c>
      <c r="M59" s="131">
        <f>SUM(M50:M58)</f>
        <v>0</v>
      </c>
      <c r="N59" s="148">
        <f t="shared" si="26"/>
        <v>0</v>
      </c>
      <c r="O59" s="131">
        <f>SUM(O50:O58)</f>
        <v>0</v>
      </c>
      <c r="P59" s="148">
        <f t="shared" si="21"/>
        <v>0</v>
      </c>
    </row>
    <row r="60" spans="1:16" s="94" customFormat="1" ht="6.75" customHeight="1" x14ac:dyDescent="0.25">
      <c r="A60" s="108"/>
      <c r="B60" s="144"/>
      <c r="C60" s="144"/>
      <c r="D60" s="144"/>
      <c r="E60" s="144"/>
      <c r="F60" s="144"/>
      <c r="G60" s="144"/>
      <c r="H60" s="144"/>
      <c r="I60" s="144"/>
      <c r="J60" s="144"/>
      <c r="K60" s="144"/>
      <c r="L60" s="144"/>
      <c r="M60" s="144"/>
      <c r="N60" s="144"/>
      <c r="O60" s="144"/>
      <c r="P60" s="144"/>
    </row>
    <row r="61" spans="1:16" s="111" customFormat="1" ht="30" x14ac:dyDescent="0.2">
      <c r="A61" s="128">
        <f>A59+1</f>
        <v>26</v>
      </c>
      <c r="B61" s="37" t="s">
        <v>79</v>
      </c>
      <c r="C61" s="207"/>
      <c r="D61" s="146">
        <f>IFERROR(C61/C$63,0)</f>
        <v>0</v>
      </c>
      <c r="E61" s="207"/>
      <c r="F61" s="146">
        <f>IFERROR(E61/E$63,0)</f>
        <v>0</v>
      </c>
      <c r="G61" s="207"/>
      <c r="H61" s="208">
        <f>IFERROR(G61/G$63,0)</f>
        <v>0</v>
      </c>
      <c r="I61" s="207"/>
      <c r="J61" s="146">
        <f>IFERROR(I61/I$63,0)</f>
        <v>0</v>
      </c>
      <c r="K61" s="207"/>
      <c r="L61" s="146">
        <f>IFERROR(K61/K$63,0)</f>
        <v>0</v>
      </c>
      <c r="M61" s="207"/>
      <c r="N61" s="146">
        <f>IFERROR(M61/M$63,0)</f>
        <v>0</v>
      </c>
      <c r="O61" s="207"/>
      <c r="P61" s="146">
        <f>IFERROR(O61/O$63,0)</f>
        <v>0</v>
      </c>
    </row>
    <row r="62" spans="1:16" s="94" customFormat="1" ht="6.75" customHeight="1" x14ac:dyDescent="0.25">
      <c r="A62" s="108"/>
      <c r="B62" s="144"/>
      <c r="C62" s="144"/>
      <c r="D62" s="144"/>
      <c r="E62" s="144"/>
      <c r="F62" s="144"/>
      <c r="G62" s="144"/>
      <c r="H62" s="144"/>
      <c r="I62" s="144"/>
      <c r="J62" s="144"/>
      <c r="K62" s="144"/>
      <c r="L62" s="144"/>
      <c r="M62" s="144"/>
      <c r="N62" s="144"/>
      <c r="O62" s="144"/>
      <c r="P62" s="144"/>
    </row>
    <row r="63" spans="1:16" s="111" customFormat="1" ht="15" x14ac:dyDescent="0.25">
      <c r="A63" s="128">
        <f>A61+1</f>
        <v>27</v>
      </c>
      <c r="B63" s="42" t="s">
        <v>80</v>
      </c>
      <c r="C63" s="131">
        <f>C41+C48+C59+C61</f>
        <v>0</v>
      </c>
      <c r="D63" s="147">
        <f>IFERROR(C63/C$63,0)</f>
        <v>0</v>
      </c>
      <c r="E63" s="131">
        <f>E41+E48+E59+E61</f>
        <v>0</v>
      </c>
      <c r="F63" s="147">
        <f>IFERROR(E63/E$63,0)</f>
        <v>0</v>
      </c>
      <c r="G63" s="131">
        <f>G41+G48+G59+G61</f>
        <v>0</v>
      </c>
      <c r="H63" s="147">
        <f>IFERROR(G63/G$63,0)</f>
        <v>0</v>
      </c>
      <c r="I63" s="131">
        <f>I41+I48+I59+I61</f>
        <v>0</v>
      </c>
      <c r="J63" s="147">
        <f>IFERROR(I63/I$63,0)</f>
        <v>0</v>
      </c>
      <c r="K63" s="131">
        <f>K41+K48+K59+K61</f>
        <v>0</v>
      </c>
      <c r="L63" s="147">
        <f>IFERROR(K63/K$63,0)</f>
        <v>0</v>
      </c>
      <c r="M63" s="131">
        <f>M41+M48+M59+M61</f>
        <v>0</v>
      </c>
      <c r="N63" s="147">
        <f>IFERROR(M63/M$63,0)</f>
        <v>0</v>
      </c>
      <c r="O63" s="131">
        <f>O41+O48+O59+O61</f>
        <v>0</v>
      </c>
      <c r="P63" s="147">
        <f>IFERROR(O63/O$63,0)</f>
        <v>0</v>
      </c>
    </row>
    <row r="64" spans="1:16" s="94" customFormat="1" ht="6.75" customHeight="1" x14ac:dyDescent="0.25">
      <c r="A64" s="108"/>
      <c r="B64" s="144"/>
      <c r="C64" s="144"/>
      <c r="D64" s="144"/>
      <c r="E64" s="144"/>
      <c r="F64" s="144"/>
      <c r="G64" s="144"/>
      <c r="H64" s="144"/>
      <c r="I64" s="144"/>
      <c r="J64" s="144"/>
      <c r="K64" s="144"/>
      <c r="L64" s="144"/>
      <c r="M64" s="144"/>
      <c r="N64" s="144"/>
      <c r="O64" s="144"/>
      <c r="P64" s="144"/>
    </row>
    <row r="65" spans="1:16" s="111" customFormat="1" ht="15" x14ac:dyDescent="0.2">
      <c r="A65" s="128">
        <f>A63+1</f>
        <v>28</v>
      </c>
      <c r="B65" s="391" t="s">
        <v>81</v>
      </c>
      <c r="C65" s="392"/>
      <c r="D65" s="392"/>
      <c r="E65" s="392"/>
      <c r="F65" s="392"/>
      <c r="G65" s="392"/>
      <c r="H65" s="392"/>
      <c r="I65" s="392"/>
      <c r="J65" s="392"/>
      <c r="K65" s="392"/>
      <c r="L65" s="392"/>
      <c r="M65" s="392"/>
      <c r="N65" s="392"/>
      <c r="O65" s="392"/>
      <c r="P65" s="393"/>
    </row>
    <row r="66" spans="1:16" s="111" customFormat="1" ht="15" x14ac:dyDescent="0.2">
      <c r="A66" s="128">
        <f t="shared" ref="A66:A87" si="27">A65+1</f>
        <v>29</v>
      </c>
      <c r="B66" s="397" t="s">
        <v>82</v>
      </c>
      <c r="C66" s="398"/>
      <c r="D66" s="398"/>
      <c r="E66" s="398"/>
      <c r="F66" s="398"/>
      <c r="G66" s="398"/>
      <c r="H66" s="398"/>
      <c r="I66" s="398"/>
      <c r="J66" s="398"/>
      <c r="K66" s="398"/>
      <c r="L66" s="398"/>
      <c r="M66" s="398"/>
      <c r="N66" s="398"/>
      <c r="O66" s="398"/>
      <c r="P66" s="399"/>
    </row>
    <row r="67" spans="1:16" s="111" customFormat="1" ht="15" x14ac:dyDescent="0.2">
      <c r="A67" s="128">
        <f t="shared" si="27"/>
        <v>30</v>
      </c>
      <c r="B67" s="309" t="s">
        <v>83</v>
      </c>
      <c r="C67" s="310"/>
      <c r="D67" s="310"/>
      <c r="E67" s="310"/>
      <c r="F67" s="310"/>
      <c r="G67" s="310"/>
      <c r="H67" s="310"/>
      <c r="I67" s="310"/>
      <c r="J67" s="310"/>
      <c r="K67" s="310"/>
      <c r="L67" s="310"/>
      <c r="M67" s="310"/>
      <c r="N67" s="306"/>
      <c r="O67" s="310"/>
      <c r="P67" s="306"/>
    </row>
    <row r="68" spans="1:16" s="111" customFormat="1" x14ac:dyDescent="0.2">
      <c r="A68" s="128">
        <f t="shared" si="27"/>
        <v>31</v>
      </c>
      <c r="B68" s="34" t="s">
        <v>84</v>
      </c>
      <c r="C68" s="125"/>
      <c r="D68" s="140">
        <f>IFERROR(C68/C$110,0)</f>
        <v>0</v>
      </c>
      <c r="E68" s="125"/>
      <c r="F68" s="140">
        <f>IFERROR(E68/E$110,0)</f>
        <v>0</v>
      </c>
      <c r="G68" s="125"/>
      <c r="H68" s="203">
        <f>IFERROR(G68/G$110,0)</f>
        <v>0</v>
      </c>
      <c r="I68" s="125"/>
      <c r="J68" s="149">
        <f>IFERROR(I68/I$110,0)</f>
        <v>0</v>
      </c>
      <c r="K68" s="125"/>
      <c r="L68" s="209">
        <f>IFERROR(K68/K$110,0)</f>
        <v>0</v>
      </c>
      <c r="M68" s="125"/>
      <c r="N68" s="209">
        <f>IFERROR(M68/M$110,0)</f>
        <v>0</v>
      </c>
      <c r="O68" s="125"/>
      <c r="P68" s="209">
        <f>IFERROR(O68/O$110,0)</f>
        <v>0</v>
      </c>
    </row>
    <row r="69" spans="1:16" s="111" customFormat="1" x14ac:dyDescent="0.2">
      <c r="A69" s="128">
        <f t="shared" si="27"/>
        <v>32</v>
      </c>
      <c r="B69" s="35" t="s">
        <v>85</v>
      </c>
      <c r="C69" s="125"/>
      <c r="D69" s="140">
        <f>IFERROR(C69/C$110,0)</f>
        <v>0</v>
      </c>
      <c r="E69" s="125"/>
      <c r="F69" s="140">
        <f>IFERROR(E69/E$110,0)</f>
        <v>0</v>
      </c>
      <c r="G69" s="125"/>
      <c r="H69" s="203">
        <f>IFERROR(G69/G$110,0)</f>
        <v>0</v>
      </c>
      <c r="I69" s="125"/>
      <c r="J69" s="149">
        <f>IFERROR(I69/I$110,0)</f>
        <v>0</v>
      </c>
      <c r="K69" s="125"/>
      <c r="L69" s="141">
        <f>IFERROR(K69/K$110,0)</f>
        <v>0</v>
      </c>
      <c r="M69" s="125"/>
      <c r="N69" s="141">
        <f>IFERROR(M69/M$110,0)</f>
        <v>0</v>
      </c>
      <c r="O69" s="125"/>
      <c r="P69" s="141">
        <f>IFERROR(O69/O$110,0)</f>
        <v>0</v>
      </c>
    </row>
    <row r="70" spans="1:16" s="111" customFormat="1" x14ac:dyDescent="0.2">
      <c r="A70" s="128">
        <f t="shared" si="27"/>
        <v>33</v>
      </c>
      <c r="B70" s="35" t="s">
        <v>86</v>
      </c>
      <c r="C70" s="125"/>
      <c r="D70" s="140">
        <f>IFERROR(C70/C$110,0)</f>
        <v>0</v>
      </c>
      <c r="E70" s="125"/>
      <c r="F70" s="140">
        <f>IFERROR(E70/E$110,0)</f>
        <v>0</v>
      </c>
      <c r="G70" s="125"/>
      <c r="H70" s="203">
        <f>IFERROR(G70/G$110,0)</f>
        <v>0</v>
      </c>
      <c r="I70" s="125"/>
      <c r="J70" s="149">
        <f>IFERROR(I70/I$110,0)</f>
        <v>0</v>
      </c>
      <c r="K70" s="125"/>
      <c r="L70" s="141">
        <f>IFERROR(K70/K$110,0)</f>
        <v>0</v>
      </c>
      <c r="M70" s="125"/>
      <c r="N70" s="141">
        <f>IFERROR(M70/M$110,0)</f>
        <v>0</v>
      </c>
      <c r="O70" s="125"/>
      <c r="P70" s="141">
        <f>IFERROR(O70/O$110,0)</f>
        <v>0</v>
      </c>
    </row>
    <row r="71" spans="1:16" s="111" customFormat="1" x14ac:dyDescent="0.2">
      <c r="A71" s="128">
        <f t="shared" si="27"/>
        <v>34</v>
      </c>
      <c r="B71" s="35" t="s">
        <v>87</v>
      </c>
      <c r="C71" s="125"/>
      <c r="D71" s="140">
        <f>IFERROR(C71/C$110,0)</f>
        <v>0</v>
      </c>
      <c r="E71" s="125"/>
      <c r="F71" s="140">
        <f>IFERROR(E71/E$110,0)</f>
        <v>0</v>
      </c>
      <c r="G71" s="125"/>
      <c r="H71" s="203">
        <f>IFERROR(G71/G$110,0)</f>
        <v>0</v>
      </c>
      <c r="I71" s="125"/>
      <c r="J71" s="149">
        <f>IFERROR(I71/I$110,0)</f>
        <v>0</v>
      </c>
      <c r="K71" s="125"/>
      <c r="L71" s="141">
        <f>IFERROR(K71/K$110,0)</f>
        <v>0</v>
      </c>
      <c r="M71" s="125"/>
      <c r="N71" s="141">
        <f>IFERROR(M71/M$110,0)</f>
        <v>0</v>
      </c>
      <c r="O71" s="125"/>
      <c r="P71" s="141">
        <f>IFERROR(O71/O$110,0)</f>
        <v>0</v>
      </c>
    </row>
    <row r="72" spans="1:16" s="111" customFormat="1" ht="15" x14ac:dyDescent="0.25">
      <c r="A72" s="128">
        <f t="shared" si="27"/>
        <v>35</v>
      </c>
      <c r="B72" s="37" t="s">
        <v>88</v>
      </c>
      <c r="C72" s="131">
        <f>SUM(C68:C71)</f>
        <v>0</v>
      </c>
      <c r="D72" s="150">
        <f>IFERROR(C72/C$110,0)</f>
        <v>0</v>
      </c>
      <c r="E72" s="131">
        <f>SUM(E68:E71)</f>
        <v>0</v>
      </c>
      <c r="F72" s="148">
        <f>IFERROR(E72/E$110,0)</f>
        <v>0</v>
      </c>
      <c r="G72" s="131">
        <f>SUM(G68:G71)</f>
        <v>0</v>
      </c>
      <c r="H72" s="210">
        <f>IFERROR(G72/G$110,0)</f>
        <v>0</v>
      </c>
      <c r="I72" s="131">
        <f>SUM(I68:I71)</f>
        <v>0</v>
      </c>
      <c r="J72" s="142">
        <f>IFERROR(I72/I$110,0)</f>
        <v>0</v>
      </c>
      <c r="K72" s="131">
        <f>SUM(K68:K71)</f>
        <v>0</v>
      </c>
      <c r="L72" s="143">
        <f>IFERROR(K72/K$110,0)</f>
        <v>0</v>
      </c>
      <c r="M72" s="131">
        <f>SUM(M68:M71)</f>
        <v>0</v>
      </c>
      <c r="N72" s="143">
        <f>IFERROR(M72/M$110,0)</f>
        <v>0</v>
      </c>
      <c r="O72" s="131">
        <f>SUM(O68:O71)</f>
        <v>0</v>
      </c>
      <c r="P72" s="143">
        <f>IFERROR(O72/O$110,0)</f>
        <v>0</v>
      </c>
    </row>
    <row r="73" spans="1:16" s="111" customFormat="1" ht="15" x14ac:dyDescent="0.2">
      <c r="A73" s="128">
        <f t="shared" si="27"/>
        <v>36</v>
      </c>
      <c r="B73" s="309" t="s">
        <v>1</v>
      </c>
      <c r="C73" s="310"/>
      <c r="D73" s="310"/>
      <c r="E73" s="310"/>
      <c r="F73" s="310"/>
      <c r="G73" s="310"/>
      <c r="H73" s="310"/>
      <c r="I73" s="310"/>
      <c r="J73" s="310"/>
      <c r="K73" s="310"/>
      <c r="L73" s="310"/>
      <c r="M73" s="310"/>
      <c r="N73" s="306"/>
      <c r="O73" s="310"/>
      <c r="P73" s="306"/>
    </row>
    <row r="74" spans="1:16" s="111" customFormat="1" x14ac:dyDescent="0.2">
      <c r="A74" s="128">
        <f t="shared" si="27"/>
        <v>37</v>
      </c>
      <c r="B74" s="34" t="s">
        <v>89</v>
      </c>
      <c r="C74" s="125"/>
      <c r="D74" s="140">
        <f t="shared" ref="D74:D81" si="28">IFERROR(C74/C$110,0)</f>
        <v>0</v>
      </c>
      <c r="E74" s="125"/>
      <c r="F74" s="140">
        <f t="shared" ref="F74:F81" si="29">IFERROR(E74/E$110,0)</f>
        <v>0</v>
      </c>
      <c r="G74" s="125"/>
      <c r="H74" s="203">
        <f t="shared" ref="H74:H81" si="30">IFERROR(G74/G$110,0)</f>
        <v>0</v>
      </c>
      <c r="I74" s="125"/>
      <c r="J74" s="149">
        <f t="shared" ref="J74:J81" si="31">IFERROR(I74/I$110,0)</f>
        <v>0</v>
      </c>
      <c r="K74" s="125"/>
      <c r="L74" s="209">
        <f t="shared" ref="L74:L81" si="32">IFERROR(K74/K$110,0)</f>
        <v>0</v>
      </c>
      <c r="M74" s="125"/>
      <c r="N74" s="209">
        <f t="shared" ref="N74:N81" si="33">IFERROR(M74/M$110,0)</f>
        <v>0</v>
      </c>
      <c r="O74" s="125"/>
      <c r="P74" s="209">
        <f t="shared" ref="P74:P81" si="34">IFERROR(O74/O$110,0)</f>
        <v>0</v>
      </c>
    </row>
    <row r="75" spans="1:16" s="111" customFormat="1" x14ac:dyDescent="0.2">
      <c r="A75" s="128">
        <f t="shared" si="27"/>
        <v>38</v>
      </c>
      <c r="B75" s="34" t="s">
        <v>90</v>
      </c>
      <c r="C75" s="125"/>
      <c r="D75" s="140">
        <f t="shared" si="28"/>
        <v>0</v>
      </c>
      <c r="E75" s="125"/>
      <c r="F75" s="140">
        <f t="shared" si="29"/>
        <v>0</v>
      </c>
      <c r="G75" s="125"/>
      <c r="H75" s="203">
        <f t="shared" si="30"/>
        <v>0</v>
      </c>
      <c r="I75" s="125"/>
      <c r="J75" s="149">
        <f t="shared" si="31"/>
        <v>0</v>
      </c>
      <c r="K75" s="125"/>
      <c r="L75" s="141">
        <f t="shared" si="32"/>
        <v>0</v>
      </c>
      <c r="M75" s="125"/>
      <c r="N75" s="141">
        <f t="shared" si="33"/>
        <v>0</v>
      </c>
      <c r="O75" s="125"/>
      <c r="P75" s="141">
        <f t="shared" si="34"/>
        <v>0</v>
      </c>
    </row>
    <row r="76" spans="1:16" s="111" customFormat="1" x14ac:dyDescent="0.2">
      <c r="A76" s="128">
        <f t="shared" si="27"/>
        <v>39</v>
      </c>
      <c r="B76" s="43" t="s">
        <v>91</v>
      </c>
      <c r="C76" s="125"/>
      <c r="D76" s="140">
        <f t="shared" si="28"/>
        <v>0</v>
      </c>
      <c r="E76" s="125"/>
      <c r="F76" s="140">
        <f t="shared" si="29"/>
        <v>0</v>
      </c>
      <c r="G76" s="125"/>
      <c r="H76" s="203">
        <f t="shared" si="30"/>
        <v>0</v>
      </c>
      <c r="I76" s="125"/>
      <c r="J76" s="149">
        <f t="shared" si="31"/>
        <v>0</v>
      </c>
      <c r="K76" s="125"/>
      <c r="L76" s="141">
        <f t="shared" si="32"/>
        <v>0</v>
      </c>
      <c r="M76" s="125"/>
      <c r="N76" s="141">
        <f t="shared" si="33"/>
        <v>0</v>
      </c>
      <c r="O76" s="125"/>
      <c r="P76" s="141">
        <f t="shared" si="34"/>
        <v>0</v>
      </c>
    </row>
    <row r="77" spans="1:16" s="111" customFormat="1" x14ac:dyDescent="0.2">
      <c r="A77" s="128">
        <f t="shared" si="27"/>
        <v>40</v>
      </c>
      <c r="B77" s="34" t="s">
        <v>92</v>
      </c>
      <c r="C77" s="125"/>
      <c r="D77" s="140">
        <f t="shared" si="28"/>
        <v>0</v>
      </c>
      <c r="E77" s="125"/>
      <c r="F77" s="140">
        <f t="shared" si="29"/>
        <v>0</v>
      </c>
      <c r="G77" s="125"/>
      <c r="H77" s="203">
        <f t="shared" si="30"/>
        <v>0</v>
      </c>
      <c r="I77" s="125"/>
      <c r="J77" s="149">
        <f t="shared" si="31"/>
        <v>0</v>
      </c>
      <c r="K77" s="125"/>
      <c r="L77" s="141">
        <f t="shared" si="32"/>
        <v>0</v>
      </c>
      <c r="M77" s="125"/>
      <c r="N77" s="141">
        <f t="shared" si="33"/>
        <v>0</v>
      </c>
      <c r="O77" s="125"/>
      <c r="P77" s="141">
        <f t="shared" si="34"/>
        <v>0</v>
      </c>
    </row>
    <row r="78" spans="1:16" s="111" customFormat="1" x14ac:dyDescent="0.2">
      <c r="A78" s="128">
        <f t="shared" si="27"/>
        <v>41</v>
      </c>
      <c r="B78" s="34" t="s">
        <v>93</v>
      </c>
      <c r="C78" s="125"/>
      <c r="D78" s="140">
        <f t="shared" si="28"/>
        <v>0</v>
      </c>
      <c r="E78" s="125"/>
      <c r="F78" s="140">
        <f t="shared" si="29"/>
        <v>0</v>
      </c>
      <c r="G78" s="125"/>
      <c r="H78" s="203">
        <f t="shared" si="30"/>
        <v>0</v>
      </c>
      <c r="I78" s="125"/>
      <c r="J78" s="149">
        <f t="shared" si="31"/>
        <v>0</v>
      </c>
      <c r="K78" s="125"/>
      <c r="L78" s="141">
        <f t="shared" si="32"/>
        <v>0</v>
      </c>
      <c r="M78" s="125"/>
      <c r="N78" s="141">
        <f t="shared" si="33"/>
        <v>0</v>
      </c>
      <c r="O78" s="125"/>
      <c r="P78" s="141">
        <f t="shared" si="34"/>
        <v>0</v>
      </c>
    </row>
    <row r="79" spans="1:16" s="111" customFormat="1" x14ac:dyDescent="0.2">
      <c r="A79" s="128">
        <f t="shared" si="27"/>
        <v>42</v>
      </c>
      <c r="B79" s="34" t="s">
        <v>94</v>
      </c>
      <c r="C79" s="125"/>
      <c r="D79" s="140">
        <f t="shared" si="28"/>
        <v>0</v>
      </c>
      <c r="E79" s="125"/>
      <c r="F79" s="140">
        <f t="shared" si="29"/>
        <v>0</v>
      </c>
      <c r="G79" s="125"/>
      <c r="H79" s="203">
        <f t="shared" si="30"/>
        <v>0</v>
      </c>
      <c r="I79" s="125"/>
      <c r="J79" s="149">
        <f t="shared" si="31"/>
        <v>0</v>
      </c>
      <c r="K79" s="125"/>
      <c r="L79" s="141">
        <f t="shared" si="32"/>
        <v>0</v>
      </c>
      <c r="M79" s="125"/>
      <c r="N79" s="141">
        <f t="shared" si="33"/>
        <v>0</v>
      </c>
      <c r="O79" s="125"/>
      <c r="P79" s="141">
        <f t="shared" si="34"/>
        <v>0</v>
      </c>
    </row>
    <row r="80" spans="1:16" s="111" customFormat="1" x14ac:dyDescent="0.2">
      <c r="A80" s="128">
        <f t="shared" si="27"/>
        <v>43</v>
      </c>
      <c r="B80" s="34" t="s">
        <v>95</v>
      </c>
      <c r="C80" s="125"/>
      <c r="D80" s="140">
        <f t="shared" si="28"/>
        <v>0</v>
      </c>
      <c r="E80" s="125"/>
      <c r="F80" s="140">
        <f t="shared" si="29"/>
        <v>0</v>
      </c>
      <c r="G80" s="125"/>
      <c r="H80" s="203">
        <f t="shared" si="30"/>
        <v>0</v>
      </c>
      <c r="I80" s="125"/>
      <c r="J80" s="149">
        <f t="shared" si="31"/>
        <v>0</v>
      </c>
      <c r="K80" s="125"/>
      <c r="L80" s="141">
        <f t="shared" si="32"/>
        <v>0</v>
      </c>
      <c r="M80" s="125"/>
      <c r="N80" s="141">
        <f t="shared" si="33"/>
        <v>0</v>
      </c>
      <c r="O80" s="125"/>
      <c r="P80" s="141">
        <f t="shared" si="34"/>
        <v>0</v>
      </c>
    </row>
    <row r="81" spans="1:26" s="111" customFormat="1" ht="15" x14ac:dyDescent="0.25">
      <c r="A81" s="128">
        <f t="shared" si="27"/>
        <v>44</v>
      </c>
      <c r="B81" s="37" t="s">
        <v>96</v>
      </c>
      <c r="C81" s="131">
        <f>SUM(C74:C80)</f>
        <v>0</v>
      </c>
      <c r="D81" s="148">
        <f t="shared" si="28"/>
        <v>0</v>
      </c>
      <c r="E81" s="131">
        <f>SUM(E74:E80)</f>
        <v>0</v>
      </c>
      <c r="F81" s="148">
        <f t="shared" si="29"/>
        <v>0</v>
      </c>
      <c r="G81" s="131">
        <f>SUM(G74:G80)</f>
        <v>0</v>
      </c>
      <c r="H81" s="210">
        <f t="shared" si="30"/>
        <v>0</v>
      </c>
      <c r="I81" s="131">
        <f>SUM(I74:I80)</f>
        <v>0</v>
      </c>
      <c r="J81" s="211">
        <f t="shared" si="31"/>
        <v>0</v>
      </c>
      <c r="K81" s="131">
        <f>SUM(K74:K80)</f>
        <v>0</v>
      </c>
      <c r="L81" s="212">
        <f t="shared" si="32"/>
        <v>0</v>
      </c>
      <c r="M81" s="131">
        <f>SUM(M74:M80)</f>
        <v>0</v>
      </c>
      <c r="N81" s="212">
        <f t="shared" si="33"/>
        <v>0</v>
      </c>
      <c r="O81" s="131">
        <f>SUM(O74:O80)</f>
        <v>0</v>
      </c>
      <c r="P81" s="212">
        <f t="shared" si="34"/>
        <v>0</v>
      </c>
    </row>
    <row r="82" spans="1:26" s="213" customFormat="1" ht="15" x14ac:dyDescent="0.25">
      <c r="A82" s="128">
        <f t="shared" si="27"/>
        <v>45</v>
      </c>
      <c r="B82" s="309" t="s">
        <v>97</v>
      </c>
      <c r="C82" s="310"/>
      <c r="D82" s="310"/>
      <c r="E82" s="310"/>
      <c r="F82" s="310"/>
      <c r="G82" s="310"/>
      <c r="H82" s="310"/>
      <c r="I82" s="310"/>
      <c r="J82" s="310"/>
      <c r="K82" s="310"/>
      <c r="L82" s="310"/>
      <c r="M82" s="310"/>
      <c r="N82" s="306"/>
      <c r="O82" s="310"/>
      <c r="P82" s="306"/>
    </row>
    <row r="83" spans="1:26" s="111" customFormat="1" x14ac:dyDescent="0.2">
      <c r="A83" s="128">
        <f t="shared" si="27"/>
        <v>46</v>
      </c>
      <c r="B83" s="180" t="s">
        <v>98</v>
      </c>
      <c r="C83" s="125"/>
      <c r="D83" s="214">
        <f>IFERROR(C83/C$110,0)</f>
        <v>0</v>
      </c>
      <c r="E83" s="125"/>
      <c r="F83" s="214">
        <f>IFERROR(E83/E$110,0)</f>
        <v>0</v>
      </c>
      <c r="G83" s="125"/>
      <c r="H83" s="215">
        <f>IFERROR(G83/G$110,0)</f>
        <v>0</v>
      </c>
      <c r="I83" s="125"/>
      <c r="J83" s="216">
        <f>IFERROR(I83/I$110,0)</f>
        <v>0</v>
      </c>
      <c r="K83" s="125"/>
      <c r="L83" s="214">
        <f>IFERROR(K83/K$110,0)</f>
        <v>0</v>
      </c>
      <c r="M83" s="125"/>
      <c r="N83" s="214">
        <f>IFERROR(M83/M$110,0)</f>
        <v>0</v>
      </c>
      <c r="O83" s="125"/>
      <c r="P83" s="214">
        <f>IFERROR(O83/O$110,0)</f>
        <v>0</v>
      </c>
    </row>
    <row r="84" spans="1:26" s="111" customFormat="1" x14ac:dyDescent="0.2">
      <c r="A84" s="128">
        <f t="shared" si="27"/>
        <v>47</v>
      </c>
      <c r="B84" s="180" t="s">
        <v>99</v>
      </c>
      <c r="C84" s="125"/>
      <c r="D84" s="217">
        <f>IFERROR(C84/C$110,0)</f>
        <v>0</v>
      </c>
      <c r="E84" s="125"/>
      <c r="F84" s="217">
        <f>IFERROR(E84/E$110,0)</f>
        <v>0</v>
      </c>
      <c r="G84" s="125"/>
      <c r="H84" s="217">
        <f>IFERROR(G84/G$110,0)</f>
        <v>0</v>
      </c>
      <c r="I84" s="125"/>
      <c r="J84" s="216">
        <f>IFERROR(I84/I$110,0)</f>
        <v>0</v>
      </c>
      <c r="K84" s="125"/>
      <c r="L84" s="217">
        <f>IFERROR(K84/K$110,0)</f>
        <v>0</v>
      </c>
      <c r="M84" s="125"/>
      <c r="N84" s="217">
        <f>IFERROR(M84/M$110,0)</f>
        <v>0</v>
      </c>
      <c r="O84" s="125"/>
      <c r="P84" s="217">
        <f>IFERROR(O84/O$110,0)</f>
        <v>0</v>
      </c>
      <c r="R84" s="218"/>
      <c r="S84" s="218"/>
      <c r="T84" s="218"/>
      <c r="U84" s="218"/>
      <c r="V84" s="218"/>
      <c r="W84" s="218"/>
      <c r="X84" s="218"/>
      <c r="Y84" s="218"/>
      <c r="Z84" s="218"/>
    </row>
    <row r="85" spans="1:26" s="111" customFormat="1" x14ac:dyDescent="0.2">
      <c r="A85" s="128">
        <f t="shared" si="27"/>
        <v>48</v>
      </c>
      <c r="B85" s="180" t="s">
        <v>100</v>
      </c>
      <c r="C85" s="125"/>
      <c r="D85" s="217">
        <f>IFERROR(C85/C$110,0)</f>
        <v>0</v>
      </c>
      <c r="E85" s="125"/>
      <c r="F85" s="217">
        <f>IFERROR(E85/E$110,0)</f>
        <v>0</v>
      </c>
      <c r="G85" s="125"/>
      <c r="H85" s="217">
        <f>IFERROR(G85/G$110,0)</f>
        <v>0</v>
      </c>
      <c r="I85" s="125"/>
      <c r="J85" s="216">
        <f>IFERROR(I85/I$110,0)</f>
        <v>0</v>
      </c>
      <c r="K85" s="125"/>
      <c r="L85" s="217">
        <f>IFERROR(K85/K$110,0)</f>
        <v>0</v>
      </c>
      <c r="M85" s="125"/>
      <c r="N85" s="217">
        <f>IFERROR(M85/M$110,0)</f>
        <v>0</v>
      </c>
      <c r="O85" s="125"/>
      <c r="P85" s="217">
        <f>IFERROR(O85/O$110,0)</f>
        <v>0</v>
      </c>
      <c r="R85" s="218"/>
      <c r="S85" s="218"/>
      <c r="T85" s="218"/>
      <c r="U85" s="218"/>
      <c r="V85" s="218"/>
      <c r="W85" s="218"/>
      <c r="X85" s="218"/>
      <c r="Y85" s="218"/>
      <c r="Z85" s="218"/>
    </row>
    <row r="86" spans="1:26" s="111" customFormat="1" ht="15" x14ac:dyDescent="0.25">
      <c r="A86" s="128">
        <f t="shared" si="27"/>
        <v>49</v>
      </c>
      <c r="B86" s="178" t="s">
        <v>101</v>
      </c>
      <c r="C86" s="125"/>
      <c r="D86" s="217">
        <f>IFERROR(C86/C$110,0)</f>
        <v>0</v>
      </c>
      <c r="E86" s="125"/>
      <c r="F86" s="217">
        <f>IFERROR(E86/E$110,0)</f>
        <v>0</v>
      </c>
      <c r="G86" s="125"/>
      <c r="H86" s="219">
        <f>IFERROR(G86/G$110,0)</f>
        <v>0</v>
      </c>
      <c r="I86" s="125"/>
      <c r="J86" s="216">
        <f>IFERROR(I86/I$110,0)</f>
        <v>0</v>
      </c>
      <c r="K86" s="125"/>
      <c r="L86" s="217">
        <f>IFERROR(K86/K$110,0)</f>
        <v>0</v>
      </c>
      <c r="M86" s="125"/>
      <c r="N86" s="217">
        <f>IFERROR(M86/M$110,0)</f>
        <v>0</v>
      </c>
      <c r="O86" s="125"/>
      <c r="P86" s="217">
        <f>IFERROR(O86/O$110,0)</f>
        <v>0</v>
      </c>
      <c r="R86" s="220"/>
      <c r="S86" s="221"/>
      <c r="T86" s="222"/>
      <c r="U86" s="221"/>
      <c r="V86" s="222"/>
      <c r="W86" s="222"/>
      <c r="X86" s="222"/>
      <c r="Y86" s="221"/>
      <c r="Z86" s="218"/>
    </row>
    <row r="87" spans="1:26" s="111" customFormat="1" ht="15" x14ac:dyDescent="0.25">
      <c r="A87" s="128">
        <f t="shared" si="27"/>
        <v>50</v>
      </c>
      <c r="B87" s="37" t="s">
        <v>102</v>
      </c>
      <c r="C87" s="131">
        <f>SUM(C83:C86)</f>
        <v>0</v>
      </c>
      <c r="D87" s="223">
        <f>IFERROR(C87/C$110,0)</f>
        <v>0</v>
      </c>
      <c r="E87" s="131">
        <f>SUM(E83:E86)</f>
        <v>0</v>
      </c>
      <c r="F87" s="224">
        <f>IFERROR(E87/E$110,0)</f>
        <v>0</v>
      </c>
      <c r="G87" s="131">
        <f>SUM(G83:G86)</f>
        <v>0</v>
      </c>
      <c r="H87" s="224">
        <f>IFERROR(G87/G$110,0)</f>
        <v>0</v>
      </c>
      <c r="I87" s="131">
        <f>SUM(I83:I86)</f>
        <v>0</v>
      </c>
      <c r="J87" s="223">
        <f>IFERROR(I87/I$110,0)</f>
        <v>0</v>
      </c>
      <c r="K87" s="131">
        <f>SUM(K83:K86)</f>
        <v>0</v>
      </c>
      <c r="L87" s="225">
        <f>IFERROR(K87/K$110,0)</f>
        <v>0</v>
      </c>
      <c r="M87" s="131">
        <f>SUM(M83:M86)</f>
        <v>0</v>
      </c>
      <c r="N87" s="225">
        <f>IFERROR(M87/M$110,0)</f>
        <v>0</v>
      </c>
      <c r="O87" s="131">
        <f>SUM(O83:O86)</f>
        <v>0</v>
      </c>
      <c r="P87" s="225">
        <f>IFERROR(O87/O$110,0)</f>
        <v>0</v>
      </c>
      <c r="R87" s="218"/>
      <c r="S87" s="221"/>
      <c r="T87" s="226"/>
      <c r="U87" s="221"/>
      <c r="V87" s="226"/>
      <c r="W87" s="226"/>
      <c r="X87" s="226"/>
      <c r="Y87" s="221"/>
      <c r="Z87" s="218"/>
    </row>
    <row r="88" spans="1:26" s="94" customFormat="1" ht="6.75" customHeight="1" x14ac:dyDescent="0.2">
      <c r="A88" s="108"/>
      <c r="B88" s="44"/>
      <c r="C88" s="227"/>
      <c r="D88" s="228"/>
      <c r="E88" s="227"/>
      <c r="F88" s="228"/>
      <c r="G88" s="156"/>
      <c r="H88" s="228"/>
      <c r="I88" s="227"/>
      <c r="J88" s="228"/>
      <c r="K88" s="227"/>
      <c r="L88" s="228"/>
      <c r="M88" s="227"/>
      <c r="N88" s="228"/>
      <c r="O88" s="227"/>
      <c r="P88" s="228"/>
      <c r="R88" s="229"/>
      <c r="S88" s="230"/>
      <c r="T88" s="149"/>
      <c r="U88" s="230"/>
      <c r="V88" s="149"/>
      <c r="W88" s="149"/>
      <c r="X88" s="149"/>
      <c r="Y88" s="230"/>
      <c r="Z88" s="159"/>
    </row>
    <row r="89" spans="1:26" s="94" customFormat="1" ht="15" x14ac:dyDescent="0.25">
      <c r="A89" s="128">
        <f>A87+1</f>
        <v>51</v>
      </c>
      <c r="B89" s="45" t="s">
        <v>103</v>
      </c>
      <c r="C89" s="131">
        <f>SUM(C87+C81+C72)</f>
        <v>0</v>
      </c>
      <c r="D89" s="231">
        <f>IFERROR(C89/C$110,0)</f>
        <v>0</v>
      </c>
      <c r="E89" s="131">
        <f>SUM(E87+E81+E72)</f>
        <v>0</v>
      </c>
      <c r="F89" s="231">
        <f>IFERROR(E89/E$110,0)</f>
        <v>0</v>
      </c>
      <c r="G89" s="131">
        <f>SUM(G87+G81+G72)</f>
        <v>0</v>
      </c>
      <c r="H89" s="232">
        <f>IFERROR(G89/G$110,0)</f>
        <v>0</v>
      </c>
      <c r="I89" s="131">
        <f>SUM(I87+I81+I72)</f>
        <v>0</v>
      </c>
      <c r="J89" s="146">
        <f>IFERROR(I89/I$110,0)</f>
        <v>0</v>
      </c>
      <c r="K89" s="131">
        <f>SUM(K87+K81+K72)</f>
        <v>0</v>
      </c>
      <c r="L89" s="233">
        <f>IFERROR(K89/K$110,0)</f>
        <v>0</v>
      </c>
      <c r="M89" s="131">
        <f>SUM(M87+M81+M72)</f>
        <v>0</v>
      </c>
      <c r="N89" s="233">
        <f>IFERROR(M89/M$110,0)</f>
        <v>0</v>
      </c>
      <c r="O89" s="131">
        <f>SUM(O87+O81+O72)</f>
        <v>0</v>
      </c>
      <c r="P89" s="233">
        <f>IFERROR(O89/O$110,0)</f>
        <v>0</v>
      </c>
      <c r="R89" s="159"/>
      <c r="S89" s="230"/>
      <c r="T89" s="149"/>
      <c r="U89" s="230"/>
      <c r="V89" s="149"/>
      <c r="W89" s="149"/>
      <c r="X89" s="149"/>
      <c r="Y89" s="230"/>
      <c r="Z89" s="159"/>
    </row>
    <row r="90" spans="1:26" s="94" customFormat="1" ht="6.75" customHeight="1" x14ac:dyDescent="0.2">
      <c r="A90" s="108"/>
      <c r="B90" s="44"/>
      <c r="C90" s="227"/>
      <c r="D90" s="228"/>
      <c r="E90" s="227"/>
      <c r="F90" s="234"/>
      <c r="G90" s="227"/>
      <c r="H90" s="228"/>
      <c r="I90" s="227"/>
      <c r="J90" s="235"/>
      <c r="K90" s="227"/>
      <c r="L90" s="234"/>
      <c r="M90" s="227"/>
      <c r="N90" s="234"/>
      <c r="O90" s="227"/>
      <c r="P90" s="234"/>
      <c r="R90" s="159"/>
      <c r="S90" s="230"/>
      <c r="T90" s="149"/>
      <c r="U90" s="230"/>
      <c r="V90" s="149"/>
      <c r="W90" s="149"/>
      <c r="X90" s="149"/>
      <c r="Y90" s="230"/>
      <c r="Z90" s="159"/>
    </row>
    <row r="91" spans="1:26" s="111" customFormat="1" ht="15" x14ac:dyDescent="0.25">
      <c r="A91" s="128">
        <f>A89+1</f>
        <v>52</v>
      </c>
      <c r="B91" s="309" t="s">
        <v>104</v>
      </c>
      <c r="C91" s="310"/>
      <c r="D91" s="310"/>
      <c r="E91" s="310"/>
      <c r="F91" s="310"/>
      <c r="G91" s="310"/>
      <c r="H91" s="310"/>
      <c r="I91" s="310"/>
      <c r="J91" s="310"/>
      <c r="K91" s="310"/>
      <c r="L91" s="310"/>
      <c r="M91" s="310"/>
      <c r="N91" s="306"/>
      <c r="O91" s="310"/>
      <c r="P91" s="306"/>
      <c r="R91" s="220"/>
      <c r="S91" s="236"/>
      <c r="T91" s="226"/>
      <c r="U91" s="236"/>
      <c r="V91" s="226"/>
      <c r="W91" s="226"/>
      <c r="X91" s="226"/>
      <c r="Y91" s="236"/>
      <c r="Z91" s="218"/>
    </row>
    <row r="92" spans="1:26" s="111" customFormat="1" x14ac:dyDescent="0.2">
      <c r="A92" s="128">
        <f t="shared" ref="A92:A108" si="35">A91+1</f>
        <v>53</v>
      </c>
      <c r="B92" s="36" t="s">
        <v>105</v>
      </c>
      <c r="C92" s="125"/>
      <c r="D92" s="204">
        <f>IFERROR(C92/C$110,0)</f>
        <v>0</v>
      </c>
      <c r="E92" s="125"/>
      <c r="F92" s="204">
        <f>IFERROR(E92/E$110,0)</f>
        <v>0</v>
      </c>
      <c r="G92" s="125"/>
      <c r="H92" s="204">
        <f>IFERROR(G92/G$110,0)</f>
        <v>0</v>
      </c>
      <c r="I92" s="125"/>
      <c r="J92" s="149">
        <f>IFERROR(I92/I$110,0)</f>
        <v>0</v>
      </c>
      <c r="K92" s="125"/>
      <c r="L92" s="209">
        <f>IFERROR(K92/K$110,0)</f>
        <v>0</v>
      </c>
      <c r="M92" s="125"/>
      <c r="N92" s="209">
        <f>IFERROR(M92/M$110,0)</f>
        <v>0</v>
      </c>
      <c r="O92" s="125"/>
      <c r="P92" s="209">
        <f>IFERROR(O92/O$110,0)</f>
        <v>0</v>
      </c>
    </row>
    <row r="93" spans="1:26" s="111" customFormat="1" x14ac:dyDescent="0.2">
      <c r="A93" s="128">
        <f t="shared" si="35"/>
        <v>54</v>
      </c>
      <c r="B93" s="36" t="s">
        <v>106</v>
      </c>
      <c r="C93" s="125"/>
      <c r="D93" s="140">
        <f>IFERROR(C93/C$110,0)</f>
        <v>0</v>
      </c>
      <c r="E93" s="125"/>
      <c r="F93" s="140">
        <f>IFERROR(E93/E$110,0)</f>
        <v>0</v>
      </c>
      <c r="G93" s="125"/>
      <c r="H93" s="140">
        <f>IFERROR(G93/G$110,0)</f>
        <v>0</v>
      </c>
      <c r="I93" s="125"/>
      <c r="J93" s="149">
        <f>IFERROR(I93/I$110,0)</f>
        <v>0</v>
      </c>
      <c r="K93" s="125"/>
      <c r="L93" s="140">
        <f>IFERROR(K93/K$110,0)</f>
        <v>0</v>
      </c>
      <c r="M93" s="125"/>
      <c r="N93" s="140">
        <f>IFERROR(M93/M$110,0)</f>
        <v>0</v>
      </c>
      <c r="O93" s="125"/>
      <c r="P93" s="140">
        <f>IFERROR(O93/O$110,0)</f>
        <v>0</v>
      </c>
    </row>
    <row r="94" spans="1:26" s="111" customFormat="1" x14ac:dyDescent="0.2">
      <c r="A94" s="128">
        <f t="shared" si="35"/>
        <v>55</v>
      </c>
      <c r="B94" s="36" t="s">
        <v>107</v>
      </c>
      <c r="C94" s="125"/>
      <c r="D94" s="140">
        <f>IFERROR(C94/C$110,0)</f>
        <v>0</v>
      </c>
      <c r="E94" s="125"/>
      <c r="F94" s="140">
        <f>IFERROR(E94/E$110,0)</f>
        <v>0</v>
      </c>
      <c r="G94" s="125"/>
      <c r="H94" s="203">
        <f>IFERROR(G94/G$110,0)</f>
        <v>0</v>
      </c>
      <c r="I94" s="125"/>
      <c r="J94" s="149">
        <f>IFERROR(I94/I$110,0)</f>
        <v>0</v>
      </c>
      <c r="K94" s="125"/>
      <c r="L94" s="141">
        <f>IFERROR(K94/K$110,0)</f>
        <v>0</v>
      </c>
      <c r="M94" s="125"/>
      <c r="N94" s="141">
        <f>IFERROR(M94/M$110,0)</f>
        <v>0</v>
      </c>
      <c r="O94" s="125"/>
      <c r="P94" s="141">
        <f>IFERROR(O94/O$110,0)</f>
        <v>0</v>
      </c>
    </row>
    <row r="95" spans="1:26" s="111" customFormat="1" ht="15" x14ac:dyDescent="0.25">
      <c r="A95" s="128">
        <f t="shared" si="35"/>
        <v>56</v>
      </c>
      <c r="B95" s="37" t="s">
        <v>108</v>
      </c>
      <c r="C95" s="131">
        <f>SUM(C92:C94)</f>
        <v>0</v>
      </c>
      <c r="D95" s="142">
        <f>IFERROR(C95/C$110,0)</f>
        <v>0</v>
      </c>
      <c r="E95" s="131">
        <f>SUM(E92:E94)</f>
        <v>0</v>
      </c>
      <c r="F95" s="142">
        <f>IFERROR(E95/E$110,0)</f>
        <v>0</v>
      </c>
      <c r="G95" s="131">
        <f>SUM(G92:G94)</f>
        <v>0</v>
      </c>
      <c r="H95" s="142">
        <f>IFERROR(G95/G$110,0)</f>
        <v>0</v>
      </c>
      <c r="I95" s="131">
        <f>SUM(I92:I94)</f>
        <v>0</v>
      </c>
      <c r="J95" s="211">
        <f>IFERROR(I95/I$110,0)</f>
        <v>0</v>
      </c>
      <c r="K95" s="131">
        <f>SUM(K92:K94)</f>
        <v>0</v>
      </c>
      <c r="L95" s="142">
        <f>IFERROR(K95/K$110,0)</f>
        <v>0</v>
      </c>
      <c r="M95" s="131">
        <f>SUM(M92:M94)</f>
        <v>0</v>
      </c>
      <c r="N95" s="142">
        <f>IFERROR(M95/M$110,0)</f>
        <v>0</v>
      </c>
      <c r="O95" s="131">
        <f>SUM(O92:O94)</f>
        <v>0</v>
      </c>
      <c r="P95" s="142">
        <f>IFERROR(O95/O$110,0)</f>
        <v>0</v>
      </c>
    </row>
    <row r="96" spans="1:26" s="111" customFormat="1" ht="15" x14ac:dyDescent="0.2">
      <c r="A96" s="128">
        <f t="shared" si="35"/>
        <v>57</v>
      </c>
      <c r="B96" s="309" t="s">
        <v>109</v>
      </c>
      <c r="C96" s="310"/>
      <c r="D96" s="310"/>
      <c r="E96" s="310"/>
      <c r="F96" s="310"/>
      <c r="G96" s="310"/>
      <c r="H96" s="310"/>
      <c r="I96" s="310"/>
      <c r="J96" s="310"/>
      <c r="K96" s="310"/>
      <c r="L96" s="310"/>
      <c r="M96" s="310"/>
      <c r="N96" s="306"/>
      <c r="O96" s="310"/>
      <c r="P96" s="306"/>
    </row>
    <row r="97" spans="1:16" s="111" customFormat="1" x14ac:dyDescent="0.2">
      <c r="A97" s="128">
        <f t="shared" si="35"/>
        <v>58</v>
      </c>
      <c r="B97" s="34" t="s">
        <v>110</v>
      </c>
      <c r="C97" s="125"/>
      <c r="D97" s="140">
        <f t="shared" ref="D97:D108" si="36">IFERROR(C97/C$110,0)</f>
        <v>0</v>
      </c>
      <c r="E97" s="125"/>
      <c r="F97" s="140">
        <f t="shared" ref="F97:F108" si="37">IFERROR(E97/E$110,0)</f>
        <v>0</v>
      </c>
      <c r="G97" s="125"/>
      <c r="H97" s="203">
        <f t="shared" ref="H97:H108" si="38">IFERROR(G97/G$110,0)</f>
        <v>0</v>
      </c>
      <c r="I97" s="125"/>
      <c r="J97" s="149">
        <f t="shared" ref="J97:J108" si="39">IFERROR(I97/I$110,0)</f>
        <v>0</v>
      </c>
      <c r="K97" s="125"/>
      <c r="L97" s="141">
        <f t="shared" ref="L97:L108" si="40">IFERROR(K97/K$110,0)</f>
        <v>0</v>
      </c>
      <c r="M97" s="125"/>
      <c r="N97" s="141">
        <f t="shared" ref="N97:N108" si="41">IFERROR(M97/M$110,0)</f>
        <v>0</v>
      </c>
      <c r="O97" s="125"/>
      <c r="P97" s="141">
        <f t="shared" ref="P97:P108" si="42">IFERROR(O97/O$110,0)</f>
        <v>0</v>
      </c>
    </row>
    <row r="98" spans="1:16" s="111" customFormat="1" x14ac:dyDescent="0.2">
      <c r="A98" s="128">
        <f t="shared" si="35"/>
        <v>59</v>
      </c>
      <c r="B98" s="34" t="s">
        <v>111</v>
      </c>
      <c r="C98" s="125"/>
      <c r="D98" s="140">
        <f t="shared" si="36"/>
        <v>0</v>
      </c>
      <c r="E98" s="125"/>
      <c r="F98" s="140">
        <f t="shared" si="37"/>
        <v>0</v>
      </c>
      <c r="G98" s="125"/>
      <c r="H98" s="203">
        <f t="shared" si="38"/>
        <v>0</v>
      </c>
      <c r="I98" s="125"/>
      <c r="J98" s="149">
        <f t="shared" si="39"/>
        <v>0</v>
      </c>
      <c r="K98" s="125"/>
      <c r="L98" s="141">
        <f t="shared" si="40"/>
        <v>0</v>
      </c>
      <c r="M98" s="125"/>
      <c r="N98" s="141">
        <f t="shared" si="41"/>
        <v>0</v>
      </c>
      <c r="O98" s="125"/>
      <c r="P98" s="141">
        <f t="shared" si="42"/>
        <v>0</v>
      </c>
    </row>
    <row r="99" spans="1:16" s="111" customFormat="1" ht="42.75" x14ac:dyDescent="0.2">
      <c r="A99" s="128">
        <f t="shared" si="35"/>
        <v>60</v>
      </c>
      <c r="B99" s="34" t="s">
        <v>284</v>
      </c>
      <c r="C99" s="125"/>
      <c r="D99" s="140">
        <f t="shared" si="36"/>
        <v>0</v>
      </c>
      <c r="E99" s="125"/>
      <c r="F99" s="140">
        <f t="shared" si="37"/>
        <v>0</v>
      </c>
      <c r="G99" s="125"/>
      <c r="H99" s="203">
        <f t="shared" si="38"/>
        <v>0</v>
      </c>
      <c r="I99" s="125"/>
      <c r="J99" s="149">
        <f t="shared" si="39"/>
        <v>0</v>
      </c>
      <c r="K99" s="125"/>
      <c r="L99" s="141">
        <f t="shared" si="40"/>
        <v>0</v>
      </c>
      <c r="M99" s="125"/>
      <c r="N99" s="141">
        <f t="shared" si="41"/>
        <v>0</v>
      </c>
      <c r="O99" s="125"/>
      <c r="P99" s="141">
        <f t="shared" si="42"/>
        <v>0</v>
      </c>
    </row>
    <row r="100" spans="1:16" s="111" customFormat="1" x14ac:dyDescent="0.2">
      <c r="A100" s="128">
        <f t="shared" si="35"/>
        <v>61</v>
      </c>
      <c r="B100" s="35" t="s">
        <v>112</v>
      </c>
      <c r="C100" s="125"/>
      <c r="D100" s="140">
        <f t="shared" si="36"/>
        <v>0</v>
      </c>
      <c r="E100" s="125"/>
      <c r="F100" s="140">
        <f t="shared" si="37"/>
        <v>0</v>
      </c>
      <c r="G100" s="125"/>
      <c r="H100" s="203">
        <f t="shared" si="38"/>
        <v>0</v>
      </c>
      <c r="I100" s="125"/>
      <c r="J100" s="149">
        <f t="shared" si="39"/>
        <v>0</v>
      </c>
      <c r="K100" s="125"/>
      <c r="L100" s="141">
        <f t="shared" si="40"/>
        <v>0</v>
      </c>
      <c r="M100" s="125"/>
      <c r="N100" s="141">
        <f t="shared" si="41"/>
        <v>0</v>
      </c>
      <c r="O100" s="125"/>
      <c r="P100" s="141">
        <f t="shared" si="42"/>
        <v>0</v>
      </c>
    </row>
    <row r="101" spans="1:16" s="111" customFormat="1" x14ac:dyDescent="0.2">
      <c r="A101" s="128">
        <f t="shared" si="35"/>
        <v>62</v>
      </c>
      <c r="B101" s="35" t="s">
        <v>113</v>
      </c>
      <c r="C101" s="125"/>
      <c r="D101" s="140">
        <f t="shared" si="36"/>
        <v>0</v>
      </c>
      <c r="E101" s="125"/>
      <c r="F101" s="140">
        <f t="shared" si="37"/>
        <v>0</v>
      </c>
      <c r="G101" s="125"/>
      <c r="H101" s="203">
        <f t="shared" si="38"/>
        <v>0</v>
      </c>
      <c r="I101" s="125"/>
      <c r="J101" s="149">
        <f t="shared" si="39"/>
        <v>0</v>
      </c>
      <c r="K101" s="125"/>
      <c r="L101" s="141">
        <f t="shared" si="40"/>
        <v>0</v>
      </c>
      <c r="M101" s="125"/>
      <c r="N101" s="141">
        <f t="shared" si="41"/>
        <v>0</v>
      </c>
      <c r="O101" s="125"/>
      <c r="P101" s="141">
        <f t="shared" si="42"/>
        <v>0</v>
      </c>
    </row>
    <row r="102" spans="1:16" s="111" customFormat="1" x14ac:dyDescent="0.2">
      <c r="A102" s="128">
        <f t="shared" si="35"/>
        <v>63</v>
      </c>
      <c r="B102" s="36" t="s">
        <v>114</v>
      </c>
      <c r="C102" s="125"/>
      <c r="D102" s="140">
        <f t="shared" si="36"/>
        <v>0</v>
      </c>
      <c r="E102" s="125"/>
      <c r="F102" s="140">
        <f t="shared" si="37"/>
        <v>0</v>
      </c>
      <c r="G102" s="125"/>
      <c r="H102" s="203">
        <f t="shared" si="38"/>
        <v>0</v>
      </c>
      <c r="I102" s="125"/>
      <c r="J102" s="149">
        <f t="shared" si="39"/>
        <v>0</v>
      </c>
      <c r="K102" s="125"/>
      <c r="L102" s="141">
        <f t="shared" si="40"/>
        <v>0</v>
      </c>
      <c r="M102" s="125"/>
      <c r="N102" s="141">
        <f t="shared" si="41"/>
        <v>0</v>
      </c>
      <c r="O102" s="125"/>
      <c r="P102" s="141">
        <f t="shared" si="42"/>
        <v>0</v>
      </c>
    </row>
    <row r="103" spans="1:16" s="111" customFormat="1" x14ac:dyDescent="0.2">
      <c r="A103" s="128">
        <f t="shared" si="35"/>
        <v>64</v>
      </c>
      <c r="B103" s="35" t="s">
        <v>115</v>
      </c>
      <c r="C103" s="125"/>
      <c r="D103" s="140">
        <f t="shared" si="36"/>
        <v>0</v>
      </c>
      <c r="E103" s="125"/>
      <c r="F103" s="140">
        <f t="shared" si="37"/>
        <v>0</v>
      </c>
      <c r="G103" s="125"/>
      <c r="H103" s="203">
        <f t="shared" si="38"/>
        <v>0</v>
      </c>
      <c r="I103" s="125"/>
      <c r="J103" s="149">
        <f t="shared" si="39"/>
        <v>0</v>
      </c>
      <c r="K103" s="125"/>
      <c r="L103" s="141">
        <f t="shared" si="40"/>
        <v>0</v>
      </c>
      <c r="M103" s="125"/>
      <c r="N103" s="141">
        <f t="shared" si="41"/>
        <v>0</v>
      </c>
      <c r="O103" s="125"/>
      <c r="P103" s="141">
        <f t="shared" si="42"/>
        <v>0</v>
      </c>
    </row>
    <row r="104" spans="1:16" s="111" customFormat="1" x14ac:dyDescent="0.2">
      <c r="A104" s="128">
        <f t="shared" si="35"/>
        <v>65</v>
      </c>
      <c r="B104" s="35" t="s">
        <v>116</v>
      </c>
      <c r="C104" s="125"/>
      <c r="D104" s="140">
        <f t="shared" si="36"/>
        <v>0</v>
      </c>
      <c r="E104" s="125"/>
      <c r="F104" s="140">
        <f t="shared" si="37"/>
        <v>0</v>
      </c>
      <c r="G104" s="125"/>
      <c r="H104" s="203">
        <f t="shared" si="38"/>
        <v>0</v>
      </c>
      <c r="I104" s="125"/>
      <c r="J104" s="149">
        <f t="shared" si="39"/>
        <v>0</v>
      </c>
      <c r="K104" s="125"/>
      <c r="L104" s="141">
        <f t="shared" si="40"/>
        <v>0</v>
      </c>
      <c r="M104" s="125"/>
      <c r="N104" s="141">
        <f t="shared" si="41"/>
        <v>0</v>
      </c>
      <c r="O104" s="125"/>
      <c r="P104" s="141">
        <f t="shared" si="42"/>
        <v>0</v>
      </c>
    </row>
    <row r="105" spans="1:16" s="111" customFormat="1" x14ac:dyDescent="0.2">
      <c r="A105" s="128">
        <f t="shared" si="35"/>
        <v>66</v>
      </c>
      <c r="B105" s="35" t="s">
        <v>117</v>
      </c>
      <c r="C105" s="125"/>
      <c r="D105" s="140">
        <f t="shared" si="36"/>
        <v>0</v>
      </c>
      <c r="E105" s="125"/>
      <c r="F105" s="140">
        <f t="shared" si="37"/>
        <v>0</v>
      </c>
      <c r="G105" s="125"/>
      <c r="H105" s="203">
        <f t="shared" si="38"/>
        <v>0</v>
      </c>
      <c r="I105" s="125"/>
      <c r="J105" s="149">
        <f t="shared" si="39"/>
        <v>0</v>
      </c>
      <c r="K105" s="125"/>
      <c r="L105" s="141">
        <f t="shared" si="40"/>
        <v>0</v>
      </c>
      <c r="M105" s="125"/>
      <c r="N105" s="141">
        <f t="shared" si="41"/>
        <v>0</v>
      </c>
      <c r="O105" s="125"/>
      <c r="P105" s="141">
        <f t="shared" si="42"/>
        <v>0</v>
      </c>
    </row>
    <row r="106" spans="1:16" s="111" customFormat="1" x14ac:dyDescent="0.2">
      <c r="A106" s="128">
        <f t="shared" si="35"/>
        <v>67</v>
      </c>
      <c r="B106" s="35" t="s">
        <v>118</v>
      </c>
      <c r="C106" s="125"/>
      <c r="D106" s="140">
        <f t="shared" si="36"/>
        <v>0</v>
      </c>
      <c r="E106" s="125"/>
      <c r="F106" s="140">
        <f t="shared" si="37"/>
        <v>0</v>
      </c>
      <c r="G106" s="125"/>
      <c r="H106" s="203">
        <f t="shared" si="38"/>
        <v>0</v>
      </c>
      <c r="I106" s="125"/>
      <c r="J106" s="149">
        <f t="shared" si="39"/>
        <v>0</v>
      </c>
      <c r="K106" s="125"/>
      <c r="L106" s="141">
        <f t="shared" si="40"/>
        <v>0</v>
      </c>
      <c r="M106" s="125"/>
      <c r="N106" s="141">
        <f t="shared" si="41"/>
        <v>0</v>
      </c>
      <c r="O106" s="125"/>
      <c r="P106" s="141">
        <f t="shared" si="42"/>
        <v>0</v>
      </c>
    </row>
    <row r="107" spans="1:16" s="111" customFormat="1" x14ac:dyDescent="0.2">
      <c r="A107" s="128">
        <f t="shared" si="35"/>
        <v>68</v>
      </c>
      <c r="B107" s="35" t="s">
        <v>119</v>
      </c>
      <c r="C107" s="125"/>
      <c r="D107" s="140">
        <f t="shared" si="36"/>
        <v>0</v>
      </c>
      <c r="E107" s="125"/>
      <c r="F107" s="140">
        <f t="shared" si="37"/>
        <v>0</v>
      </c>
      <c r="G107" s="125"/>
      <c r="H107" s="203">
        <f t="shared" si="38"/>
        <v>0</v>
      </c>
      <c r="I107" s="125"/>
      <c r="J107" s="149">
        <f t="shared" si="39"/>
        <v>0</v>
      </c>
      <c r="K107" s="125"/>
      <c r="L107" s="141">
        <f t="shared" si="40"/>
        <v>0</v>
      </c>
      <c r="M107" s="125"/>
      <c r="N107" s="141">
        <f t="shared" si="41"/>
        <v>0</v>
      </c>
      <c r="O107" s="125"/>
      <c r="P107" s="141">
        <f t="shared" si="42"/>
        <v>0</v>
      </c>
    </row>
    <row r="108" spans="1:16" s="111" customFormat="1" ht="15" x14ac:dyDescent="0.25">
      <c r="A108" s="128">
        <f t="shared" si="35"/>
        <v>69</v>
      </c>
      <c r="B108" s="37" t="s">
        <v>120</v>
      </c>
      <c r="C108" s="131">
        <f>SUM(C97:C107)</f>
        <v>0</v>
      </c>
      <c r="D108" s="150">
        <f t="shared" si="36"/>
        <v>0</v>
      </c>
      <c r="E108" s="131">
        <f>SUM(E97:E107)</f>
        <v>0</v>
      </c>
      <c r="F108" s="148">
        <f t="shared" si="37"/>
        <v>0</v>
      </c>
      <c r="G108" s="131">
        <f>SUM(G97:G107)</f>
        <v>0</v>
      </c>
      <c r="H108" s="210">
        <f t="shared" si="38"/>
        <v>0</v>
      </c>
      <c r="I108" s="131">
        <f>SUM(I97:I107)</f>
        <v>0</v>
      </c>
      <c r="J108" s="211">
        <f t="shared" si="39"/>
        <v>0</v>
      </c>
      <c r="K108" s="131">
        <f>SUM(K97:K107)</f>
        <v>0</v>
      </c>
      <c r="L108" s="143">
        <f t="shared" si="40"/>
        <v>0</v>
      </c>
      <c r="M108" s="131">
        <f>SUM(M97:M107)</f>
        <v>0</v>
      </c>
      <c r="N108" s="143">
        <f t="shared" si="41"/>
        <v>0</v>
      </c>
      <c r="O108" s="131">
        <f>SUM(O97:O107)</f>
        <v>0</v>
      </c>
      <c r="P108" s="143">
        <f t="shared" si="42"/>
        <v>0</v>
      </c>
    </row>
    <row r="109" spans="1:16" s="94" customFormat="1" ht="6.75" customHeight="1" x14ac:dyDescent="0.2">
      <c r="A109" s="108"/>
      <c r="B109" s="46"/>
      <c r="C109" s="157"/>
      <c r="D109" s="158"/>
      <c r="E109" s="157"/>
      <c r="F109" s="158"/>
      <c r="G109" s="157"/>
      <c r="H109" s="158"/>
      <c r="I109" s="157"/>
      <c r="J109" s="149"/>
      <c r="K109" s="157"/>
      <c r="L109" s="228"/>
      <c r="M109" s="157"/>
      <c r="N109" s="228"/>
      <c r="O109" s="157"/>
      <c r="P109" s="228"/>
    </row>
    <row r="110" spans="1:16" s="111" customFormat="1" ht="15" x14ac:dyDescent="0.25">
      <c r="A110" s="128">
        <f>A108+1</f>
        <v>70</v>
      </c>
      <c r="B110" s="42" t="s">
        <v>121</v>
      </c>
      <c r="C110" s="131">
        <f>C89+C95+C108</f>
        <v>0</v>
      </c>
      <c r="D110" s="147">
        <f>IFERROR(C110/C$110,0)</f>
        <v>0</v>
      </c>
      <c r="E110" s="131">
        <f>E89+E95+E108</f>
        <v>0</v>
      </c>
      <c r="F110" s="147">
        <f>IFERROR(E110/E$110,0)</f>
        <v>0</v>
      </c>
      <c r="G110" s="131">
        <f>G89+G95+G108</f>
        <v>0</v>
      </c>
      <c r="H110" s="147">
        <f>IFERROR(G110/G$110,0)</f>
        <v>0</v>
      </c>
      <c r="I110" s="131">
        <f>I89+I95+I108</f>
        <v>0</v>
      </c>
      <c r="J110" s="147">
        <f>IFERROR(I110/I$110,0)</f>
        <v>0</v>
      </c>
      <c r="K110" s="131">
        <f>K89+K95+K108</f>
        <v>0</v>
      </c>
      <c r="L110" s="147">
        <f>IFERROR(K110/K$110,0)</f>
        <v>0</v>
      </c>
      <c r="M110" s="131">
        <f>M89+M95+M108</f>
        <v>0</v>
      </c>
      <c r="N110" s="147">
        <f>IFERROR(M110/M$110,0)</f>
        <v>0</v>
      </c>
      <c r="O110" s="131">
        <f>O89+O95+O108</f>
        <v>0</v>
      </c>
      <c r="P110" s="147">
        <f>IFERROR(O110/O$110,0)</f>
        <v>0</v>
      </c>
    </row>
    <row r="111" spans="1:16" s="94" customFormat="1" ht="6.75" customHeight="1" x14ac:dyDescent="0.2">
      <c r="A111" s="108"/>
      <c r="B111" s="47"/>
      <c r="C111" s="160"/>
      <c r="D111" s="161"/>
      <c r="E111" s="160"/>
      <c r="F111" s="160"/>
      <c r="G111" s="160"/>
      <c r="H111" s="161"/>
      <c r="I111" s="160"/>
      <c r="J111" s="160"/>
      <c r="K111" s="160"/>
      <c r="L111" s="160"/>
      <c r="M111" s="160"/>
      <c r="N111" s="160"/>
      <c r="O111" s="160"/>
      <c r="P111" s="160"/>
    </row>
    <row r="112" spans="1:16" s="111" customFormat="1" ht="15" x14ac:dyDescent="0.2">
      <c r="A112" s="128">
        <f>A110+1</f>
        <v>71</v>
      </c>
      <c r="B112" s="309" t="s">
        <v>122</v>
      </c>
      <c r="C112" s="310"/>
      <c r="D112" s="310"/>
      <c r="E112" s="310"/>
      <c r="F112" s="310"/>
      <c r="G112" s="310"/>
      <c r="H112" s="310"/>
      <c r="I112" s="310"/>
      <c r="J112" s="310"/>
      <c r="K112" s="310"/>
      <c r="L112" s="310"/>
      <c r="M112" s="310"/>
      <c r="N112" s="306"/>
      <c r="O112" s="310"/>
      <c r="P112" s="306"/>
    </row>
    <row r="113" spans="1:16" s="111" customFormat="1" x14ac:dyDescent="0.2">
      <c r="A113" s="128">
        <f>A112+1</f>
        <v>72</v>
      </c>
      <c r="B113" s="54" t="s">
        <v>123</v>
      </c>
      <c r="C113" s="162">
        <f>C63-C110</f>
        <v>0</v>
      </c>
      <c r="D113" s="48">
        <f>IFERROR(C113/C$117,0)</f>
        <v>0</v>
      </c>
      <c r="E113" s="162">
        <f>E63-E110</f>
        <v>0</v>
      </c>
      <c r="F113" s="48">
        <f>IFERROR(E113/E$117,0)</f>
        <v>0</v>
      </c>
      <c r="G113" s="162">
        <f>G63-G110</f>
        <v>0</v>
      </c>
      <c r="H113" s="48">
        <f>IFERROR(G113/G$117,0)</f>
        <v>0</v>
      </c>
      <c r="I113" s="162">
        <f>I63-I110</f>
        <v>0</v>
      </c>
      <c r="J113" s="49">
        <f>IFERROR(I113/I$117,0)</f>
        <v>0</v>
      </c>
      <c r="K113" s="162">
        <f>K63-K110</f>
        <v>0</v>
      </c>
      <c r="L113" s="49">
        <f>IFERROR(K113/K$117,0)</f>
        <v>0</v>
      </c>
      <c r="M113" s="162">
        <f>M63-M110</f>
        <v>0</v>
      </c>
      <c r="N113" s="49">
        <f>IFERROR(M113/M$117,0)</f>
        <v>0</v>
      </c>
      <c r="O113" s="162">
        <f>O63-O110</f>
        <v>0</v>
      </c>
      <c r="P113" s="49">
        <f>IFERROR(O113/O$117,0)</f>
        <v>0</v>
      </c>
    </row>
    <row r="114" spans="1:16" s="111" customFormat="1" ht="57" x14ac:dyDescent="0.2">
      <c r="A114" s="128">
        <f>A113+1</f>
        <v>73</v>
      </c>
      <c r="B114" s="34" t="s">
        <v>124</v>
      </c>
      <c r="C114" s="125"/>
      <c r="D114" s="50">
        <f>IFERROR(C114/C$117,0)</f>
        <v>0</v>
      </c>
      <c r="E114" s="125"/>
      <c r="F114" s="50">
        <f>IFERROR(E114/E$117,0)</f>
        <v>0</v>
      </c>
      <c r="G114" s="125"/>
      <c r="H114" s="50">
        <f>IFERROR(G114/G$117,0)</f>
        <v>0</v>
      </c>
      <c r="I114" s="125"/>
      <c r="J114" s="50">
        <f>IFERROR(I114/I$117,0)</f>
        <v>0</v>
      </c>
      <c r="K114" s="125"/>
      <c r="L114" s="50">
        <f>IFERROR(K114/K$117,0)</f>
        <v>0</v>
      </c>
      <c r="M114" s="125"/>
      <c r="N114" s="50">
        <f>IFERROR(M114/M$117,0)</f>
        <v>0</v>
      </c>
      <c r="O114" s="125"/>
      <c r="P114" s="50">
        <f>IFERROR(O114/O$117,0)</f>
        <v>0</v>
      </c>
    </row>
    <row r="115" spans="1:16" s="111" customFormat="1" x14ac:dyDescent="0.2">
      <c r="A115" s="128">
        <f>A114+1</f>
        <v>74</v>
      </c>
      <c r="B115" s="35" t="s">
        <v>125</v>
      </c>
      <c r="C115" s="125"/>
      <c r="D115" s="50">
        <f>IFERROR(C115/C$117,0)</f>
        <v>0</v>
      </c>
      <c r="E115" s="125"/>
      <c r="F115" s="50">
        <f>IFERROR(E115/E$117,0)</f>
        <v>0</v>
      </c>
      <c r="G115" s="125"/>
      <c r="H115" s="50">
        <f>IFERROR(G115/G$117,0)</f>
        <v>0</v>
      </c>
      <c r="I115" s="125"/>
      <c r="J115" s="50">
        <f>IFERROR(I115/I$117,0)</f>
        <v>0</v>
      </c>
      <c r="K115" s="125"/>
      <c r="L115" s="50">
        <f>IFERROR(K115/K$117,0)</f>
        <v>0</v>
      </c>
      <c r="M115" s="125"/>
      <c r="N115" s="50">
        <f>IFERROR(M115/M$117,0)</f>
        <v>0</v>
      </c>
      <c r="O115" s="125"/>
      <c r="P115" s="50">
        <f>IFERROR(O115/O$117,0)</f>
        <v>0</v>
      </c>
    </row>
    <row r="116" spans="1:16" s="111" customFormat="1" x14ac:dyDescent="0.2">
      <c r="A116" s="128">
        <f>A115+1</f>
        <v>75</v>
      </c>
      <c r="B116" s="100" t="s">
        <v>126</v>
      </c>
      <c r="C116" s="125"/>
      <c r="D116" s="50">
        <f>IFERROR(C116/C$117,0)</f>
        <v>0</v>
      </c>
      <c r="E116" s="125"/>
      <c r="F116" s="50">
        <f>IFERROR(E116/E$117,0)</f>
        <v>0</v>
      </c>
      <c r="G116" s="125"/>
      <c r="H116" s="50">
        <f>IFERROR(G116/G$117,0)</f>
        <v>0</v>
      </c>
      <c r="I116" s="125"/>
      <c r="J116" s="50">
        <f>IFERROR(I116/I$117,0)</f>
        <v>0</v>
      </c>
      <c r="K116" s="125"/>
      <c r="L116" s="50">
        <f>IFERROR(K116/K$117,0)</f>
        <v>0</v>
      </c>
      <c r="M116" s="125"/>
      <c r="N116" s="50">
        <f>IFERROR(M116/M$117,0)</f>
        <v>0</v>
      </c>
      <c r="O116" s="125"/>
      <c r="P116" s="50">
        <f>IFERROR(O116/O$117,0)</f>
        <v>0</v>
      </c>
    </row>
    <row r="117" spans="1:16" s="111" customFormat="1" ht="15" x14ac:dyDescent="0.25">
      <c r="A117" s="128">
        <f>A116+1</f>
        <v>76</v>
      </c>
      <c r="B117" s="52" t="s">
        <v>122</v>
      </c>
      <c r="C117" s="131">
        <f>SUM(C113:C116)</f>
        <v>0</v>
      </c>
      <c r="D117" s="163">
        <f>IFERROR(C117/C$117,0)</f>
        <v>0</v>
      </c>
      <c r="E117" s="131">
        <f>SUM(E113:E116)</f>
        <v>0</v>
      </c>
      <c r="F117" s="163">
        <f>IFERROR(E117/E$117,0)</f>
        <v>0</v>
      </c>
      <c r="G117" s="131">
        <f>SUM(G113:G116)</f>
        <v>0</v>
      </c>
      <c r="H117" s="163">
        <f>IFERROR(G117/G$117,0)</f>
        <v>0</v>
      </c>
      <c r="I117" s="131">
        <f>SUM(I113:I116)</f>
        <v>0</v>
      </c>
      <c r="J117" s="164">
        <f>IFERROR(I117/I$117,0)</f>
        <v>0</v>
      </c>
      <c r="K117" s="131">
        <f>SUM(K113:K116)</f>
        <v>0</v>
      </c>
      <c r="L117" s="163">
        <f>IFERROR(K117/K$117,0)</f>
        <v>0</v>
      </c>
      <c r="M117" s="131">
        <f>SUM(M113:M116)</f>
        <v>0</v>
      </c>
      <c r="N117" s="163">
        <f>IFERROR(M117/M$117,0)</f>
        <v>0</v>
      </c>
      <c r="O117" s="131">
        <f>SUM(O113:O116)</f>
        <v>0</v>
      </c>
      <c r="P117" s="163">
        <f>IFERROR(O117/O$117,0)</f>
        <v>0</v>
      </c>
    </row>
    <row r="118" spans="1:16" s="94" customFormat="1" ht="6.75" customHeight="1" x14ac:dyDescent="0.2">
      <c r="A118" s="108"/>
      <c r="B118" s="53"/>
      <c r="C118" s="160"/>
      <c r="D118" s="149"/>
      <c r="E118" s="165"/>
      <c r="F118" s="165"/>
      <c r="G118" s="165"/>
      <c r="H118" s="149"/>
      <c r="I118" s="165"/>
      <c r="J118" s="165"/>
      <c r="K118" s="165"/>
      <c r="L118" s="165"/>
      <c r="M118" s="165"/>
      <c r="N118" s="165"/>
      <c r="O118" s="165"/>
      <c r="P118" s="165"/>
    </row>
    <row r="119" spans="1:16" s="111" customFormat="1" ht="15" x14ac:dyDescent="0.2">
      <c r="A119" s="128">
        <f>A117+1</f>
        <v>77</v>
      </c>
      <c r="B119" s="385" t="s">
        <v>127</v>
      </c>
      <c r="C119" s="386"/>
      <c r="D119" s="386"/>
      <c r="E119" s="386"/>
      <c r="F119" s="386"/>
      <c r="G119" s="386"/>
      <c r="H119" s="386"/>
      <c r="I119" s="386"/>
      <c r="J119" s="386"/>
      <c r="K119" s="386"/>
      <c r="L119" s="386"/>
      <c r="M119" s="386"/>
      <c r="N119" s="386"/>
      <c r="O119" s="386"/>
      <c r="P119" s="387"/>
    </row>
    <row r="120" spans="1:16" s="111" customFormat="1" x14ac:dyDescent="0.2">
      <c r="A120" s="128">
        <f>A119+1</f>
        <v>78</v>
      </c>
      <c r="B120" s="38" t="s">
        <v>128</v>
      </c>
      <c r="C120" s="125"/>
      <c r="D120" s="237"/>
      <c r="E120" s="162">
        <f>+C124</f>
        <v>0</v>
      </c>
      <c r="F120" s="115"/>
      <c r="G120" s="162">
        <f>+E124</f>
        <v>0</v>
      </c>
      <c r="H120" s="115"/>
      <c r="I120" s="162">
        <f>+G124</f>
        <v>0</v>
      </c>
      <c r="J120" s="115"/>
      <c r="K120" s="162">
        <f>+I124</f>
        <v>0</v>
      </c>
      <c r="L120" s="238"/>
      <c r="M120" s="162">
        <f>+K124</f>
        <v>0</v>
      </c>
      <c r="N120" s="238"/>
      <c r="O120" s="162">
        <f>+M124</f>
        <v>0</v>
      </c>
      <c r="P120" s="238"/>
    </row>
    <row r="121" spans="1:16" s="111" customFormat="1" x14ac:dyDescent="0.2">
      <c r="A121" s="128">
        <f>A120+1</f>
        <v>79</v>
      </c>
      <c r="B121" s="36" t="s">
        <v>129</v>
      </c>
      <c r="C121" s="162">
        <f>C117</f>
        <v>0</v>
      </c>
      <c r="D121" s="239"/>
      <c r="E121" s="162">
        <f>E117</f>
        <v>0</v>
      </c>
      <c r="F121" s="115"/>
      <c r="G121" s="162">
        <f>G117</f>
        <v>0</v>
      </c>
      <c r="H121" s="115"/>
      <c r="I121" s="162">
        <f>I117</f>
        <v>0</v>
      </c>
      <c r="J121" s="115"/>
      <c r="K121" s="162">
        <f>K117</f>
        <v>0</v>
      </c>
      <c r="L121" s="115"/>
      <c r="M121" s="162">
        <f>M117</f>
        <v>0</v>
      </c>
      <c r="N121" s="115"/>
      <c r="O121" s="162">
        <f>O117</f>
        <v>0</v>
      </c>
      <c r="P121" s="115"/>
    </row>
    <row r="122" spans="1:16" s="111" customFormat="1" ht="28.5" x14ac:dyDescent="0.2">
      <c r="A122" s="128">
        <f>A121+1</f>
        <v>80</v>
      </c>
      <c r="B122" s="54" t="s">
        <v>227</v>
      </c>
      <c r="C122" s="125"/>
      <c r="D122" s="239"/>
      <c r="E122" s="125"/>
      <c r="F122" s="167"/>
      <c r="G122" s="125"/>
      <c r="H122" s="169"/>
      <c r="I122" s="125"/>
      <c r="J122" s="167"/>
      <c r="K122" s="125"/>
      <c r="L122" s="167"/>
      <c r="M122" s="125"/>
      <c r="N122" s="167"/>
      <c r="O122" s="125"/>
      <c r="P122" s="167"/>
    </row>
    <row r="123" spans="1:16" s="111" customFormat="1" ht="28.5" x14ac:dyDescent="0.2">
      <c r="A123" s="128">
        <f>A122+1</f>
        <v>81</v>
      </c>
      <c r="B123" s="51" t="s">
        <v>130</v>
      </c>
      <c r="C123" s="125"/>
      <c r="D123" s="239"/>
      <c r="E123" s="125"/>
      <c r="F123" s="167"/>
      <c r="G123" s="125"/>
      <c r="H123" s="169"/>
      <c r="I123" s="125"/>
      <c r="J123" s="167"/>
      <c r="K123" s="125"/>
      <c r="L123" s="167"/>
      <c r="M123" s="125"/>
      <c r="N123" s="167"/>
      <c r="O123" s="125"/>
      <c r="P123" s="167"/>
    </row>
    <row r="124" spans="1:16" s="111" customFormat="1" ht="15" x14ac:dyDescent="0.25">
      <c r="A124" s="128">
        <f>A123+1</f>
        <v>82</v>
      </c>
      <c r="B124" s="101" t="s">
        <v>127</v>
      </c>
      <c r="C124" s="131">
        <f>SUM(C120:C123)</f>
        <v>0</v>
      </c>
      <c r="D124" s="240"/>
      <c r="E124" s="131">
        <f>SUM(E120:E123)</f>
        <v>0</v>
      </c>
      <c r="F124" s="241"/>
      <c r="G124" s="131">
        <f>SUM(G120:G123)</f>
        <v>0</v>
      </c>
      <c r="H124" s="240"/>
      <c r="I124" s="131">
        <f>SUM(I120:I123)</f>
        <v>0</v>
      </c>
      <c r="J124" s="168"/>
      <c r="K124" s="131">
        <f>SUM(K120:K123)</f>
        <v>0</v>
      </c>
      <c r="L124" s="168"/>
      <c r="M124" s="131">
        <f>SUM(M120:M123)</f>
        <v>0</v>
      </c>
      <c r="N124" s="168"/>
      <c r="O124" s="131">
        <f>SUM(O120:O123)</f>
        <v>0</v>
      </c>
      <c r="P124" s="168"/>
    </row>
    <row r="125" spans="1:16" s="94" customFormat="1" ht="6.75" customHeight="1" x14ac:dyDescent="0.2">
      <c r="A125" s="108"/>
      <c r="B125" s="55"/>
      <c r="C125" s="110"/>
      <c r="D125" s="110"/>
      <c r="E125" s="110"/>
      <c r="F125" s="110"/>
      <c r="G125" s="110"/>
      <c r="H125" s="110"/>
      <c r="I125" s="110"/>
      <c r="J125" s="110"/>
      <c r="K125" s="109"/>
      <c r="L125" s="110"/>
      <c r="M125" s="109"/>
      <c r="N125" s="110"/>
      <c r="O125" s="109"/>
      <c r="P125" s="110"/>
    </row>
    <row r="126" spans="1:16" s="111" customFormat="1" ht="45.75" customHeight="1" x14ac:dyDescent="0.2">
      <c r="A126" s="128">
        <f>A124+1</f>
        <v>83</v>
      </c>
      <c r="B126" s="385" t="s">
        <v>131</v>
      </c>
      <c r="C126" s="386"/>
      <c r="D126" s="386"/>
      <c r="E126" s="386"/>
      <c r="F126" s="386"/>
      <c r="G126" s="386"/>
      <c r="H126" s="386"/>
      <c r="I126" s="386"/>
      <c r="J126" s="386"/>
      <c r="K126" s="386"/>
      <c r="L126" s="386"/>
      <c r="M126" s="386"/>
      <c r="N126" s="386"/>
      <c r="O126" s="386"/>
      <c r="P126" s="387"/>
    </row>
    <row r="127" spans="1:16" s="111" customFormat="1" x14ac:dyDescent="0.2">
      <c r="A127" s="128">
        <f>A126+1</f>
        <v>84</v>
      </c>
      <c r="B127" s="56" t="s">
        <v>132</v>
      </c>
      <c r="C127" s="242"/>
      <c r="D127" s="169"/>
      <c r="E127" s="242"/>
      <c r="F127" s="169"/>
      <c r="G127" s="242"/>
      <c r="H127" s="169"/>
      <c r="I127" s="242"/>
      <c r="J127" s="169"/>
      <c r="K127" s="242"/>
      <c r="L127" s="169"/>
      <c r="M127" s="242"/>
      <c r="N127" s="169"/>
      <c r="O127" s="242"/>
      <c r="P127" s="169"/>
    </row>
    <row r="128" spans="1:16" s="111" customFormat="1" ht="15" x14ac:dyDescent="0.2">
      <c r="A128" s="128">
        <f>A127+1</f>
        <v>85</v>
      </c>
      <c r="B128" s="57" t="s">
        <v>133</v>
      </c>
      <c r="C128" s="242"/>
      <c r="D128" s="169"/>
      <c r="E128" s="242"/>
      <c r="F128" s="169"/>
      <c r="G128" s="242"/>
      <c r="H128" s="169"/>
      <c r="I128" s="242"/>
      <c r="J128" s="169"/>
      <c r="K128" s="242"/>
      <c r="L128" s="169"/>
      <c r="M128" s="242"/>
      <c r="N128" s="169"/>
      <c r="O128" s="242"/>
      <c r="P128" s="169"/>
    </row>
    <row r="129" spans="1:16" s="111" customFormat="1" x14ac:dyDescent="0.2">
      <c r="A129" s="128">
        <f>A128+1</f>
        <v>86</v>
      </c>
      <c r="B129" s="56" t="s">
        <v>134</v>
      </c>
      <c r="C129" s="242"/>
      <c r="D129" s="169"/>
      <c r="E129" s="242"/>
      <c r="F129" s="169"/>
      <c r="G129" s="242"/>
      <c r="H129" s="169"/>
      <c r="I129" s="242"/>
      <c r="J129" s="169"/>
      <c r="K129" s="242"/>
      <c r="L129" s="169"/>
      <c r="M129" s="242"/>
      <c r="N129" s="169"/>
      <c r="O129" s="242"/>
      <c r="P129" s="169"/>
    </row>
    <row r="130" spans="1:16" s="111" customFormat="1" ht="15" x14ac:dyDescent="0.2">
      <c r="A130" s="128">
        <f>A129+1</f>
        <v>87</v>
      </c>
      <c r="B130" s="58" t="s">
        <v>135</v>
      </c>
      <c r="C130" s="242"/>
      <c r="D130" s="169"/>
      <c r="E130" s="242"/>
      <c r="F130" s="169"/>
      <c r="G130" s="242"/>
      <c r="H130" s="169"/>
      <c r="I130" s="242"/>
      <c r="J130" s="169"/>
      <c r="K130" s="242"/>
      <c r="L130" s="169"/>
      <c r="M130" s="242"/>
      <c r="N130" s="169"/>
      <c r="O130" s="242"/>
      <c r="P130" s="169"/>
    </row>
    <row r="131" spans="1:16" s="111" customFormat="1" ht="15" x14ac:dyDescent="0.2">
      <c r="A131" s="128">
        <f>A130+1</f>
        <v>88</v>
      </c>
      <c r="B131" s="57" t="s">
        <v>136</v>
      </c>
      <c r="C131" s="242"/>
      <c r="D131" s="171"/>
      <c r="E131" s="242"/>
      <c r="F131" s="171"/>
      <c r="G131" s="242"/>
      <c r="H131" s="171"/>
      <c r="I131" s="242"/>
      <c r="J131" s="171"/>
      <c r="K131" s="242"/>
      <c r="L131" s="171"/>
      <c r="M131" s="242"/>
      <c r="N131" s="171"/>
      <c r="O131" s="242"/>
      <c r="P131" s="171"/>
    </row>
    <row r="132" spans="1:16" s="94" customFormat="1" ht="6.75" customHeight="1" x14ac:dyDescent="0.2">
      <c r="A132" s="108"/>
      <c r="B132" s="59"/>
      <c r="C132" s="109"/>
      <c r="D132" s="109"/>
      <c r="E132" s="109"/>
      <c r="F132" s="109"/>
      <c r="G132" s="109"/>
      <c r="H132" s="109"/>
      <c r="I132" s="109"/>
      <c r="J132" s="110"/>
      <c r="K132" s="109"/>
      <c r="L132" s="110"/>
      <c r="M132" s="109"/>
      <c r="N132" s="110"/>
      <c r="O132" s="109"/>
      <c r="P132" s="110"/>
    </row>
    <row r="133" spans="1:16" s="111" customFormat="1" ht="15" x14ac:dyDescent="0.2">
      <c r="A133" s="128">
        <f>A131+1</f>
        <v>89</v>
      </c>
      <c r="B133" s="60" t="s">
        <v>137</v>
      </c>
      <c r="C133" s="242"/>
      <c r="D133" s="170"/>
      <c r="E133" s="242"/>
      <c r="F133" s="170"/>
      <c r="G133" s="242"/>
      <c r="H133" s="170"/>
      <c r="I133" s="242"/>
      <c r="J133" s="170"/>
      <c r="K133" s="242"/>
      <c r="L133" s="170"/>
      <c r="M133" s="242"/>
      <c r="N133" s="170"/>
      <c r="O133" s="242"/>
      <c r="P133" s="170"/>
    </row>
    <row r="134" spans="1:16" s="94" customFormat="1" ht="6.75" customHeight="1" x14ac:dyDescent="0.2">
      <c r="A134" s="108"/>
      <c r="B134" s="61"/>
      <c r="C134" s="109"/>
      <c r="D134" s="109"/>
      <c r="E134" s="109"/>
      <c r="F134" s="109"/>
      <c r="G134" s="109"/>
      <c r="H134" s="109"/>
      <c r="I134" s="109"/>
      <c r="J134" s="110"/>
      <c r="K134" s="109"/>
      <c r="L134" s="110"/>
      <c r="M134" s="109"/>
      <c r="N134" s="110"/>
      <c r="O134" s="109"/>
      <c r="P134" s="110"/>
    </row>
    <row r="135" spans="1:16" s="111" customFormat="1" ht="15" x14ac:dyDescent="0.2">
      <c r="A135" s="108"/>
      <c r="B135" s="385" t="s">
        <v>228</v>
      </c>
      <c r="C135" s="386"/>
      <c r="D135" s="386"/>
      <c r="E135" s="386"/>
      <c r="F135" s="386"/>
      <c r="G135" s="386"/>
      <c r="H135" s="386"/>
      <c r="I135" s="386"/>
      <c r="J135" s="386"/>
      <c r="K135" s="386"/>
      <c r="L135" s="386"/>
      <c r="M135" s="386"/>
      <c r="N135" s="386"/>
      <c r="O135" s="386"/>
      <c r="P135" s="387"/>
    </row>
    <row r="136" spans="1:16" s="111" customFormat="1" x14ac:dyDescent="0.2">
      <c r="A136" s="128">
        <f>A133+1</f>
        <v>90</v>
      </c>
      <c r="B136" s="102" t="s">
        <v>138</v>
      </c>
      <c r="C136" s="383"/>
      <c r="D136" s="384"/>
      <c r="E136" s="383"/>
      <c r="F136" s="384"/>
      <c r="G136" s="383"/>
      <c r="H136" s="384"/>
      <c r="I136" s="383"/>
      <c r="J136" s="384"/>
      <c r="K136" s="383"/>
      <c r="L136" s="384"/>
      <c r="M136" s="383"/>
      <c r="N136" s="384"/>
      <c r="O136" s="383"/>
      <c r="P136" s="384"/>
    </row>
    <row r="137" spans="1:16" s="111" customFormat="1" x14ac:dyDescent="0.2">
      <c r="A137" s="128">
        <f>A136+1</f>
        <v>91</v>
      </c>
      <c r="B137" s="102" t="s">
        <v>139</v>
      </c>
      <c r="C137" s="383"/>
      <c r="D137" s="384"/>
      <c r="E137" s="383"/>
      <c r="F137" s="384"/>
      <c r="G137" s="383"/>
      <c r="H137" s="384"/>
      <c r="I137" s="383"/>
      <c r="J137" s="384"/>
      <c r="K137" s="383"/>
      <c r="L137" s="384"/>
      <c r="M137" s="383"/>
      <c r="N137" s="384"/>
      <c r="O137" s="383"/>
      <c r="P137" s="384"/>
    </row>
    <row r="138" spans="1:16" s="111" customFormat="1" x14ac:dyDescent="0.2">
      <c r="A138" s="128">
        <f>A137+1</f>
        <v>92</v>
      </c>
      <c r="B138" s="102" t="s">
        <v>140</v>
      </c>
      <c r="C138" s="383"/>
      <c r="D138" s="384"/>
      <c r="E138" s="383"/>
      <c r="F138" s="384"/>
      <c r="G138" s="383"/>
      <c r="H138" s="384"/>
      <c r="I138" s="383"/>
      <c r="J138" s="384"/>
      <c r="K138" s="383"/>
      <c r="L138" s="384"/>
      <c r="M138" s="383"/>
      <c r="N138" s="384"/>
      <c r="O138" s="383"/>
      <c r="P138" s="384"/>
    </row>
    <row r="139" spans="1:16" s="111" customFormat="1" x14ac:dyDescent="0.2">
      <c r="A139" s="128">
        <f>A138+1</f>
        <v>93</v>
      </c>
      <c r="B139" s="102" t="s">
        <v>141</v>
      </c>
      <c r="C139" s="383"/>
      <c r="D139" s="384"/>
      <c r="E139" s="383"/>
      <c r="F139" s="384"/>
      <c r="G139" s="383"/>
      <c r="H139" s="384"/>
      <c r="I139" s="383"/>
      <c r="J139" s="384"/>
      <c r="K139" s="383"/>
      <c r="L139" s="384"/>
      <c r="M139" s="383"/>
      <c r="N139" s="384"/>
      <c r="O139" s="383"/>
      <c r="P139" s="384"/>
    </row>
    <row r="140" spans="1:16" s="111" customFormat="1" x14ac:dyDescent="0.2">
      <c r="A140" s="128">
        <f>A139+1</f>
        <v>94</v>
      </c>
      <c r="B140" s="102" t="s">
        <v>142</v>
      </c>
      <c r="C140" s="383"/>
      <c r="D140" s="384"/>
      <c r="E140" s="383"/>
      <c r="F140" s="384"/>
      <c r="G140" s="383"/>
      <c r="H140" s="384"/>
      <c r="I140" s="383"/>
      <c r="J140" s="384"/>
      <c r="K140" s="383"/>
      <c r="L140" s="384"/>
      <c r="M140" s="383"/>
      <c r="N140" s="384"/>
      <c r="O140" s="383"/>
      <c r="P140" s="384"/>
    </row>
    <row r="141" spans="1:16" s="94" customFormat="1" ht="6.75" customHeight="1" x14ac:dyDescent="0.2">
      <c r="C141" s="109"/>
      <c r="D141" s="109"/>
      <c r="E141" s="109"/>
      <c r="F141" s="109"/>
      <c r="G141" s="109"/>
      <c r="H141" s="109"/>
      <c r="I141" s="109"/>
      <c r="K141" s="109"/>
      <c r="L141" s="243"/>
      <c r="M141" s="109"/>
    </row>
    <row r="142" spans="1:16" s="111" customFormat="1" ht="15" x14ac:dyDescent="0.2">
      <c r="A142" s="108"/>
      <c r="B142" s="433" t="s">
        <v>2</v>
      </c>
      <c r="C142" s="433"/>
      <c r="D142" s="433"/>
      <c r="E142" s="433"/>
      <c r="F142" s="433"/>
      <c r="G142" s="433"/>
      <c r="H142" s="433"/>
      <c r="I142" s="433"/>
      <c r="J142" s="433"/>
      <c r="K142" s="109"/>
      <c r="L142" s="110"/>
      <c r="M142" s="109"/>
      <c r="N142" s="110"/>
    </row>
    <row r="143" spans="1:16" s="111" customFormat="1" ht="14.25" customHeight="1" x14ac:dyDescent="0.2">
      <c r="A143" s="128" t="s">
        <v>3</v>
      </c>
      <c r="B143" s="434" t="s">
        <v>143</v>
      </c>
      <c r="C143" s="434"/>
      <c r="D143" s="434"/>
      <c r="E143" s="434"/>
      <c r="F143" s="434"/>
      <c r="G143" s="434"/>
      <c r="H143" s="434"/>
      <c r="I143" s="434"/>
      <c r="J143" s="434"/>
      <c r="K143" s="62"/>
      <c r="L143" s="62"/>
      <c r="M143" s="62"/>
      <c r="N143" s="62"/>
    </row>
    <row r="144" spans="1:16" s="111" customFormat="1" ht="33" customHeight="1" x14ac:dyDescent="0.2">
      <c r="A144" s="173">
        <f>A47</f>
        <v>13</v>
      </c>
      <c r="B144" s="54" t="s">
        <v>144</v>
      </c>
      <c r="C144" s="427" t="s">
        <v>145</v>
      </c>
      <c r="D144" s="428"/>
      <c r="E144" s="428"/>
      <c r="F144" s="428"/>
      <c r="G144" s="428"/>
      <c r="H144" s="428"/>
      <c r="I144" s="428"/>
      <c r="J144" s="429"/>
      <c r="K144" s="63"/>
      <c r="L144" s="63"/>
      <c r="M144" s="63"/>
      <c r="N144" s="63"/>
    </row>
    <row r="145" spans="1:14" s="111" customFormat="1" ht="81" customHeight="1" x14ac:dyDescent="0.2">
      <c r="A145" s="173">
        <f>A49</f>
        <v>15</v>
      </c>
      <c r="B145" s="54" t="s">
        <v>146</v>
      </c>
      <c r="C145" s="427" t="s">
        <v>147</v>
      </c>
      <c r="D145" s="428"/>
      <c r="E145" s="428"/>
      <c r="F145" s="428"/>
      <c r="G145" s="428"/>
      <c r="H145" s="428"/>
      <c r="I145" s="428"/>
      <c r="J145" s="429"/>
      <c r="K145" s="63"/>
      <c r="L145" s="63"/>
      <c r="M145" s="63"/>
      <c r="N145" s="63"/>
    </row>
    <row r="146" spans="1:14" s="111" customFormat="1" ht="31.5" customHeight="1" x14ac:dyDescent="0.2">
      <c r="A146" s="173">
        <f>A61</f>
        <v>26</v>
      </c>
      <c r="B146" s="96" t="s">
        <v>148</v>
      </c>
      <c r="C146" s="427" t="s">
        <v>149</v>
      </c>
      <c r="D146" s="428"/>
      <c r="E146" s="428"/>
      <c r="F146" s="428"/>
      <c r="G146" s="428"/>
      <c r="H146" s="428"/>
      <c r="I146" s="428"/>
      <c r="J146" s="429"/>
      <c r="K146" s="63"/>
      <c r="L146" s="63"/>
      <c r="M146" s="63"/>
      <c r="N146" s="63"/>
    </row>
    <row r="147" spans="1:14" s="111" customFormat="1" ht="33" customHeight="1" x14ac:dyDescent="0.2">
      <c r="A147" s="173">
        <f>A114</f>
        <v>73</v>
      </c>
      <c r="B147" s="54" t="s">
        <v>150</v>
      </c>
      <c r="C147" s="427" t="s">
        <v>151</v>
      </c>
      <c r="D147" s="428"/>
      <c r="E147" s="428"/>
      <c r="F147" s="428"/>
      <c r="G147" s="428"/>
      <c r="H147" s="428"/>
      <c r="I147" s="428"/>
      <c r="J147" s="429"/>
      <c r="K147" s="63"/>
      <c r="L147" s="63"/>
      <c r="M147" s="63"/>
      <c r="N147" s="63"/>
    </row>
    <row r="148" spans="1:14" s="111" customFormat="1" ht="28.5" x14ac:dyDescent="0.2">
      <c r="A148" s="173">
        <f>A123</f>
        <v>81</v>
      </c>
      <c r="B148" s="54" t="s">
        <v>229</v>
      </c>
      <c r="C148" s="427" t="s">
        <v>152</v>
      </c>
      <c r="D148" s="428"/>
      <c r="E148" s="428"/>
      <c r="F148" s="428"/>
      <c r="G148" s="428"/>
      <c r="H148" s="428"/>
      <c r="I148" s="428"/>
      <c r="J148" s="429"/>
      <c r="K148" s="63"/>
      <c r="L148" s="63"/>
      <c r="M148" s="63"/>
      <c r="N148" s="63"/>
    </row>
    <row r="149" spans="1:14" s="111" customFormat="1" ht="58.5" customHeight="1" x14ac:dyDescent="0.2">
      <c r="A149" s="174">
        <f t="shared" ref="A149:A154" si="43">A126</f>
        <v>83</v>
      </c>
      <c r="B149" s="95" t="s">
        <v>153</v>
      </c>
      <c r="C149" s="421" t="s">
        <v>154</v>
      </c>
      <c r="D149" s="422"/>
      <c r="E149" s="422"/>
      <c r="F149" s="422"/>
      <c r="G149" s="422"/>
      <c r="H149" s="422"/>
      <c r="I149" s="422"/>
      <c r="J149" s="423"/>
      <c r="K149" s="64"/>
      <c r="L149" s="64"/>
      <c r="M149" s="64"/>
      <c r="N149" s="64"/>
    </row>
    <row r="150" spans="1:14" s="111" customFormat="1" ht="61.5" customHeight="1" x14ac:dyDescent="0.2">
      <c r="A150" s="174">
        <f t="shared" si="43"/>
        <v>84</v>
      </c>
      <c r="B150" s="95" t="s">
        <v>132</v>
      </c>
      <c r="C150" s="430" t="s">
        <v>155</v>
      </c>
      <c r="D150" s="431"/>
      <c r="E150" s="431"/>
      <c r="F150" s="431"/>
      <c r="G150" s="431"/>
      <c r="H150" s="431"/>
      <c r="I150" s="431"/>
      <c r="J150" s="432"/>
      <c r="K150" s="65"/>
      <c r="L150" s="65"/>
      <c r="M150" s="65"/>
      <c r="N150" s="65"/>
    </row>
    <row r="151" spans="1:14" s="111" customFormat="1" ht="31.5" customHeight="1" x14ac:dyDescent="0.2">
      <c r="A151" s="174">
        <f t="shared" si="43"/>
        <v>85</v>
      </c>
      <c r="B151" s="95" t="s">
        <v>133</v>
      </c>
      <c r="C151" s="421" t="s">
        <v>156</v>
      </c>
      <c r="D151" s="422"/>
      <c r="E151" s="422"/>
      <c r="F151" s="422"/>
      <c r="G151" s="422"/>
      <c r="H151" s="422"/>
      <c r="I151" s="422"/>
      <c r="J151" s="423"/>
      <c r="K151" s="64"/>
      <c r="L151" s="64"/>
      <c r="M151" s="64"/>
      <c r="N151" s="64"/>
    </row>
    <row r="152" spans="1:14" s="111" customFormat="1" ht="60.75" customHeight="1" x14ac:dyDescent="0.2">
      <c r="A152" s="174">
        <f t="shared" si="43"/>
        <v>86</v>
      </c>
      <c r="B152" s="95" t="s">
        <v>134</v>
      </c>
      <c r="C152" s="430" t="s">
        <v>157</v>
      </c>
      <c r="D152" s="431"/>
      <c r="E152" s="431"/>
      <c r="F152" s="431"/>
      <c r="G152" s="431"/>
      <c r="H152" s="431"/>
      <c r="I152" s="431"/>
      <c r="J152" s="432"/>
      <c r="K152" s="65"/>
      <c r="L152" s="65"/>
      <c r="M152" s="65"/>
      <c r="N152" s="65"/>
    </row>
    <row r="153" spans="1:14" s="111" customFormat="1" ht="33.75" customHeight="1" x14ac:dyDescent="0.2">
      <c r="A153" s="174">
        <f t="shared" si="43"/>
        <v>87</v>
      </c>
      <c r="B153" s="95" t="s">
        <v>135</v>
      </c>
      <c r="C153" s="421" t="s">
        <v>158</v>
      </c>
      <c r="D153" s="422"/>
      <c r="E153" s="422"/>
      <c r="F153" s="422"/>
      <c r="G153" s="422"/>
      <c r="H153" s="422"/>
      <c r="I153" s="422"/>
      <c r="J153" s="423"/>
      <c r="K153" s="64"/>
      <c r="L153" s="64"/>
      <c r="M153" s="64"/>
      <c r="N153" s="64"/>
    </row>
    <row r="154" spans="1:14" s="111" customFormat="1" ht="33.75" customHeight="1" x14ac:dyDescent="0.2">
      <c r="A154" s="174">
        <f t="shared" si="43"/>
        <v>88</v>
      </c>
      <c r="B154" s="95" t="s">
        <v>136</v>
      </c>
      <c r="C154" s="421" t="s">
        <v>159</v>
      </c>
      <c r="D154" s="422"/>
      <c r="E154" s="422"/>
      <c r="F154" s="422"/>
      <c r="G154" s="422"/>
      <c r="H154" s="422"/>
      <c r="I154" s="422"/>
      <c r="J154" s="423"/>
      <c r="K154" s="64"/>
      <c r="L154" s="64"/>
      <c r="M154" s="64"/>
      <c r="N154" s="64"/>
    </row>
    <row r="155" spans="1:14" s="111" customFormat="1" ht="15" x14ac:dyDescent="0.2">
      <c r="A155" s="174"/>
      <c r="B155" s="66" t="s">
        <v>160</v>
      </c>
      <c r="C155" s="424" t="s">
        <v>161</v>
      </c>
      <c r="D155" s="425"/>
      <c r="E155" s="425"/>
      <c r="F155" s="425"/>
      <c r="G155" s="425"/>
      <c r="H155" s="425"/>
      <c r="I155" s="425"/>
      <c r="J155" s="426"/>
      <c r="K155" s="67"/>
      <c r="L155" s="67"/>
      <c r="M155" s="67"/>
      <c r="N155" s="67"/>
    </row>
    <row r="156" spans="1:14" s="111" customFormat="1" ht="35.25" customHeight="1" x14ac:dyDescent="0.2">
      <c r="A156" s="174">
        <f>A133</f>
        <v>89</v>
      </c>
      <c r="B156" s="95" t="s">
        <v>162</v>
      </c>
      <c r="C156" s="421" t="s">
        <v>163</v>
      </c>
      <c r="D156" s="422"/>
      <c r="E156" s="422"/>
      <c r="F156" s="422"/>
      <c r="G156" s="422"/>
      <c r="H156" s="422"/>
      <c r="I156" s="422"/>
      <c r="J156" s="423"/>
      <c r="K156" s="64"/>
      <c r="L156" s="64"/>
      <c r="M156" s="64"/>
      <c r="N156" s="64"/>
    </row>
    <row r="157" spans="1:14" s="94" customFormat="1" x14ac:dyDescent="0.2">
      <c r="C157" s="109"/>
      <c r="D157" s="109"/>
      <c r="E157" s="109"/>
      <c r="F157" s="109"/>
      <c r="G157" s="109"/>
      <c r="H157" s="109"/>
      <c r="I157" s="109"/>
      <c r="K157" s="109"/>
      <c r="L157" s="243"/>
      <c r="M157" s="109"/>
    </row>
    <row r="158" spans="1:14" s="94" customFormat="1" x14ac:dyDescent="0.2">
      <c r="C158" s="109"/>
      <c r="D158" s="109"/>
      <c r="E158" s="109"/>
      <c r="F158" s="109"/>
      <c r="G158" s="109"/>
      <c r="H158" s="109"/>
      <c r="I158" s="109"/>
      <c r="K158" s="109"/>
      <c r="L158" s="243"/>
      <c r="M158" s="109"/>
    </row>
    <row r="165" spans="3:13" x14ac:dyDescent="0.2">
      <c r="C165" s="254"/>
      <c r="D165" s="254"/>
      <c r="E165" s="254"/>
      <c r="F165" s="254"/>
      <c r="G165" s="254"/>
      <c r="H165" s="254"/>
      <c r="I165" s="254"/>
      <c r="K165" s="254"/>
      <c r="M165" s="254"/>
    </row>
    <row r="166" spans="3:13" x14ac:dyDescent="0.2">
      <c r="C166" s="254"/>
      <c r="D166" s="254"/>
      <c r="E166" s="254"/>
      <c r="F166" s="254"/>
      <c r="G166" s="254"/>
      <c r="H166" s="254"/>
      <c r="I166" s="254"/>
      <c r="K166" s="254"/>
      <c r="M166" s="254"/>
    </row>
  </sheetData>
  <sheetProtection password="C53C" sheet="1" objects="1" scenarios="1" formatRows="0"/>
  <mergeCells count="107">
    <mergeCell ref="E136:F136"/>
    <mergeCell ref="G136:H136"/>
    <mergeCell ref="I136:J136"/>
    <mergeCell ref="M136:N136"/>
    <mergeCell ref="C137:D137"/>
    <mergeCell ref="E137:F137"/>
    <mergeCell ref="G137:H137"/>
    <mergeCell ref="I137:J137"/>
    <mergeCell ref="B135:P135"/>
    <mergeCell ref="O136:P136"/>
    <mergeCell ref="O137:P137"/>
    <mergeCell ref="C153:J153"/>
    <mergeCell ref="C146:J146"/>
    <mergeCell ref="C154:J154"/>
    <mergeCell ref="C155:J155"/>
    <mergeCell ref="C156:J156"/>
    <mergeCell ref="C147:J147"/>
    <mergeCell ref="C148:J148"/>
    <mergeCell ref="C149:J149"/>
    <mergeCell ref="C150:J150"/>
    <mergeCell ref="C151:J151"/>
    <mergeCell ref="C152:J152"/>
    <mergeCell ref="B142:J142"/>
    <mergeCell ref="B143:J143"/>
    <mergeCell ref="C144:J144"/>
    <mergeCell ref="C145:J145"/>
    <mergeCell ref="M137:N137"/>
    <mergeCell ref="C138:D138"/>
    <mergeCell ref="E138:F138"/>
    <mergeCell ref="C140:D140"/>
    <mergeCell ref="E140:F140"/>
    <mergeCell ref="G140:H140"/>
    <mergeCell ref="I140:J140"/>
    <mergeCell ref="M140:N140"/>
    <mergeCell ref="G138:H138"/>
    <mergeCell ref="I138:J138"/>
    <mergeCell ref="M138:N138"/>
    <mergeCell ref="C139:D139"/>
    <mergeCell ref="E139:F139"/>
    <mergeCell ref="G139:H139"/>
    <mergeCell ref="I139:J139"/>
    <mergeCell ref="K137:L137"/>
    <mergeCell ref="K138:L138"/>
    <mergeCell ref="K139:L139"/>
    <mergeCell ref="K140:L140"/>
    <mergeCell ref="M139:N139"/>
    <mergeCell ref="E4:F5"/>
    <mergeCell ref="G4:H5"/>
    <mergeCell ref="I4:J5"/>
    <mergeCell ref="K4:L5"/>
    <mergeCell ref="M4:N5"/>
    <mergeCell ref="B18:P18"/>
    <mergeCell ref="B23:P23"/>
    <mergeCell ref="B31:P31"/>
    <mergeCell ref="C9:D9"/>
    <mergeCell ref="E9:F9"/>
    <mergeCell ref="G9:H9"/>
    <mergeCell ref="I9:J9"/>
    <mergeCell ref="O4:P5"/>
    <mergeCell ref="B2:P2"/>
    <mergeCell ref="M7:N7"/>
    <mergeCell ref="K6:L6"/>
    <mergeCell ref="K7:L7"/>
    <mergeCell ref="B7:B9"/>
    <mergeCell ref="M9:N9"/>
    <mergeCell ref="C10:D10"/>
    <mergeCell ref="E10:F10"/>
    <mergeCell ref="G10:H10"/>
    <mergeCell ref="I10:J10"/>
    <mergeCell ref="M10:N10"/>
    <mergeCell ref="G7:H7"/>
    <mergeCell ref="I7:J7"/>
    <mergeCell ref="C8:D8"/>
    <mergeCell ref="E8:F8"/>
    <mergeCell ref="G8:H8"/>
    <mergeCell ref="I8:J8"/>
    <mergeCell ref="M8:N8"/>
    <mergeCell ref="C7:D7"/>
    <mergeCell ref="E7:F7"/>
    <mergeCell ref="K8:L8"/>
    <mergeCell ref="K9:L9"/>
    <mergeCell ref="K10:L10"/>
    <mergeCell ref="C4:D5"/>
    <mergeCell ref="O138:P138"/>
    <mergeCell ref="O139:P139"/>
    <mergeCell ref="O140:P140"/>
    <mergeCell ref="B11:P11"/>
    <mergeCell ref="O6:P6"/>
    <mergeCell ref="O7:P7"/>
    <mergeCell ref="O8:P8"/>
    <mergeCell ref="O9:P9"/>
    <mergeCell ref="O10:P10"/>
    <mergeCell ref="C6:D6"/>
    <mergeCell ref="E6:F6"/>
    <mergeCell ref="G6:H6"/>
    <mergeCell ref="I6:J6"/>
    <mergeCell ref="M6:N6"/>
    <mergeCell ref="B32:P32"/>
    <mergeCell ref="B33:P33"/>
    <mergeCell ref="B34:P34"/>
    <mergeCell ref="B42:P42"/>
    <mergeCell ref="B65:P65"/>
    <mergeCell ref="B66:P66"/>
    <mergeCell ref="K136:L136"/>
    <mergeCell ref="B119:P119"/>
    <mergeCell ref="B126:P126"/>
    <mergeCell ref="C136:D136"/>
  </mergeCells>
  <pageMargins left="0.70866141732283472" right="0.70866141732283472" top="0.74803149606299213" bottom="0.74803149606299213" header="0.31496062992125984" footer="0.31496062992125984"/>
  <pageSetup paperSize="5" scale="75" fitToHeight="0" orientation="landscape" r:id="rId1"/>
  <headerFooter>
    <oddFooter>&amp;L&amp;"-,Bold"Conseil des arts du Canada Confidentiel&amp;C&amp;D&amp;RPage &amp;P</oddFooter>
  </headerFooter>
  <rowBreaks count="1" manualBreakCount="1">
    <brk id="14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A Instructions sauf revues</vt:lpstr>
      <vt:lpstr>B Collections etc</vt:lpstr>
      <vt:lpstr>C1 Activités antérieures</vt:lpstr>
      <vt:lpstr>C2 Activités en cours</vt:lpstr>
      <vt:lpstr>C3 Activités à venir</vt:lpstr>
      <vt:lpstr>D Instructions pour revues</vt:lpstr>
      <vt:lpstr>E Budget revues électroniques</vt:lpstr>
      <vt:lpstr>F Budget revues imprimées</vt:lpstr>
      <vt:lpstr>G Rapport revues électroniques</vt:lpstr>
      <vt:lpstr>H Rapport revues imprimées</vt:lpstr>
      <vt:lpstr>Sheet1</vt:lpstr>
      <vt:lpstr>'A Instructions sauf revues'!Print_Area</vt:lpstr>
      <vt:lpstr>'B Collections etc'!Print_Area</vt:lpstr>
      <vt:lpstr>'C1 Activités antérieures'!Print_Area</vt:lpstr>
      <vt:lpstr>'C2 Activités en cours'!Print_Area</vt:lpstr>
      <vt:lpstr>'C3 Activités à venir'!Print_Area</vt:lpstr>
      <vt:lpstr>'D Instructions pour revues'!Print_Area</vt:lpstr>
      <vt:lpstr>'E Budget revues électroniques'!Print_Area</vt:lpstr>
      <vt:lpstr>'G Rapport revues électroniques'!Print_Area</vt:lpstr>
      <vt:lpstr>'H Rapport revues imprimées'!Print_Area</vt:lpstr>
      <vt:lpstr>'A Instructions sauf revues'!Print_Titles</vt:lpstr>
      <vt:lpstr>'B Collections etc'!Print_Titles</vt:lpstr>
      <vt:lpstr>'C1 Activités antérieures'!Print_Titles</vt:lpstr>
      <vt:lpstr>'C2 Activités en cours'!Print_Titles</vt:lpstr>
      <vt:lpstr>'C3 Activités à venir'!Print_Titles</vt:lpstr>
      <vt:lpstr>'D Instructions pour revues'!Print_Titles</vt:lpstr>
      <vt:lpstr>'E Budget revues électroniques'!Print_Titles</vt:lpstr>
      <vt:lpstr>'F Budget revues imprimées'!Print_Titles</vt:lpstr>
      <vt:lpstr>'G Rapport revues électroniques'!Print_Titles</vt:lpstr>
      <vt:lpstr>'H Rapport revues imprimées'!Print_Titles</vt:lpstr>
    </vt:vector>
  </TitlesOfParts>
  <Company>Canada Council for the Arts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Espinosa, Jorge</dc:creator>
  <cp:lastModifiedBy>Busby, Ellen</cp:lastModifiedBy>
  <cp:lastPrinted>2017-04-03T03:28:33Z</cp:lastPrinted>
  <dcterms:created xsi:type="dcterms:W3CDTF">2017-03-06T19:56:08Z</dcterms:created>
  <dcterms:modified xsi:type="dcterms:W3CDTF">2019-06-28T15:41:58Z</dcterms:modified>
</cp:coreProperties>
</file>