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0" yWindow="180" windowWidth="18045" windowHeight="10545" tabRatio="790"/>
  </bookViews>
  <sheets>
    <sheet name="A Instructions exc magazines" sheetId="20" r:id="rId1"/>
    <sheet name="B Collections etc" sheetId="21" r:id="rId2"/>
    <sheet name="C1 Activities - past" sheetId="22" r:id="rId3"/>
    <sheet name="C2 Activities - current" sheetId="11" r:id="rId4"/>
    <sheet name="C3 Activities - future" sheetId="12" r:id="rId5"/>
    <sheet name="D Instructions - magazines" sheetId="14" r:id="rId6"/>
    <sheet name="E Budget Electronic Magazines" sheetId="23" r:id="rId7"/>
    <sheet name="F Budget Print Magazines" sheetId="24" r:id="rId8"/>
    <sheet name="G Report Electronic Magazines" sheetId="25" r:id="rId9"/>
    <sheet name="H Report Print Magazines" sheetId="26" r:id="rId10"/>
    <sheet name="Sheet1" sheetId="27"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Aligning_Your_Fiscal_Year_to_the_Grant_Request">'D Instructions - magazines'!$B$40</definedName>
    <definedName name="CanadaTravel">[1]Sheet9!$A$10:$A$15</definedName>
    <definedName name="Collections" localSheetId="0">[2]DropdownCLLCTN!$A$3:$A$7</definedName>
    <definedName name="Collections" localSheetId="1">[3]DropdownCLLCTN!$A$3:$A$7</definedName>
    <definedName name="Collections" localSheetId="10">[4]DropdownCLLCTN!$A$3:$A$7</definedName>
    <definedName name="Collections">[5]DropdownCLLCTN!$A$3:$A$7</definedName>
    <definedName name="Collections2" localSheetId="0">[2]DropdownCLLCTN!$A$12:$A$18</definedName>
    <definedName name="Collections2" localSheetId="1">[3]DropdownCLLCTN!$A$12:$A$18</definedName>
    <definedName name="Collections2" localSheetId="10">[4]DropdownCLLCTN!$A$12:$A$18</definedName>
    <definedName name="Collections2">[5]DropdownCLLCTN!$A$12:$A$18</definedName>
    <definedName name="Detailed_instructions_for_C1___C2___C3">'A Instructions exc magazines'!$B$47</definedName>
    <definedName name="Northern">[6]Dropdown!$A$5:$A$7</definedName>
    <definedName name="NorthernTravel">[7]Sheet9!$A$5:$A$7</definedName>
    <definedName name="_xlnm.Print_Area" localSheetId="0">'A Instructions exc magazines'!$A$1:$Q$54</definedName>
    <definedName name="_xlnm.Print_Area" localSheetId="1">'B Collections etc'!$A$1:$H$61</definedName>
    <definedName name="_xlnm.Print_Area" localSheetId="2">'C1 Activities - past'!$A$1:$I$51</definedName>
    <definedName name="_xlnm.Print_Area" localSheetId="3">'C2 Activities - current'!$A$1:$I$36</definedName>
    <definedName name="_xlnm.Print_Area" localSheetId="4">'C3 Activities - future'!$A$1:$I$51</definedName>
    <definedName name="_xlnm.Print_Area" localSheetId="5">'D Instructions - magazines'!$A$1:$Q$45</definedName>
    <definedName name="_xlnm.Print_Area" localSheetId="6">'E Budget Electronic Magazines'!$A$1:$N$156</definedName>
    <definedName name="_xlnm.Print_Area" localSheetId="7">'F Budget Print Magazines'!$A$1:$N$165</definedName>
    <definedName name="_xlnm.Print_Area" localSheetId="8">'G Report Electronic Magazines'!$A$1:$N$156</definedName>
    <definedName name="_xlnm.Print_Area" localSheetId="9">'H Report Print Magazines'!$A$1:$N$165</definedName>
    <definedName name="_xlnm.Print_Titles" localSheetId="0">'A Instructions exc magazines'!$1:$2</definedName>
    <definedName name="_xlnm.Print_Titles" localSheetId="1">'B Collections etc'!$4:$5</definedName>
    <definedName name="_xlnm.Print_Titles" localSheetId="2">'C1 Activities - past'!$4:$10</definedName>
    <definedName name="_xlnm.Print_Titles" localSheetId="3">'C2 Activities - current'!$4:$10</definedName>
    <definedName name="_xlnm.Print_Titles" localSheetId="4">'C3 Activities - future'!$4:$10</definedName>
    <definedName name="_xlnm.Print_Titles" localSheetId="5">'D Instructions - magazines'!$2:$2</definedName>
    <definedName name="_xlnm.Print_Titles" localSheetId="6">'E Budget Electronic Magazines'!$4:$5</definedName>
    <definedName name="_xlnm.Print_Titles" localSheetId="7">'F Budget Print Magazines'!$4:$5</definedName>
    <definedName name="_xlnm.Print_Titles" localSheetId="8">'G Report Electronic Magazines'!$4:$5</definedName>
    <definedName name="_xlnm.Print_Titles" localSheetId="9">'H Report Print Magazines'!$4:$5</definedName>
    <definedName name="TranslationGenres" localSheetId="0">#REF!</definedName>
    <definedName name="TranslationGenres" localSheetId="1">#REF!</definedName>
    <definedName name="TranslationGenres" localSheetId="2">#REF!</definedName>
    <definedName name="TranslationGenres" localSheetId="6">#REF!</definedName>
    <definedName name="TranslationGenres" localSheetId="7">#REF!</definedName>
    <definedName name="TranslationGenres" localSheetId="8">#REF!</definedName>
    <definedName name="TranslationGenres" localSheetId="9">#REF!</definedName>
    <definedName name="TranslationGenres">#REF!</definedName>
    <definedName name="Travelling" localSheetId="0">#REF!</definedName>
    <definedName name="Travelling" localSheetId="1">#REF!</definedName>
    <definedName name="Travelling" localSheetId="3">#REF!</definedName>
    <definedName name="Travelling" localSheetId="4">#REF!</definedName>
    <definedName name="Travelling" localSheetId="5">#REF!</definedName>
    <definedName name="Travelling" localSheetId="10">#REF!</definedName>
    <definedName name="Travelling">[8]Dropdown!$A$3:$A$8</definedName>
    <definedName name="TravellingFrom" localSheetId="0">#REF!</definedName>
    <definedName name="TravellingFrom" localSheetId="1">#REF!</definedName>
    <definedName name="TravellingFrom" localSheetId="2">#REF!</definedName>
    <definedName name="TravellingFrom" localSheetId="3">#REF!</definedName>
    <definedName name="TravellingFrom" localSheetId="4">#REF!</definedName>
    <definedName name="TravellingFrom" localSheetId="5">#REF!</definedName>
    <definedName name="TravellingFrom" localSheetId="6">#REF!</definedName>
    <definedName name="TravellingFrom" localSheetId="7">#REF!</definedName>
    <definedName name="TravellingFrom" localSheetId="8">#REF!</definedName>
    <definedName name="TravellingFrom" localSheetId="9">#REF!</definedName>
    <definedName name="TravellingFrom" localSheetId="10">#REF!</definedName>
    <definedName name="TravellingFrom">#REF!</definedName>
    <definedName name="TravellingFromLocation" localSheetId="0">#REF!</definedName>
    <definedName name="TravellingFromLocation" localSheetId="1">#REF!</definedName>
    <definedName name="TravellingFromLocation" localSheetId="2">#REF!</definedName>
    <definedName name="TravellingFromLocation" localSheetId="3">#REF!</definedName>
    <definedName name="TravellingFromLocation" localSheetId="4">#REF!</definedName>
    <definedName name="TravellingFromLocation" localSheetId="5">#REF!</definedName>
    <definedName name="TravellingFromLocation" localSheetId="6">#REF!</definedName>
    <definedName name="TravellingFromLocation" localSheetId="7">#REF!</definedName>
    <definedName name="TravellingFromLocation" localSheetId="8">#REF!</definedName>
    <definedName name="TravellingFromLocation" localSheetId="9">#REF!</definedName>
    <definedName name="TravellingFromLocation" localSheetId="10">#REF!</definedName>
    <definedName name="TravellingFromLocation">#REF!</definedName>
    <definedName name="TravellingTo" localSheetId="0">#REF!</definedName>
    <definedName name="TravellingTo" localSheetId="1">#REF!</definedName>
    <definedName name="TravellingTo" localSheetId="3">#REF!</definedName>
    <definedName name="TravellingTo" localSheetId="4">#REF!</definedName>
    <definedName name="TravellingTo" localSheetId="5">#REF!</definedName>
    <definedName name="TravellingTo" localSheetId="10">#REF!</definedName>
    <definedName name="TravellingTo">[8]Dropdown!$A$15:$A$20</definedName>
    <definedName name="VAProgramming" localSheetId="0">'[2]Dropdown PRGMG'!$A$4:$A$10</definedName>
    <definedName name="VAProgramming" localSheetId="1">'[3]Dropdown PRGMG'!$A$4:$A$10</definedName>
    <definedName name="VAProgramming" localSheetId="10">'[4]Dropdown PRGMG'!$A$4:$A$10</definedName>
    <definedName name="VAProgramming">'[5]Dropdown PRGMG'!$A$3:$A$9</definedName>
  </definedNames>
  <calcPr calcId="145621"/>
</workbook>
</file>

<file path=xl/calcChain.xml><?xml version="1.0" encoding="utf-8"?>
<calcChain xmlns="http://schemas.openxmlformats.org/spreadsheetml/2006/main">
  <c r="O129" i="24" l="1"/>
  <c r="M129" i="24"/>
  <c r="K129" i="24"/>
  <c r="I129" i="24"/>
  <c r="G129" i="24"/>
  <c r="E129" i="24"/>
  <c r="O120" i="23"/>
  <c r="M120" i="23"/>
  <c r="K120" i="23"/>
  <c r="O129" i="26" l="1"/>
  <c r="M129" i="26"/>
  <c r="K129" i="26"/>
  <c r="I129" i="26"/>
  <c r="G129" i="26"/>
  <c r="E129" i="26"/>
  <c r="O120" i="25"/>
  <c r="M120" i="25"/>
  <c r="K120" i="25"/>
  <c r="O28" i="26" l="1"/>
  <c r="O32" i="26"/>
  <c r="O36" i="26"/>
  <c r="O42" i="26" s="1"/>
  <c r="O43" i="26" s="1"/>
  <c r="O41" i="26"/>
  <c r="O55" i="26"/>
  <c r="O62" i="26"/>
  <c r="O73" i="26"/>
  <c r="O86" i="26"/>
  <c r="O92" i="26"/>
  <c r="O96" i="26"/>
  <c r="O98" i="26"/>
  <c r="O119" i="26" s="1"/>
  <c r="O104" i="26"/>
  <c r="P104" i="26" s="1"/>
  <c r="O117" i="26"/>
  <c r="P85" i="26" l="1"/>
  <c r="P92" i="26"/>
  <c r="P102" i="26"/>
  <c r="P110" i="26"/>
  <c r="P90" i="26"/>
  <c r="P83" i="26"/>
  <c r="P91" i="26"/>
  <c r="P112" i="26"/>
  <c r="P119" i="26"/>
  <c r="P84" i="26"/>
  <c r="P88" i="26"/>
  <c r="P101" i="26"/>
  <c r="P109" i="26"/>
  <c r="P113" i="26"/>
  <c r="P89" i="26"/>
  <c r="P96" i="26"/>
  <c r="P106" i="26"/>
  <c r="P114" i="26"/>
  <c r="P117" i="26"/>
  <c r="P82" i="26"/>
  <c r="P94" i="26"/>
  <c r="P103" i="26"/>
  <c r="P107" i="26"/>
  <c r="P111" i="26"/>
  <c r="P115" i="26"/>
  <c r="P86" i="26"/>
  <c r="P95" i="26"/>
  <c r="P98" i="26"/>
  <c r="P108" i="26"/>
  <c r="P116" i="26"/>
  <c r="O77" i="26"/>
  <c r="O41" i="25"/>
  <c r="O48" i="25"/>
  <c r="O59" i="25"/>
  <c r="O72" i="25"/>
  <c r="O81" i="25"/>
  <c r="P81" i="25" s="1"/>
  <c r="O87" i="25"/>
  <c r="O89" i="25"/>
  <c r="P89" i="25" s="1"/>
  <c r="O95" i="25"/>
  <c r="O108" i="25"/>
  <c r="O110" i="25"/>
  <c r="P94" i="25" s="1"/>
  <c r="O28" i="24"/>
  <c r="O43" i="24" s="1"/>
  <c r="O32" i="24"/>
  <c r="O36" i="24"/>
  <c r="O41" i="24"/>
  <c r="O42" i="24"/>
  <c r="O55" i="24"/>
  <c r="O62" i="24"/>
  <c r="O73" i="24"/>
  <c r="O86" i="24"/>
  <c r="O92" i="24"/>
  <c r="O96" i="24"/>
  <c r="O98" i="24" s="1"/>
  <c r="O104" i="24"/>
  <c r="O117" i="24"/>
  <c r="P49" i="26" l="1"/>
  <c r="P53" i="26"/>
  <c r="P57" i="26"/>
  <c r="P61" i="26"/>
  <c r="P65" i="26"/>
  <c r="P69" i="26"/>
  <c r="P73" i="26"/>
  <c r="P47" i="26"/>
  <c r="P62" i="26"/>
  <c r="P71" i="26"/>
  <c r="P48" i="26"/>
  <c r="P52" i="26"/>
  <c r="P60" i="26"/>
  <c r="P64" i="26"/>
  <c r="P68" i="26"/>
  <c r="P72" i="26"/>
  <c r="O122" i="26"/>
  <c r="P50" i="26"/>
  <c r="P54" i="26"/>
  <c r="P58" i="26"/>
  <c r="P66" i="26"/>
  <c r="P70" i="26"/>
  <c r="P51" i="26"/>
  <c r="P59" i="26"/>
  <c r="P67" i="26"/>
  <c r="P75" i="26"/>
  <c r="P55" i="26"/>
  <c r="P106" i="25"/>
  <c r="P102" i="25"/>
  <c r="P98" i="25"/>
  <c r="P85" i="25"/>
  <c r="P77" i="25"/>
  <c r="P72" i="25"/>
  <c r="P69" i="25"/>
  <c r="P108" i="25"/>
  <c r="P105" i="25"/>
  <c r="P101" i="25"/>
  <c r="P97" i="25"/>
  <c r="P93" i="25"/>
  <c r="P87" i="25"/>
  <c r="P84" i="25"/>
  <c r="P80" i="25"/>
  <c r="P76" i="25"/>
  <c r="P68" i="25"/>
  <c r="P104" i="25"/>
  <c r="P100" i="25"/>
  <c r="P95" i="25"/>
  <c r="P92" i="25"/>
  <c r="P83" i="25"/>
  <c r="P79" i="25"/>
  <c r="P75" i="25"/>
  <c r="P71" i="25"/>
  <c r="P110" i="25"/>
  <c r="P107" i="25"/>
  <c r="P103" i="25"/>
  <c r="P99" i="25"/>
  <c r="P86" i="25"/>
  <c r="P78" i="25"/>
  <c r="P74" i="25"/>
  <c r="P70" i="25"/>
  <c r="O63" i="25"/>
  <c r="P41" i="25" s="1"/>
  <c r="P73" i="24"/>
  <c r="O119" i="24"/>
  <c r="P98" i="24"/>
  <c r="O77" i="24"/>
  <c r="O41" i="23"/>
  <c r="O48" i="23"/>
  <c r="O59" i="23"/>
  <c r="O72" i="23"/>
  <c r="O81" i="23"/>
  <c r="O87" i="23"/>
  <c r="O89" i="23" s="1"/>
  <c r="O95" i="23"/>
  <c r="O108" i="23"/>
  <c r="P77" i="26" l="1"/>
  <c r="O126" i="26"/>
  <c r="P122" i="26" s="1"/>
  <c r="P38" i="25"/>
  <c r="P46" i="25"/>
  <c r="P50" i="25"/>
  <c r="P54" i="25"/>
  <c r="P58" i="25"/>
  <c r="P35" i="25"/>
  <c r="P39" i="25"/>
  <c r="P43" i="25"/>
  <c r="P47" i="25"/>
  <c r="P51" i="25"/>
  <c r="P55" i="25"/>
  <c r="P63" i="25"/>
  <c r="O113" i="25"/>
  <c r="P36" i="25"/>
  <c r="P40" i="25"/>
  <c r="P44" i="25"/>
  <c r="P52" i="25"/>
  <c r="P56" i="25"/>
  <c r="P59" i="25"/>
  <c r="P37" i="25"/>
  <c r="P45" i="25"/>
  <c r="P48" i="25"/>
  <c r="P53" i="25"/>
  <c r="P57" i="25"/>
  <c r="P61" i="25"/>
  <c r="P50" i="24"/>
  <c r="P54" i="24"/>
  <c r="P58" i="24"/>
  <c r="P66" i="24"/>
  <c r="P70" i="24"/>
  <c r="P47" i="24"/>
  <c r="P51" i="24"/>
  <c r="P59" i="24"/>
  <c r="P62" i="24"/>
  <c r="P67" i="24"/>
  <c r="P71" i="24"/>
  <c r="P75" i="24"/>
  <c r="P49" i="24"/>
  <c r="P53" i="24"/>
  <c r="P57" i="24"/>
  <c r="P61" i="24"/>
  <c r="P65" i="24"/>
  <c r="P69" i="24"/>
  <c r="P48" i="24"/>
  <c r="P52" i="24"/>
  <c r="P55" i="24"/>
  <c r="P77" i="24" s="1"/>
  <c r="P60" i="24"/>
  <c r="P64" i="24"/>
  <c r="P68" i="24"/>
  <c r="P72" i="24"/>
  <c r="O122" i="24"/>
  <c r="P82" i="24"/>
  <c r="P90" i="24"/>
  <c r="P94" i="24"/>
  <c r="P103" i="24"/>
  <c r="P107" i="24"/>
  <c r="P111" i="24"/>
  <c r="P115" i="24"/>
  <c r="P83" i="24"/>
  <c r="P86" i="24"/>
  <c r="P91" i="24"/>
  <c r="P95" i="24"/>
  <c r="P108" i="24"/>
  <c r="P112" i="24"/>
  <c r="P116" i="24"/>
  <c r="P119" i="24"/>
  <c r="P104" i="24"/>
  <c r="P113" i="24"/>
  <c r="P85" i="24"/>
  <c r="P92" i="24"/>
  <c r="P106" i="24"/>
  <c r="P114" i="24"/>
  <c r="P84" i="24"/>
  <c r="P88" i="24"/>
  <c r="P101" i="24"/>
  <c r="P109" i="24"/>
  <c r="P89" i="24"/>
  <c r="P96" i="24"/>
  <c r="P102" i="24"/>
  <c r="P110" i="24"/>
  <c r="P117" i="24"/>
  <c r="O110" i="23"/>
  <c r="P89" i="23"/>
  <c r="P48" i="23"/>
  <c r="O63" i="23"/>
  <c r="K108" i="25"/>
  <c r="K95" i="25"/>
  <c r="K87" i="25"/>
  <c r="K89" i="25" s="1"/>
  <c r="K81" i="25"/>
  <c r="K72" i="25"/>
  <c r="K59" i="25"/>
  <c r="K48" i="25"/>
  <c r="K41" i="25"/>
  <c r="K117" i="26"/>
  <c r="K104" i="26"/>
  <c r="K96" i="26"/>
  <c r="K92" i="26"/>
  <c r="K86" i="26"/>
  <c r="K73" i="26"/>
  <c r="K62" i="26"/>
  <c r="K55" i="26"/>
  <c r="K41" i="26"/>
  <c r="K36" i="26"/>
  <c r="K32" i="26"/>
  <c r="K28" i="26"/>
  <c r="P125" i="26" l="1"/>
  <c r="O130" i="26"/>
  <c r="P123" i="26"/>
  <c r="P126" i="26"/>
  <c r="P124" i="26"/>
  <c r="O117" i="25"/>
  <c r="O126" i="24"/>
  <c r="P122" i="24" s="1"/>
  <c r="P37" i="23"/>
  <c r="P45" i="23"/>
  <c r="P53" i="23"/>
  <c r="P57" i="23"/>
  <c r="P61" i="23"/>
  <c r="P41" i="23"/>
  <c r="P46" i="23"/>
  <c r="P50" i="23"/>
  <c r="P54" i="23"/>
  <c r="P58" i="23"/>
  <c r="P35" i="23"/>
  <c r="P39" i="23"/>
  <c r="P43" i="23"/>
  <c r="P47" i="23"/>
  <c r="P51" i="23"/>
  <c r="P63" i="23"/>
  <c r="O113" i="23"/>
  <c r="P40" i="23"/>
  <c r="P59" i="23"/>
  <c r="P38" i="23"/>
  <c r="P55" i="23"/>
  <c r="P36" i="23"/>
  <c r="P44" i="23"/>
  <c r="P52" i="23"/>
  <c r="P56" i="23"/>
  <c r="P69" i="23"/>
  <c r="P77" i="23"/>
  <c r="P85" i="23"/>
  <c r="P94" i="23"/>
  <c r="P98" i="23"/>
  <c r="P102" i="23"/>
  <c r="P106" i="23"/>
  <c r="P70" i="23"/>
  <c r="P74" i="23"/>
  <c r="P78" i="23"/>
  <c r="P86" i="23"/>
  <c r="P103" i="23"/>
  <c r="P110" i="23"/>
  <c r="P75" i="23"/>
  <c r="P83" i="23"/>
  <c r="P92" i="23"/>
  <c r="P95" i="23"/>
  <c r="P100" i="23"/>
  <c r="P104" i="23"/>
  <c r="P84" i="23"/>
  <c r="P93" i="23"/>
  <c r="P101" i="23"/>
  <c r="P105" i="23"/>
  <c r="P81" i="23"/>
  <c r="P99" i="23"/>
  <c r="P107" i="23"/>
  <c r="P71" i="23"/>
  <c r="P79" i="23"/>
  <c r="P68" i="23"/>
  <c r="P76" i="23"/>
  <c r="P80" i="23"/>
  <c r="P87" i="23"/>
  <c r="P97" i="23"/>
  <c r="P108" i="23"/>
  <c r="P72" i="23"/>
  <c r="K42" i="26"/>
  <c r="K43" i="26" s="1"/>
  <c r="L89" i="25"/>
  <c r="K110" i="25"/>
  <c r="K63" i="25"/>
  <c r="K77" i="26"/>
  <c r="L62" i="26" s="1"/>
  <c r="K98" i="26"/>
  <c r="K117" i="24"/>
  <c r="K104" i="24"/>
  <c r="K96" i="24"/>
  <c r="K92" i="24"/>
  <c r="K86" i="24"/>
  <c r="K73" i="24"/>
  <c r="K62" i="24"/>
  <c r="K55" i="24"/>
  <c r="K41" i="24"/>
  <c r="K36" i="24"/>
  <c r="K32" i="24"/>
  <c r="K28" i="24"/>
  <c r="K108" i="23"/>
  <c r="K95" i="23"/>
  <c r="K87" i="23"/>
  <c r="K81" i="23"/>
  <c r="K72" i="23"/>
  <c r="K59" i="23"/>
  <c r="K48" i="23"/>
  <c r="K41" i="23"/>
  <c r="P115" i="25" l="1"/>
  <c r="P116" i="25"/>
  <c r="O121" i="25"/>
  <c r="P114" i="25"/>
  <c r="P117" i="25"/>
  <c r="P113" i="25"/>
  <c r="P123" i="24"/>
  <c r="P126" i="24"/>
  <c r="P124" i="24"/>
  <c r="O130" i="24"/>
  <c r="P125" i="24"/>
  <c r="P113" i="23"/>
  <c r="O117" i="23"/>
  <c r="K98" i="24"/>
  <c r="K42" i="24"/>
  <c r="K77" i="24"/>
  <c r="K89" i="23"/>
  <c r="K63" i="23"/>
  <c r="L48" i="23" s="1"/>
  <c r="L59" i="25"/>
  <c r="L50" i="25"/>
  <c r="L46" i="25"/>
  <c r="L38" i="25"/>
  <c r="K113" i="25"/>
  <c r="L63" i="25"/>
  <c r="L61" i="25"/>
  <c r="L57" i="25"/>
  <c r="L55" i="25"/>
  <c r="L53" i="25"/>
  <c r="L51" i="25"/>
  <c r="L47" i="25"/>
  <c r="L45" i="25"/>
  <c r="L43" i="25"/>
  <c r="L39" i="25"/>
  <c r="L37" i="25"/>
  <c r="L35" i="25"/>
  <c r="L58" i="25"/>
  <c r="L56" i="25"/>
  <c r="L54" i="25"/>
  <c r="L52" i="25"/>
  <c r="L44" i="25"/>
  <c r="L41" i="25"/>
  <c r="L40" i="25"/>
  <c r="L36" i="25"/>
  <c r="L103" i="25"/>
  <c r="L81" i="25"/>
  <c r="L74" i="25"/>
  <c r="L68" i="25"/>
  <c r="L106" i="25"/>
  <c r="L104" i="25"/>
  <c r="L102" i="25"/>
  <c r="L100" i="25"/>
  <c r="L98" i="25"/>
  <c r="L94" i="25"/>
  <c r="L92" i="25"/>
  <c r="L85" i="25"/>
  <c r="L83" i="25"/>
  <c r="L79" i="25"/>
  <c r="L77" i="25"/>
  <c r="L75" i="25"/>
  <c r="L71" i="25"/>
  <c r="L69" i="25"/>
  <c r="L110" i="25"/>
  <c r="L108" i="25"/>
  <c r="L107" i="25"/>
  <c r="L105" i="25"/>
  <c r="L101" i="25"/>
  <c r="L99" i="25"/>
  <c r="L97" i="25"/>
  <c r="L93" i="25"/>
  <c r="L87" i="25"/>
  <c r="L86" i="25"/>
  <c r="L84" i="25"/>
  <c r="L80" i="25"/>
  <c r="L78" i="25"/>
  <c r="L76" i="25"/>
  <c r="L70" i="25"/>
  <c r="L72" i="25"/>
  <c r="L48" i="25"/>
  <c r="L95" i="25"/>
  <c r="K119" i="26"/>
  <c r="L98" i="26" s="1"/>
  <c r="L75" i="26"/>
  <c r="L71" i="26"/>
  <c r="L69" i="26"/>
  <c r="L67" i="26"/>
  <c r="L65" i="26"/>
  <c r="L61" i="26"/>
  <c r="L59" i="26"/>
  <c r="L57" i="26"/>
  <c r="L53" i="26"/>
  <c r="L51" i="26"/>
  <c r="L49" i="26"/>
  <c r="L47" i="26"/>
  <c r="L73" i="26"/>
  <c r="L72" i="26"/>
  <c r="L70" i="26"/>
  <c r="L68" i="26"/>
  <c r="L66" i="26"/>
  <c r="L64" i="26"/>
  <c r="L60" i="26"/>
  <c r="L58" i="26"/>
  <c r="L55" i="26"/>
  <c r="L54" i="26"/>
  <c r="L52" i="26"/>
  <c r="L50" i="26"/>
  <c r="L48" i="26"/>
  <c r="K43" i="24"/>
  <c r="L75" i="24"/>
  <c r="L61" i="24"/>
  <c r="L53" i="24"/>
  <c r="L72" i="24"/>
  <c r="L70" i="24"/>
  <c r="L68" i="24"/>
  <c r="L66" i="24"/>
  <c r="L64" i="24"/>
  <c r="L60" i="24"/>
  <c r="L58" i="24"/>
  <c r="L54" i="24"/>
  <c r="L52" i="24"/>
  <c r="L50" i="24"/>
  <c r="L48" i="24"/>
  <c r="L71" i="24"/>
  <c r="L69" i="24"/>
  <c r="L67" i="24"/>
  <c r="L65" i="24"/>
  <c r="L62" i="24"/>
  <c r="L59" i="24"/>
  <c r="L57" i="24"/>
  <c r="L51" i="24"/>
  <c r="L49" i="24"/>
  <c r="L47" i="24"/>
  <c r="L73" i="24"/>
  <c r="K119" i="24"/>
  <c r="L104" i="24" s="1"/>
  <c r="L55" i="24"/>
  <c r="K110" i="23"/>
  <c r="L59" i="23"/>
  <c r="L58" i="23"/>
  <c r="L56" i="23"/>
  <c r="L54" i="23"/>
  <c r="L52" i="23"/>
  <c r="L50" i="23"/>
  <c r="L41" i="23"/>
  <c r="K113" i="23"/>
  <c r="L63" i="23"/>
  <c r="L61" i="23"/>
  <c r="L57" i="23"/>
  <c r="L55" i="23"/>
  <c r="L53" i="23"/>
  <c r="L51" i="23"/>
  <c r="L47" i="23"/>
  <c r="L45" i="23"/>
  <c r="L43" i="23"/>
  <c r="L39" i="23"/>
  <c r="L37" i="23"/>
  <c r="L35" i="23"/>
  <c r="L46" i="23"/>
  <c r="L44" i="23"/>
  <c r="L40" i="23"/>
  <c r="L38" i="23"/>
  <c r="L36" i="23"/>
  <c r="L95" i="23"/>
  <c r="N51" i="25"/>
  <c r="J51" i="25"/>
  <c r="H51" i="25"/>
  <c r="F51" i="25"/>
  <c r="D51" i="25"/>
  <c r="P114" i="23" l="1"/>
  <c r="P117" i="23"/>
  <c r="P115" i="23"/>
  <c r="P116" i="23"/>
  <c r="O121" i="23"/>
  <c r="K122" i="26"/>
  <c r="K126" i="26" s="1"/>
  <c r="L122" i="26" s="1"/>
  <c r="L77" i="26"/>
  <c r="L77" i="24"/>
  <c r="L98" i="24"/>
  <c r="K117" i="25"/>
  <c r="L119" i="26"/>
  <c r="L116" i="26"/>
  <c r="L114" i="26"/>
  <c r="L112" i="26"/>
  <c r="L110" i="26"/>
  <c r="L108" i="26"/>
  <c r="L106" i="26"/>
  <c r="L102" i="26"/>
  <c r="L95" i="26"/>
  <c r="L91" i="26"/>
  <c r="L89" i="26"/>
  <c r="L85" i="26"/>
  <c r="L83" i="26"/>
  <c r="L115" i="26"/>
  <c r="L113" i="26"/>
  <c r="L111" i="26"/>
  <c r="L109" i="26"/>
  <c r="L107" i="26"/>
  <c r="L104" i="26"/>
  <c r="L103" i="26"/>
  <c r="L101" i="26"/>
  <c r="L94" i="26"/>
  <c r="L90" i="26"/>
  <c r="L88" i="26"/>
  <c r="L84" i="26"/>
  <c r="L82" i="26"/>
  <c r="L86" i="26"/>
  <c r="L117" i="26"/>
  <c r="L96" i="26"/>
  <c r="L92" i="26"/>
  <c r="L119" i="24"/>
  <c r="L117" i="24"/>
  <c r="L116" i="24"/>
  <c r="L114" i="24"/>
  <c r="L112" i="24"/>
  <c r="L110" i="24"/>
  <c r="L108" i="24"/>
  <c r="L106" i="24"/>
  <c r="L102" i="24"/>
  <c r="L96" i="24"/>
  <c r="L95" i="24"/>
  <c r="L92" i="24"/>
  <c r="L91" i="24"/>
  <c r="L89" i="24"/>
  <c r="L86" i="24"/>
  <c r="L85" i="24"/>
  <c r="L83" i="24"/>
  <c r="L115" i="24"/>
  <c r="L113" i="24"/>
  <c r="L111" i="24"/>
  <c r="L109" i="24"/>
  <c r="L107" i="24"/>
  <c r="L103" i="24"/>
  <c r="L101" i="24"/>
  <c r="L94" i="24"/>
  <c r="L90" i="24"/>
  <c r="L88" i="24"/>
  <c r="L84" i="24"/>
  <c r="L82" i="24"/>
  <c r="K122" i="24"/>
  <c r="K117" i="23"/>
  <c r="L113" i="23" s="1"/>
  <c r="L110" i="23"/>
  <c r="L108" i="23"/>
  <c r="L107" i="23"/>
  <c r="L105" i="23"/>
  <c r="L103" i="23"/>
  <c r="L101" i="23"/>
  <c r="L99" i="23"/>
  <c r="L97" i="23"/>
  <c r="L93" i="23"/>
  <c r="L87" i="23"/>
  <c r="L86" i="23"/>
  <c r="L84" i="23"/>
  <c r="L81" i="23"/>
  <c r="L80" i="23"/>
  <c r="L78" i="23"/>
  <c r="L76" i="23"/>
  <c r="L74" i="23"/>
  <c r="L70" i="23"/>
  <c r="L68" i="23"/>
  <c r="L106" i="23"/>
  <c r="L104" i="23"/>
  <c r="L102" i="23"/>
  <c r="L100" i="23"/>
  <c r="L98" i="23"/>
  <c r="L94" i="23"/>
  <c r="L92" i="23"/>
  <c r="L85" i="23"/>
  <c r="L83" i="23"/>
  <c r="L79" i="23"/>
  <c r="L77" i="23"/>
  <c r="L75" i="23"/>
  <c r="L71" i="23"/>
  <c r="L69" i="23"/>
  <c r="L72" i="23"/>
  <c r="L89" i="23"/>
  <c r="M121" i="25"/>
  <c r="L115" i="25" l="1"/>
  <c r="K121" i="25"/>
  <c r="K124" i="25" s="1"/>
  <c r="O124" i="25" s="1"/>
  <c r="L117" i="25"/>
  <c r="L116" i="25"/>
  <c r="L114" i="25"/>
  <c r="L113" i="25"/>
  <c r="L124" i="26"/>
  <c r="K130" i="26"/>
  <c r="L126" i="26"/>
  <c r="L125" i="26"/>
  <c r="L123" i="26"/>
  <c r="K126" i="24"/>
  <c r="L115" i="23"/>
  <c r="K121" i="23"/>
  <c r="L117" i="23"/>
  <c r="L116" i="23"/>
  <c r="L114" i="23"/>
  <c r="L124" i="24" l="1"/>
  <c r="K130" i="24"/>
  <c r="L126" i="24"/>
  <c r="L125" i="24"/>
  <c r="L123" i="24"/>
  <c r="L122" i="24"/>
  <c r="B163" i="26"/>
  <c r="M117" i="26"/>
  <c r="I117" i="26"/>
  <c r="G117" i="26"/>
  <c r="E117" i="26"/>
  <c r="C117" i="26"/>
  <c r="M104" i="26"/>
  <c r="I104" i="26"/>
  <c r="G104" i="26"/>
  <c r="E104" i="26"/>
  <c r="C104" i="26"/>
  <c r="M96" i="26"/>
  <c r="I96" i="26"/>
  <c r="G96" i="26"/>
  <c r="E96" i="26"/>
  <c r="C96" i="26"/>
  <c r="M92" i="26"/>
  <c r="I92" i="26"/>
  <c r="G92" i="26"/>
  <c r="E92" i="26"/>
  <c r="C92" i="26"/>
  <c r="M86" i="26"/>
  <c r="I86" i="26"/>
  <c r="G86" i="26"/>
  <c r="E86" i="26"/>
  <c r="C86" i="26"/>
  <c r="M73" i="26"/>
  <c r="I73" i="26"/>
  <c r="G73" i="26"/>
  <c r="E73" i="26"/>
  <c r="C73" i="26"/>
  <c r="M62" i="26"/>
  <c r="I62" i="26"/>
  <c r="G62" i="26"/>
  <c r="E62" i="26"/>
  <c r="C62" i="26"/>
  <c r="M55" i="26"/>
  <c r="I55" i="26"/>
  <c r="G55" i="26"/>
  <c r="E55" i="26"/>
  <c r="C55" i="26"/>
  <c r="A48" i="26"/>
  <c r="A49" i="26" s="1"/>
  <c r="A50" i="26" s="1"/>
  <c r="A51" i="26" s="1"/>
  <c r="A52" i="26" s="1"/>
  <c r="A53" i="26" s="1"/>
  <c r="A54" i="26" s="1"/>
  <c r="A55" i="26" s="1"/>
  <c r="A56" i="26" s="1"/>
  <c r="A57" i="26" s="1"/>
  <c r="A58" i="26" s="1"/>
  <c r="A59" i="26" s="1"/>
  <c r="A60" i="26" s="1"/>
  <c r="A61" i="26" s="1"/>
  <c r="M41" i="26"/>
  <c r="M42" i="26" s="1"/>
  <c r="I41" i="26"/>
  <c r="G41" i="26"/>
  <c r="E41" i="26"/>
  <c r="C41" i="26"/>
  <c r="M36" i="26"/>
  <c r="I36" i="26"/>
  <c r="G36" i="26"/>
  <c r="E36" i="26"/>
  <c r="C36" i="26"/>
  <c r="M32" i="26"/>
  <c r="I32" i="26"/>
  <c r="G32" i="26"/>
  <c r="E32" i="26"/>
  <c r="C32" i="26"/>
  <c r="M28" i="26"/>
  <c r="I28" i="26"/>
  <c r="G28" i="26"/>
  <c r="E28" i="26"/>
  <c r="C28" i="26"/>
  <c r="B154" i="25"/>
  <c r="M108" i="25"/>
  <c r="I108" i="25"/>
  <c r="G108" i="25"/>
  <c r="E108" i="25"/>
  <c r="C108" i="25"/>
  <c r="M95" i="25"/>
  <c r="I95" i="25"/>
  <c r="G95" i="25"/>
  <c r="E95" i="25"/>
  <c r="C95" i="25"/>
  <c r="M89" i="25"/>
  <c r="G89" i="25"/>
  <c r="M87" i="25"/>
  <c r="I87" i="25"/>
  <c r="G87" i="25"/>
  <c r="E87" i="25"/>
  <c r="C87" i="25"/>
  <c r="M81" i="25"/>
  <c r="I81" i="25"/>
  <c r="G81" i="25"/>
  <c r="E81" i="25"/>
  <c r="C81" i="25"/>
  <c r="M72" i="25"/>
  <c r="I72" i="25"/>
  <c r="G72" i="25"/>
  <c r="E72" i="25"/>
  <c r="C72" i="25"/>
  <c r="I63" i="25"/>
  <c r="M59" i="25"/>
  <c r="I59" i="25"/>
  <c r="G59" i="25"/>
  <c r="E59" i="25"/>
  <c r="C59" i="25"/>
  <c r="F52" i="25"/>
  <c r="M48" i="25"/>
  <c r="I48" i="25"/>
  <c r="G48" i="25"/>
  <c r="F48" i="25"/>
  <c r="E48" i="25"/>
  <c r="C48" i="25"/>
  <c r="F44" i="25"/>
  <c r="M41" i="25"/>
  <c r="I41" i="25"/>
  <c r="G41" i="25"/>
  <c r="E41" i="25"/>
  <c r="E63" i="25" s="1"/>
  <c r="C41" i="25"/>
  <c r="F39" i="25"/>
  <c r="A36" i="25"/>
  <c r="A37" i="25" s="1"/>
  <c r="A38" i="25" s="1"/>
  <c r="A39" i="25" s="1"/>
  <c r="A40" i="25" s="1"/>
  <c r="A41" i="25" s="1"/>
  <c r="A42" i="25" s="1"/>
  <c r="A43" i="25" s="1"/>
  <c r="A44" i="25" s="1"/>
  <c r="A45" i="25" s="1"/>
  <c r="A46" i="25" s="1"/>
  <c r="A47" i="25" s="1"/>
  <c r="B163" i="24"/>
  <c r="M117" i="24"/>
  <c r="I117" i="24"/>
  <c r="G117" i="24"/>
  <c r="E117" i="24"/>
  <c r="C117" i="24"/>
  <c r="M104" i="24"/>
  <c r="I104" i="24"/>
  <c r="G104" i="24"/>
  <c r="E104" i="24"/>
  <c r="C104" i="24"/>
  <c r="M96" i="24"/>
  <c r="I96" i="24"/>
  <c r="G96" i="24"/>
  <c r="E96" i="24"/>
  <c r="C96" i="24"/>
  <c r="M92" i="24"/>
  <c r="I92" i="24"/>
  <c r="G92" i="24"/>
  <c r="E92" i="24"/>
  <c r="C92" i="24"/>
  <c r="M86" i="24"/>
  <c r="I86" i="24"/>
  <c r="G86" i="24"/>
  <c r="E86" i="24"/>
  <c r="C86" i="24"/>
  <c r="M73" i="24"/>
  <c r="I73" i="24"/>
  <c r="G73" i="24"/>
  <c r="E73" i="24"/>
  <c r="C73" i="24"/>
  <c r="M62" i="24"/>
  <c r="I62" i="24"/>
  <c r="G62" i="24"/>
  <c r="E62" i="24"/>
  <c r="C62" i="24"/>
  <c r="M55" i="24"/>
  <c r="I55" i="24"/>
  <c r="I77" i="24" s="1"/>
  <c r="G55" i="24"/>
  <c r="E55" i="24"/>
  <c r="C55" i="24"/>
  <c r="A48" i="24"/>
  <c r="A49" i="24" s="1"/>
  <c r="A50" i="24" s="1"/>
  <c r="A51" i="24" s="1"/>
  <c r="A52" i="24" s="1"/>
  <c r="A53" i="24" s="1"/>
  <c r="A54" i="24" s="1"/>
  <c r="A55" i="24" s="1"/>
  <c r="A56" i="24" s="1"/>
  <c r="A57" i="24" s="1"/>
  <c r="A58" i="24" s="1"/>
  <c r="A59" i="24" s="1"/>
  <c r="A60" i="24" s="1"/>
  <c r="A61" i="24" s="1"/>
  <c r="M41" i="24"/>
  <c r="I41" i="24"/>
  <c r="G41" i="24"/>
  <c r="E41" i="24"/>
  <c r="C41" i="24"/>
  <c r="M36" i="24"/>
  <c r="I36" i="24"/>
  <c r="G36" i="24"/>
  <c r="E36" i="24"/>
  <c r="C36" i="24"/>
  <c r="M32" i="24"/>
  <c r="I32" i="24"/>
  <c r="G32" i="24"/>
  <c r="E32" i="24"/>
  <c r="C32" i="24"/>
  <c r="M28" i="24"/>
  <c r="I28" i="24"/>
  <c r="G28" i="24"/>
  <c r="G42" i="24" s="1"/>
  <c r="G43" i="24" s="1"/>
  <c r="E28" i="24"/>
  <c r="C28" i="24"/>
  <c r="B154" i="23"/>
  <c r="M108" i="23"/>
  <c r="I108" i="23"/>
  <c r="G108" i="23"/>
  <c r="E108" i="23"/>
  <c r="C108" i="23"/>
  <c r="M95" i="23"/>
  <c r="I95" i="23"/>
  <c r="G95" i="23"/>
  <c r="E95" i="23"/>
  <c r="C95" i="23"/>
  <c r="M87" i="23"/>
  <c r="I87" i="23"/>
  <c r="G87" i="23"/>
  <c r="E87" i="23"/>
  <c r="C87" i="23"/>
  <c r="M81" i="23"/>
  <c r="I81" i="23"/>
  <c r="G81" i="23"/>
  <c r="E81" i="23"/>
  <c r="C81" i="23"/>
  <c r="M72" i="23"/>
  <c r="I72" i="23"/>
  <c r="G72" i="23"/>
  <c r="E72" i="23"/>
  <c r="C72" i="23"/>
  <c r="M59" i="23"/>
  <c r="I59" i="23"/>
  <c r="G59" i="23"/>
  <c r="E59" i="23"/>
  <c r="C59" i="23"/>
  <c r="M48" i="23"/>
  <c r="I48" i="23"/>
  <c r="G48" i="23"/>
  <c r="E48" i="23"/>
  <c r="C48" i="23"/>
  <c r="M41" i="23"/>
  <c r="I41" i="23"/>
  <c r="G41" i="23"/>
  <c r="G63" i="23" s="1"/>
  <c r="H51" i="23" s="1"/>
  <c r="E41" i="23"/>
  <c r="C41" i="23"/>
  <c r="A36" i="23"/>
  <c r="A37" i="23" s="1"/>
  <c r="A38" i="23" s="1"/>
  <c r="A39" i="23" s="1"/>
  <c r="A40" i="23" s="1"/>
  <c r="A41" i="23" s="1"/>
  <c r="A42" i="23" s="1"/>
  <c r="A43" i="23" s="1"/>
  <c r="A44" i="23" s="1"/>
  <c r="A45" i="23" s="1"/>
  <c r="A46" i="23" s="1"/>
  <c r="A47" i="23" s="1"/>
  <c r="E77" i="26" l="1"/>
  <c r="I77" i="26"/>
  <c r="C77" i="26"/>
  <c r="M98" i="26"/>
  <c r="M119" i="26" s="1"/>
  <c r="N88" i="26" s="1"/>
  <c r="G77" i="24"/>
  <c r="J72" i="26"/>
  <c r="J67" i="26"/>
  <c r="J60" i="26"/>
  <c r="J47" i="26"/>
  <c r="M43" i="26"/>
  <c r="I42" i="26"/>
  <c r="F51" i="26"/>
  <c r="F67" i="26"/>
  <c r="N86" i="26"/>
  <c r="C42" i="24"/>
  <c r="C77" i="24"/>
  <c r="C98" i="24"/>
  <c r="C119" i="24" s="1"/>
  <c r="D104" i="24" s="1"/>
  <c r="E42" i="24"/>
  <c r="I63" i="23"/>
  <c r="J39" i="23" s="1"/>
  <c r="I89" i="23"/>
  <c r="C89" i="23"/>
  <c r="C110" i="23" s="1"/>
  <c r="D89" i="23" s="1"/>
  <c r="M89" i="23"/>
  <c r="J58" i="23"/>
  <c r="J61" i="23"/>
  <c r="D73" i="26"/>
  <c r="A62" i="26"/>
  <c r="A63" i="26" s="1"/>
  <c r="A153" i="26"/>
  <c r="A153" i="24"/>
  <c r="A62" i="24"/>
  <c r="A63" i="24" s="1"/>
  <c r="A48" i="23"/>
  <c r="A49" i="23" s="1"/>
  <c r="A144" i="23"/>
  <c r="M110" i="23"/>
  <c r="N89" i="23" s="1"/>
  <c r="H58" i="23"/>
  <c r="H54" i="23"/>
  <c r="H45" i="23"/>
  <c r="H37" i="23"/>
  <c r="H55" i="23"/>
  <c r="H47" i="23"/>
  <c r="H43" i="23"/>
  <c r="H39" i="23"/>
  <c r="H35" i="23"/>
  <c r="H61" i="23"/>
  <c r="H53" i="23"/>
  <c r="H63" i="23"/>
  <c r="H56" i="23"/>
  <c r="H59" i="23"/>
  <c r="H52" i="23"/>
  <c r="H44" i="23"/>
  <c r="H50" i="23"/>
  <c r="H38" i="23"/>
  <c r="H40" i="23"/>
  <c r="H57" i="23"/>
  <c r="H48" i="23"/>
  <c r="H41" i="23"/>
  <c r="H46" i="23"/>
  <c r="H36" i="23"/>
  <c r="H72" i="24"/>
  <c r="H68" i="24"/>
  <c r="H64" i="24"/>
  <c r="H69" i="24"/>
  <c r="H65" i="24"/>
  <c r="H61" i="24"/>
  <c r="H70" i="24"/>
  <c r="H52" i="24"/>
  <c r="H49" i="24"/>
  <c r="H66" i="24"/>
  <c r="H62" i="24"/>
  <c r="H58" i="24"/>
  <c r="H73" i="24"/>
  <c r="H48" i="24"/>
  <c r="H55" i="24"/>
  <c r="H53" i="24"/>
  <c r="H50" i="24"/>
  <c r="H71" i="24"/>
  <c r="H67" i="24"/>
  <c r="H47" i="24"/>
  <c r="H57" i="24"/>
  <c r="H60" i="24"/>
  <c r="H75" i="24"/>
  <c r="H59" i="24"/>
  <c r="H54" i="24"/>
  <c r="H51" i="24"/>
  <c r="J36" i="23"/>
  <c r="J54" i="23"/>
  <c r="J75" i="24"/>
  <c r="J60" i="24"/>
  <c r="J52" i="24"/>
  <c r="J48" i="24"/>
  <c r="J73" i="24"/>
  <c r="J66" i="24"/>
  <c r="J58" i="24"/>
  <c r="J70" i="24"/>
  <c r="J68" i="24"/>
  <c r="J64" i="24"/>
  <c r="J61" i="24"/>
  <c r="J72" i="24"/>
  <c r="J53" i="24"/>
  <c r="J50" i="24"/>
  <c r="J47" i="24"/>
  <c r="J71" i="24"/>
  <c r="J69" i="24"/>
  <c r="J67" i="24"/>
  <c r="J65" i="24"/>
  <c r="J57" i="24"/>
  <c r="J54" i="24"/>
  <c r="J51" i="24"/>
  <c r="J49" i="24"/>
  <c r="J62" i="24"/>
  <c r="J59" i="24"/>
  <c r="J55" i="24"/>
  <c r="E98" i="24"/>
  <c r="C63" i="23"/>
  <c r="D51" i="23" s="1"/>
  <c r="E63" i="23"/>
  <c r="F51" i="23" s="1"/>
  <c r="I110" i="23"/>
  <c r="J89" i="23" s="1"/>
  <c r="J48" i="23"/>
  <c r="J41" i="23"/>
  <c r="J47" i="23"/>
  <c r="J52" i="23"/>
  <c r="J59" i="23"/>
  <c r="E89" i="23"/>
  <c r="J44" i="23"/>
  <c r="I98" i="24"/>
  <c r="J35" i="23"/>
  <c r="J40" i="23"/>
  <c r="G89" i="23"/>
  <c r="M42" i="24"/>
  <c r="M43" i="24" s="1"/>
  <c r="J50" i="25"/>
  <c r="J46" i="25"/>
  <c r="J38" i="25"/>
  <c r="J56" i="25"/>
  <c r="J52" i="25"/>
  <c r="J63" i="25"/>
  <c r="J47" i="25"/>
  <c r="J43" i="25"/>
  <c r="J39" i="25"/>
  <c r="J35" i="25"/>
  <c r="J58" i="25"/>
  <c r="J54" i="25"/>
  <c r="J55" i="25"/>
  <c r="J44" i="25"/>
  <c r="J37" i="25"/>
  <c r="J59" i="25"/>
  <c r="J57" i="25"/>
  <c r="J53" i="25"/>
  <c r="J36" i="25"/>
  <c r="J40" i="25"/>
  <c r="J61" i="25"/>
  <c r="J45" i="25"/>
  <c r="J45" i="23"/>
  <c r="J37" i="23"/>
  <c r="J55" i="23"/>
  <c r="J50" i="23"/>
  <c r="J46" i="23"/>
  <c r="J38" i="23"/>
  <c r="J57" i="23"/>
  <c r="J53" i="23"/>
  <c r="J63" i="23"/>
  <c r="M63" i="23"/>
  <c r="D71" i="24"/>
  <c r="D67" i="24"/>
  <c r="D77" i="24"/>
  <c r="D72" i="24"/>
  <c r="D68" i="24"/>
  <c r="D64" i="24"/>
  <c r="D65" i="24"/>
  <c r="D60" i="24"/>
  <c r="D57" i="24"/>
  <c r="D54" i="24"/>
  <c r="D52" i="24"/>
  <c r="D49" i="24"/>
  <c r="C122" i="24"/>
  <c r="D75" i="24"/>
  <c r="D62" i="24"/>
  <c r="D59" i="24"/>
  <c r="D53" i="24"/>
  <c r="D50" i="24"/>
  <c r="N95" i="23"/>
  <c r="D73" i="24"/>
  <c r="D70" i="24"/>
  <c r="H89" i="25"/>
  <c r="G110" i="25"/>
  <c r="C43" i="24"/>
  <c r="D47" i="24"/>
  <c r="E77" i="24"/>
  <c r="F62" i="24" s="1"/>
  <c r="M77" i="24"/>
  <c r="D85" i="24"/>
  <c r="D95" i="24"/>
  <c r="F45" i="25"/>
  <c r="F37" i="25"/>
  <c r="F55" i="25"/>
  <c r="F50" i="25"/>
  <c r="F46" i="25"/>
  <c r="F38" i="25"/>
  <c r="F57" i="25"/>
  <c r="F53" i="25"/>
  <c r="F63" i="25"/>
  <c r="F58" i="25"/>
  <c r="F47" i="25"/>
  <c r="F40" i="25"/>
  <c r="F35" i="25"/>
  <c r="F59" i="25"/>
  <c r="F56" i="25"/>
  <c r="F54" i="25"/>
  <c r="F43" i="25"/>
  <c r="F36" i="25"/>
  <c r="M110" i="25"/>
  <c r="N89" i="25"/>
  <c r="G77" i="26"/>
  <c r="H55" i="26" s="1"/>
  <c r="D71" i="26"/>
  <c r="D67" i="26"/>
  <c r="D59" i="26"/>
  <c r="D51" i="26"/>
  <c r="D47" i="26"/>
  <c r="D75" i="26"/>
  <c r="D77" i="26"/>
  <c r="D72" i="26"/>
  <c r="D68" i="26"/>
  <c r="D64" i="26"/>
  <c r="D60" i="26"/>
  <c r="D52" i="26"/>
  <c r="D48" i="26"/>
  <c r="D70" i="26"/>
  <c r="D66" i="26"/>
  <c r="D58" i="26"/>
  <c r="D54" i="26"/>
  <c r="D50" i="26"/>
  <c r="D65" i="26"/>
  <c r="D61" i="26"/>
  <c r="D49" i="26"/>
  <c r="D62" i="26"/>
  <c r="D57" i="26"/>
  <c r="D69" i="26"/>
  <c r="D53" i="26"/>
  <c r="D55" i="26"/>
  <c r="D66" i="24"/>
  <c r="D116" i="24"/>
  <c r="D112" i="24"/>
  <c r="D108" i="24"/>
  <c r="D113" i="24"/>
  <c r="D109" i="24"/>
  <c r="D101" i="24"/>
  <c r="D88" i="24"/>
  <c r="D94" i="24"/>
  <c r="D84" i="24"/>
  <c r="D82" i="24"/>
  <c r="D103" i="24"/>
  <c r="D90" i="24"/>
  <c r="D106" i="24"/>
  <c r="D119" i="24"/>
  <c r="D102" i="24"/>
  <c r="D91" i="24"/>
  <c r="D83" i="24"/>
  <c r="E43" i="24"/>
  <c r="D58" i="24"/>
  <c r="D61" i="24"/>
  <c r="A48" i="25"/>
  <c r="A49" i="25" s="1"/>
  <c r="A144" i="25"/>
  <c r="F41" i="25"/>
  <c r="F61" i="25"/>
  <c r="I42" i="24"/>
  <c r="I43" i="24" s="1"/>
  <c r="D89" i="24"/>
  <c r="D98" i="24"/>
  <c r="M98" i="24"/>
  <c r="D110" i="24"/>
  <c r="D114" i="24"/>
  <c r="G98" i="24"/>
  <c r="N87" i="25"/>
  <c r="G42" i="26"/>
  <c r="G43" i="26" s="1"/>
  <c r="J69" i="26"/>
  <c r="J65" i="26"/>
  <c r="J61" i="26"/>
  <c r="J57" i="26"/>
  <c r="J53" i="26"/>
  <c r="J49" i="26"/>
  <c r="J75" i="26"/>
  <c r="J68" i="26"/>
  <c r="J52" i="26"/>
  <c r="J70" i="26"/>
  <c r="J62" i="26"/>
  <c r="J58" i="26"/>
  <c r="J54" i="26"/>
  <c r="J66" i="26"/>
  <c r="J50" i="26"/>
  <c r="J73" i="26"/>
  <c r="J59" i="26"/>
  <c r="J71" i="26"/>
  <c r="J64" i="26"/>
  <c r="J48" i="26"/>
  <c r="N98" i="26"/>
  <c r="D55" i="24"/>
  <c r="C89" i="25"/>
  <c r="J51" i="26"/>
  <c r="D92" i="24"/>
  <c r="E89" i="25"/>
  <c r="C98" i="26"/>
  <c r="I98" i="26"/>
  <c r="D86" i="24"/>
  <c r="D96" i="24"/>
  <c r="M77" i="26"/>
  <c r="E98" i="26"/>
  <c r="N114" i="26"/>
  <c r="N110" i="26"/>
  <c r="N106" i="26"/>
  <c r="N102" i="26"/>
  <c r="N96" i="26"/>
  <c r="N92" i="26"/>
  <c r="N117" i="26"/>
  <c r="N94" i="26"/>
  <c r="N90" i="26"/>
  <c r="N82" i="26"/>
  <c r="N115" i="26"/>
  <c r="N111" i="26"/>
  <c r="N107" i="26"/>
  <c r="N103" i="26"/>
  <c r="N119" i="26"/>
  <c r="N113" i="26"/>
  <c r="N109" i="26"/>
  <c r="N101" i="26"/>
  <c r="N89" i="26"/>
  <c r="N84" i="26"/>
  <c r="N91" i="26"/>
  <c r="N116" i="26"/>
  <c r="N108" i="26"/>
  <c r="N83" i="26"/>
  <c r="N85" i="26"/>
  <c r="N104" i="26"/>
  <c r="N112" i="26"/>
  <c r="N95" i="26"/>
  <c r="J48" i="25"/>
  <c r="H108" i="25"/>
  <c r="G63" i="25"/>
  <c r="H48" i="25"/>
  <c r="J41" i="25"/>
  <c r="F75" i="26"/>
  <c r="F72" i="26"/>
  <c r="F68" i="26"/>
  <c r="F64" i="26"/>
  <c r="F60" i="26"/>
  <c r="F52" i="26"/>
  <c r="F48" i="26"/>
  <c r="F71" i="26"/>
  <c r="F59" i="26"/>
  <c r="F47" i="26"/>
  <c r="F65" i="26"/>
  <c r="F61" i="26"/>
  <c r="F49" i="26"/>
  <c r="F69" i="26"/>
  <c r="F57" i="26"/>
  <c r="F55" i="26"/>
  <c r="F53" i="26"/>
  <c r="F58" i="26"/>
  <c r="F62" i="26"/>
  <c r="F66" i="26"/>
  <c r="I89" i="25"/>
  <c r="I43" i="26"/>
  <c r="J55" i="26"/>
  <c r="C63" i="25"/>
  <c r="M63" i="25"/>
  <c r="N41" i="25" s="1"/>
  <c r="C42" i="26"/>
  <c r="C43" i="26" s="1"/>
  <c r="E42" i="26"/>
  <c r="E43" i="26" s="1"/>
  <c r="F73" i="26"/>
  <c r="G98" i="26"/>
  <c r="F70" i="26" l="1"/>
  <c r="F54" i="26"/>
  <c r="F50" i="26"/>
  <c r="D111" i="24"/>
  <c r="D69" i="24"/>
  <c r="D51" i="24"/>
  <c r="D48" i="24"/>
  <c r="D117" i="24"/>
  <c r="D115" i="24"/>
  <c r="D107" i="24"/>
  <c r="J43" i="23"/>
  <c r="J56" i="23"/>
  <c r="J51" i="23"/>
  <c r="N51" i="23"/>
  <c r="M113" i="23"/>
  <c r="D95" i="23"/>
  <c r="N87" i="23"/>
  <c r="D59" i="23"/>
  <c r="F48" i="23"/>
  <c r="J77" i="24"/>
  <c r="N69" i="26"/>
  <c r="N65" i="26"/>
  <c r="N61" i="26"/>
  <c r="N57" i="26"/>
  <c r="N53" i="26"/>
  <c r="N49" i="26"/>
  <c r="N70" i="26"/>
  <c r="N66" i="26"/>
  <c r="N58" i="26"/>
  <c r="N54" i="26"/>
  <c r="N50" i="26"/>
  <c r="N72" i="26"/>
  <c r="N68" i="26"/>
  <c r="N64" i="26"/>
  <c r="N60" i="26"/>
  <c r="N52" i="26"/>
  <c r="N48" i="26"/>
  <c r="N75" i="26"/>
  <c r="N55" i="26"/>
  <c r="N67" i="26"/>
  <c r="N51" i="26"/>
  <c r="M122" i="26"/>
  <c r="N71" i="26"/>
  <c r="N47" i="26"/>
  <c r="N62" i="26"/>
  <c r="N59" i="26"/>
  <c r="N55" i="23"/>
  <c r="N48" i="23"/>
  <c r="N50" i="23"/>
  <c r="N46" i="23"/>
  <c r="N38" i="23"/>
  <c r="N63" i="23"/>
  <c r="N56" i="23"/>
  <c r="N52" i="23"/>
  <c r="N61" i="23"/>
  <c r="N44" i="23"/>
  <c r="N40" i="23"/>
  <c r="N36" i="23"/>
  <c r="N58" i="23"/>
  <c r="N45" i="23"/>
  <c r="N35" i="23"/>
  <c r="N47" i="23"/>
  <c r="N39" i="23"/>
  <c r="N54" i="23"/>
  <c r="N37" i="23"/>
  <c r="N57" i="23"/>
  <c r="N43" i="23"/>
  <c r="N53" i="23"/>
  <c r="G113" i="25"/>
  <c r="H55" i="25"/>
  <c r="H50" i="25"/>
  <c r="H46" i="25"/>
  <c r="H38" i="25"/>
  <c r="H56" i="25"/>
  <c r="H52" i="25"/>
  <c r="H61" i="25"/>
  <c r="H44" i="25"/>
  <c r="H40" i="25"/>
  <c r="H36" i="25"/>
  <c r="H57" i="25"/>
  <c r="H39" i="25"/>
  <c r="H58" i="25"/>
  <c r="H47" i="25"/>
  <c r="H37" i="25"/>
  <c r="H53" i="25"/>
  <c r="H35" i="25"/>
  <c r="H63" i="25"/>
  <c r="H45" i="25"/>
  <c r="H54" i="25"/>
  <c r="H43" i="25"/>
  <c r="H41" i="25"/>
  <c r="N95" i="25"/>
  <c r="N105" i="25"/>
  <c r="N101" i="25"/>
  <c r="N97" i="25"/>
  <c r="N93" i="25"/>
  <c r="N100" i="25"/>
  <c r="N102" i="25"/>
  <c r="N85" i="25"/>
  <c r="N77" i="25"/>
  <c r="N69" i="25"/>
  <c r="N92" i="25"/>
  <c r="N106" i="25"/>
  <c r="N98" i="25"/>
  <c r="N83" i="25"/>
  <c r="N79" i="25"/>
  <c r="N75" i="25"/>
  <c r="N71" i="25"/>
  <c r="N78" i="25"/>
  <c r="N99" i="25"/>
  <c r="N81" i="25"/>
  <c r="N70" i="25"/>
  <c r="N103" i="25"/>
  <c r="N84" i="25"/>
  <c r="N74" i="25"/>
  <c r="N94" i="25"/>
  <c r="N110" i="25"/>
  <c r="N104" i="25"/>
  <c r="N86" i="25"/>
  <c r="N107" i="25"/>
  <c r="N76" i="25"/>
  <c r="N80" i="25"/>
  <c r="N68" i="25"/>
  <c r="F77" i="26"/>
  <c r="G119" i="24"/>
  <c r="H98" i="24" s="1"/>
  <c r="H59" i="25"/>
  <c r="F63" i="23"/>
  <c r="F61" i="23"/>
  <c r="F44" i="23"/>
  <c r="F41" i="23"/>
  <c r="F40" i="23"/>
  <c r="F36" i="23"/>
  <c r="F59" i="23"/>
  <c r="F58" i="23"/>
  <c r="F54" i="23"/>
  <c r="F45" i="23"/>
  <c r="F37" i="23"/>
  <c r="F56" i="23"/>
  <c r="F52" i="23"/>
  <c r="F38" i="23"/>
  <c r="F47" i="23"/>
  <c r="F53" i="23"/>
  <c r="F50" i="23"/>
  <c r="F55" i="23"/>
  <c r="F35" i="23"/>
  <c r="F57" i="23"/>
  <c r="F39" i="23"/>
  <c r="F46" i="23"/>
  <c r="F43" i="23"/>
  <c r="A154" i="24"/>
  <c r="A64" i="24"/>
  <c r="A65" i="24" s="1"/>
  <c r="A66" i="24" s="1"/>
  <c r="A67" i="24" s="1"/>
  <c r="A68" i="24" s="1"/>
  <c r="A69" i="24" s="1"/>
  <c r="A70" i="24" s="1"/>
  <c r="A71" i="24" s="1"/>
  <c r="A72" i="24" s="1"/>
  <c r="A73" i="24" s="1"/>
  <c r="A75" i="24" s="1"/>
  <c r="G110" i="23"/>
  <c r="H89" i="23" s="1"/>
  <c r="H72" i="26"/>
  <c r="H68" i="26"/>
  <c r="H64" i="26"/>
  <c r="H60" i="26"/>
  <c r="H52" i="26"/>
  <c r="H48" i="26"/>
  <c r="H69" i="26"/>
  <c r="H65" i="26"/>
  <c r="H61" i="26"/>
  <c r="H57" i="26"/>
  <c r="H53" i="26"/>
  <c r="H49" i="26"/>
  <c r="H71" i="26"/>
  <c r="H67" i="26"/>
  <c r="H59" i="26"/>
  <c r="H51" i="26"/>
  <c r="H47" i="26"/>
  <c r="H75" i="26"/>
  <c r="H70" i="26"/>
  <c r="H58" i="26"/>
  <c r="H54" i="26"/>
  <c r="H66" i="26"/>
  <c r="H73" i="26"/>
  <c r="H50" i="26"/>
  <c r="J77" i="26"/>
  <c r="E110" i="23"/>
  <c r="E113" i="23" s="1"/>
  <c r="D57" i="23"/>
  <c r="D53" i="23"/>
  <c r="D48" i="23"/>
  <c r="D61" i="23"/>
  <c r="D44" i="23"/>
  <c r="D40" i="23"/>
  <c r="D36" i="23"/>
  <c r="C113" i="23"/>
  <c r="D63" i="23"/>
  <c r="D58" i="23"/>
  <c r="D54" i="23"/>
  <c r="D50" i="23"/>
  <c r="D46" i="23"/>
  <c r="D38" i="23"/>
  <c r="D56" i="23"/>
  <c r="D43" i="23"/>
  <c r="D55" i="23"/>
  <c r="D52" i="23"/>
  <c r="D47" i="23"/>
  <c r="D39" i="23"/>
  <c r="D45" i="23"/>
  <c r="D35" i="23"/>
  <c r="D37" i="23"/>
  <c r="D110" i="23"/>
  <c r="D106" i="23"/>
  <c r="D102" i="23"/>
  <c r="D86" i="23"/>
  <c r="D78" i="23"/>
  <c r="D74" i="23"/>
  <c r="D70" i="23"/>
  <c r="D104" i="23"/>
  <c r="D100" i="23"/>
  <c r="D108" i="23"/>
  <c r="D69" i="23"/>
  <c r="D103" i="23"/>
  <c r="D101" i="23"/>
  <c r="D99" i="23"/>
  <c r="D94" i="23"/>
  <c r="D105" i="23"/>
  <c r="D97" i="23"/>
  <c r="D92" i="23"/>
  <c r="D85" i="23"/>
  <c r="D79" i="23"/>
  <c r="D76" i="23"/>
  <c r="D93" i="23"/>
  <c r="D80" i="23"/>
  <c r="D77" i="23"/>
  <c r="D71" i="23"/>
  <c r="D68" i="23"/>
  <c r="D75" i="23"/>
  <c r="D72" i="23"/>
  <c r="D98" i="23"/>
  <c r="D87" i="23"/>
  <c r="D107" i="23"/>
  <c r="D84" i="23"/>
  <c r="D83" i="23"/>
  <c r="D81" i="23"/>
  <c r="H77" i="24"/>
  <c r="N63" i="25"/>
  <c r="N56" i="25"/>
  <c r="N52" i="25"/>
  <c r="M113" i="25"/>
  <c r="N59" i="25"/>
  <c r="N47" i="25"/>
  <c r="N43" i="25"/>
  <c r="N39" i="25"/>
  <c r="N35" i="25"/>
  <c r="N57" i="25"/>
  <c r="N53" i="25"/>
  <c r="N45" i="25"/>
  <c r="N37" i="25"/>
  <c r="N61" i="25"/>
  <c r="N54" i="25"/>
  <c r="N46" i="25"/>
  <c r="N36" i="25"/>
  <c r="N48" i="25"/>
  <c r="N40" i="25"/>
  <c r="N55" i="25"/>
  <c r="N50" i="25"/>
  <c r="N44" i="25"/>
  <c r="N58" i="25"/>
  <c r="N38" i="25"/>
  <c r="D63" i="25"/>
  <c r="D58" i="25"/>
  <c r="D54" i="25"/>
  <c r="D59" i="25"/>
  <c r="D45" i="25"/>
  <c r="D37" i="25"/>
  <c r="D55" i="25"/>
  <c r="C113" i="25"/>
  <c r="D47" i="25"/>
  <c r="D43" i="25"/>
  <c r="D39" i="25"/>
  <c r="D35" i="25"/>
  <c r="D52" i="25"/>
  <c r="D44" i="25"/>
  <c r="D53" i="25"/>
  <c r="D46" i="25"/>
  <c r="D57" i="25"/>
  <c r="D50" i="25"/>
  <c r="D36" i="25"/>
  <c r="D56" i="25"/>
  <c r="D61" i="25"/>
  <c r="D38" i="25"/>
  <c r="D40" i="25"/>
  <c r="D48" i="25"/>
  <c r="E110" i="25"/>
  <c r="N69" i="24"/>
  <c r="N65" i="24"/>
  <c r="N70" i="24"/>
  <c r="N66" i="24"/>
  <c r="N68" i="24"/>
  <c r="N64" i="24"/>
  <c r="N61" i="24"/>
  <c r="N72" i="24"/>
  <c r="N53" i="24"/>
  <c r="N50" i="24"/>
  <c r="N47" i="24"/>
  <c r="N59" i="24"/>
  <c r="N62" i="24"/>
  <c r="N60" i="24"/>
  <c r="N71" i="24"/>
  <c r="N67" i="24"/>
  <c r="N58" i="24"/>
  <c r="N57" i="24"/>
  <c r="N49" i="24"/>
  <c r="N52" i="24"/>
  <c r="N75" i="24"/>
  <c r="N54" i="24"/>
  <c r="N51" i="24"/>
  <c r="N48" i="24"/>
  <c r="N73" i="24"/>
  <c r="F75" i="24"/>
  <c r="F72" i="24"/>
  <c r="F59" i="24"/>
  <c r="F51" i="24"/>
  <c r="F47" i="24"/>
  <c r="F55" i="24"/>
  <c r="F52" i="24"/>
  <c r="F49" i="24"/>
  <c r="F70" i="24"/>
  <c r="F68" i="24"/>
  <c r="F66" i="24"/>
  <c r="F64" i="24"/>
  <c r="F61" i="24"/>
  <c r="F58" i="24"/>
  <c r="F53" i="24"/>
  <c r="F50" i="24"/>
  <c r="F71" i="24"/>
  <c r="F67" i="24"/>
  <c r="F73" i="24"/>
  <c r="F69" i="24"/>
  <c r="F65" i="24"/>
  <c r="F48" i="24"/>
  <c r="F60" i="24"/>
  <c r="F57" i="24"/>
  <c r="F54" i="24"/>
  <c r="N59" i="23"/>
  <c r="I119" i="26"/>
  <c r="J98" i="26" s="1"/>
  <c r="J89" i="25"/>
  <c r="I110" i="25"/>
  <c r="D41" i="25"/>
  <c r="N108" i="25"/>
  <c r="H104" i="25"/>
  <c r="H100" i="25"/>
  <c r="H92" i="25"/>
  <c r="H86" i="25"/>
  <c r="H110" i="25"/>
  <c r="H103" i="25"/>
  <c r="H81" i="25"/>
  <c r="H105" i="25"/>
  <c r="H97" i="25"/>
  <c r="H84" i="25"/>
  <c r="H80" i="25"/>
  <c r="H76" i="25"/>
  <c r="H68" i="25"/>
  <c r="H101" i="25"/>
  <c r="H94" i="25"/>
  <c r="H78" i="25"/>
  <c r="H74" i="25"/>
  <c r="H70" i="25"/>
  <c r="H83" i="25"/>
  <c r="H95" i="25"/>
  <c r="H93" i="25"/>
  <c r="H69" i="25"/>
  <c r="H107" i="25"/>
  <c r="H87" i="25"/>
  <c r="H106" i="25"/>
  <c r="H98" i="25"/>
  <c r="H77" i="25"/>
  <c r="H71" i="25"/>
  <c r="H72" i="25"/>
  <c r="H79" i="25"/>
  <c r="H102" i="25"/>
  <c r="H75" i="25"/>
  <c r="H85" i="25"/>
  <c r="H99" i="25"/>
  <c r="N55" i="24"/>
  <c r="I119" i="24"/>
  <c r="D41" i="23"/>
  <c r="G119" i="26"/>
  <c r="H98" i="26" s="1"/>
  <c r="E119" i="24"/>
  <c r="F98" i="24" s="1"/>
  <c r="C126" i="24"/>
  <c r="A145" i="23"/>
  <c r="A50" i="23"/>
  <c r="A51" i="23" s="1"/>
  <c r="A52" i="23" s="1"/>
  <c r="A53" i="23" s="1"/>
  <c r="A54" i="23" s="1"/>
  <c r="A55" i="23" s="1"/>
  <c r="A56" i="23" s="1"/>
  <c r="A57" i="23" s="1"/>
  <c r="A58" i="23" s="1"/>
  <c r="A59" i="23" s="1"/>
  <c r="A61" i="23" s="1"/>
  <c r="J107" i="23"/>
  <c r="J104" i="23"/>
  <c r="J100" i="23"/>
  <c r="J92" i="23"/>
  <c r="J103" i="23"/>
  <c r="J97" i="23"/>
  <c r="J87" i="23"/>
  <c r="J79" i="23"/>
  <c r="J70" i="23"/>
  <c r="J102" i="23"/>
  <c r="J105" i="23"/>
  <c r="J81" i="23"/>
  <c r="J72" i="23"/>
  <c r="J98" i="23"/>
  <c r="J93" i="23"/>
  <c r="J71" i="23"/>
  <c r="J86" i="23"/>
  <c r="J83" i="23"/>
  <c r="J80" i="23"/>
  <c r="J77" i="23"/>
  <c r="J74" i="23"/>
  <c r="J68" i="23"/>
  <c r="J110" i="23"/>
  <c r="J78" i="23"/>
  <c r="J75" i="23"/>
  <c r="J69" i="23"/>
  <c r="J106" i="23"/>
  <c r="J95" i="23"/>
  <c r="J85" i="23"/>
  <c r="J84" i="23"/>
  <c r="J108" i="23"/>
  <c r="J99" i="23"/>
  <c r="J101" i="23"/>
  <c r="J94" i="23"/>
  <c r="J76" i="23"/>
  <c r="I113" i="23"/>
  <c r="N72" i="25"/>
  <c r="F98" i="26"/>
  <c r="E119" i="26"/>
  <c r="H62" i="26"/>
  <c r="H77" i="26" s="1"/>
  <c r="N73" i="26"/>
  <c r="C119" i="26"/>
  <c r="D98" i="26" s="1"/>
  <c r="C110" i="25"/>
  <c r="D89" i="25"/>
  <c r="M119" i="24"/>
  <c r="M122" i="24" s="1"/>
  <c r="A145" i="25"/>
  <c r="A50" i="25"/>
  <c r="A51" i="25" s="1"/>
  <c r="A52" i="25" s="1"/>
  <c r="A53" i="25" s="1"/>
  <c r="A54" i="25" s="1"/>
  <c r="A55" i="25" s="1"/>
  <c r="A56" i="25" s="1"/>
  <c r="A57" i="25" s="1"/>
  <c r="A58" i="25" s="1"/>
  <c r="A59" i="25" s="1"/>
  <c r="A61" i="25" s="1"/>
  <c r="N41" i="23"/>
  <c r="N110" i="23"/>
  <c r="N104" i="23"/>
  <c r="N100" i="23"/>
  <c r="N84" i="23"/>
  <c r="N80" i="23"/>
  <c r="N76" i="23"/>
  <c r="N68" i="23"/>
  <c r="N106" i="23"/>
  <c r="N102" i="23"/>
  <c r="N98" i="23"/>
  <c r="N94" i="23"/>
  <c r="N105" i="23"/>
  <c r="N86" i="23"/>
  <c r="N83" i="23"/>
  <c r="N77" i="23"/>
  <c r="N74" i="23"/>
  <c r="N108" i="23"/>
  <c r="N93" i="23"/>
  <c r="N71" i="23"/>
  <c r="N107" i="23"/>
  <c r="N78" i="23"/>
  <c r="N99" i="23"/>
  <c r="N92" i="23"/>
  <c r="N72" i="23"/>
  <c r="N70" i="23"/>
  <c r="N79" i="23"/>
  <c r="N103" i="23"/>
  <c r="N85" i="23"/>
  <c r="N97" i="23"/>
  <c r="N69" i="23"/>
  <c r="N101" i="23"/>
  <c r="N81" i="23"/>
  <c r="N75" i="23"/>
  <c r="A154" i="26"/>
  <c r="A64" i="26"/>
  <c r="A65" i="26" s="1"/>
  <c r="A66" i="26" s="1"/>
  <c r="A67" i="26" s="1"/>
  <c r="A68" i="26" s="1"/>
  <c r="A69" i="26" s="1"/>
  <c r="A70" i="26" s="1"/>
  <c r="A71" i="26" s="1"/>
  <c r="A72" i="26" s="1"/>
  <c r="A73" i="26" s="1"/>
  <c r="A75" i="26" s="1"/>
  <c r="F89" i="23" l="1"/>
  <c r="N77" i="24"/>
  <c r="M126" i="24"/>
  <c r="C130" i="24"/>
  <c r="C133" i="24" s="1"/>
  <c r="D126" i="24"/>
  <c r="D123" i="24"/>
  <c r="D125" i="24"/>
  <c r="D124" i="24"/>
  <c r="D95" i="25"/>
  <c r="D107" i="25"/>
  <c r="D103" i="25"/>
  <c r="D99" i="25"/>
  <c r="D106" i="25"/>
  <c r="D98" i="25"/>
  <c r="D100" i="25"/>
  <c r="D93" i="25"/>
  <c r="D83" i="25"/>
  <c r="D79" i="25"/>
  <c r="D75" i="25"/>
  <c r="D71" i="25"/>
  <c r="D104" i="25"/>
  <c r="D85" i="25"/>
  <c r="D77" i="25"/>
  <c r="D69" i="25"/>
  <c r="D110" i="25"/>
  <c r="D94" i="25"/>
  <c r="D86" i="25"/>
  <c r="D81" i="25"/>
  <c r="D76" i="25"/>
  <c r="D105" i="25"/>
  <c r="D92" i="25"/>
  <c r="D68" i="25"/>
  <c r="D78" i="25"/>
  <c r="D84" i="25"/>
  <c r="D74" i="25"/>
  <c r="D97" i="25"/>
  <c r="D102" i="25"/>
  <c r="D70" i="25"/>
  <c r="D101" i="25"/>
  <c r="D80" i="25"/>
  <c r="D108" i="25"/>
  <c r="D87" i="25"/>
  <c r="D72" i="25"/>
  <c r="D116" i="26"/>
  <c r="D112" i="26"/>
  <c r="D108" i="26"/>
  <c r="D96" i="26"/>
  <c r="D92" i="26"/>
  <c r="D117" i="26"/>
  <c r="D88" i="26"/>
  <c r="D84" i="26"/>
  <c r="D113" i="26"/>
  <c r="D109" i="26"/>
  <c r="D101" i="26"/>
  <c r="D119" i="26"/>
  <c r="D115" i="26"/>
  <c r="D111" i="26"/>
  <c r="D107" i="26"/>
  <c r="D103" i="26"/>
  <c r="D82" i="26"/>
  <c r="D94" i="26"/>
  <c r="D89" i="26"/>
  <c r="D114" i="26"/>
  <c r="D106" i="26"/>
  <c r="D102" i="26"/>
  <c r="D83" i="26"/>
  <c r="D95" i="26"/>
  <c r="D91" i="26"/>
  <c r="D90" i="26"/>
  <c r="D85" i="26"/>
  <c r="D110" i="26"/>
  <c r="D104" i="26"/>
  <c r="D86" i="26"/>
  <c r="C122" i="26"/>
  <c r="H113" i="26"/>
  <c r="H109" i="26"/>
  <c r="H101" i="26"/>
  <c r="H86" i="26"/>
  <c r="H89" i="26"/>
  <c r="H85" i="26"/>
  <c r="H119" i="26"/>
  <c r="H114" i="26"/>
  <c r="H110" i="26"/>
  <c r="H106" i="26"/>
  <c r="H102" i="26"/>
  <c r="H116" i="26"/>
  <c r="H112" i="26"/>
  <c r="H108" i="26"/>
  <c r="H84" i="26"/>
  <c r="H111" i="26"/>
  <c r="H95" i="26"/>
  <c r="H90" i="26"/>
  <c r="H91" i="26"/>
  <c r="H83" i="26"/>
  <c r="H103" i="26"/>
  <c r="H82" i="26"/>
  <c r="H117" i="26"/>
  <c r="H96" i="26"/>
  <c r="H104" i="26"/>
  <c r="H94" i="26"/>
  <c r="H88" i="26"/>
  <c r="H115" i="26"/>
  <c r="H107" i="26"/>
  <c r="H92" i="26"/>
  <c r="F106" i="23"/>
  <c r="F107" i="23"/>
  <c r="F103" i="23"/>
  <c r="F99" i="23"/>
  <c r="F110" i="23"/>
  <c r="F101" i="23"/>
  <c r="F94" i="23"/>
  <c r="F97" i="23"/>
  <c r="F92" i="23"/>
  <c r="F85" i="23"/>
  <c r="F79" i="23"/>
  <c r="F76" i="23"/>
  <c r="F105" i="23"/>
  <c r="F70" i="23"/>
  <c r="F83" i="23"/>
  <c r="F104" i="23"/>
  <c r="F102" i="23"/>
  <c r="F98" i="23"/>
  <c r="F100" i="23"/>
  <c r="F68" i="23"/>
  <c r="F77" i="23"/>
  <c r="F74" i="23"/>
  <c r="F93" i="23"/>
  <c r="F87" i="23"/>
  <c r="F84" i="23"/>
  <c r="F78" i="23"/>
  <c r="F71" i="23"/>
  <c r="F75" i="23"/>
  <c r="F80" i="23"/>
  <c r="F86" i="23"/>
  <c r="F69" i="23"/>
  <c r="F72" i="23"/>
  <c r="F95" i="23"/>
  <c r="F108" i="23"/>
  <c r="F81" i="23"/>
  <c r="H113" i="24"/>
  <c r="H109" i="24"/>
  <c r="H101" i="24"/>
  <c r="H119" i="24"/>
  <c r="H114" i="24"/>
  <c r="H110" i="24"/>
  <c r="H106" i="24"/>
  <c r="H102" i="24"/>
  <c r="H103" i="24"/>
  <c r="H88" i="24"/>
  <c r="H116" i="24"/>
  <c r="H112" i="24"/>
  <c r="H108" i="24"/>
  <c r="H111" i="24"/>
  <c r="H107" i="24"/>
  <c r="H95" i="24"/>
  <c r="H85" i="24"/>
  <c r="H94" i="24"/>
  <c r="H91" i="24"/>
  <c r="H83" i="24"/>
  <c r="H115" i="24"/>
  <c r="H90" i="24"/>
  <c r="H84" i="24"/>
  <c r="H89" i="24"/>
  <c r="H82" i="24"/>
  <c r="H86" i="24"/>
  <c r="H117" i="24"/>
  <c r="H96" i="24"/>
  <c r="H104" i="24"/>
  <c r="G122" i="24"/>
  <c r="H92" i="24"/>
  <c r="N114" i="24"/>
  <c r="N110" i="24"/>
  <c r="N106" i="24"/>
  <c r="N102" i="24"/>
  <c r="N115" i="24"/>
  <c r="N111" i="24"/>
  <c r="N107" i="24"/>
  <c r="N103" i="24"/>
  <c r="N101" i="24"/>
  <c r="N82" i="24"/>
  <c r="N119" i="24"/>
  <c r="N116" i="24"/>
  <c r="N112" i="24"/>
  <c r="N108" i="24"/>
  <c r="N95" i="24"/>
  <c r="N83" i="24"/>
  <c r="N91" i="24"/>
  <c r="N89" i="24"/>
  <c r="N85" i="24"/>
  <c r="N113" i="24"/>
  <c r="N104" i="24"/>
  <c r="N94" i="24"/>
  <c r="N109" i="24"/>
  <c r="N88" i="24"/>
  <c r="N84" i="24"/>
  <c r="N90" i="24"/>
  <c r="N117" i="24"/>
  <c r="N92" i="24"/>
  <c r="N86" i="24"/>
  <c r="N96" i="24"/>
  <c r="F108" i="25"/>
  <c r="F107" i="25"/>
  <c r="F103" i="25"/>
  <c r="F99" i="25"/>
  <c r="F104" i="25"/>
  <c r="F100" i="25"/>
  <c r="F92" i="25"/>
  <c r="F106" i="25"/>
  <c r="F102" i="25"/>
  <c r="F98" i="25"/>
  <c r="F94" i="25"/>
  <c r="F93" i="25"/>
  <c r="F87" i="25"/>
  <c r="F83" i="25"/>
  <c r="F79" i="25"/>
  <c r="F75" i="25"/>
  <c r="F72" i="25"/>
  <c r="F71" i="25"/>
  <c r="F110" i="25"/>
  <c r="F105" i="25"/>
  <c r="F97" i="25"/>
  <c r="F84" i="25"/>
  <c r="F80" i="25"/>
  <c r="F76" i="25"/>
  <c r="F68" i="25"/>
  <c r="F101" i="25"/>
  <c r="F85" i="25"/>
  <c r="F78" i="25"/>
  <c r="F74" i="25"/>
  <c r="F77" i="25"/>
  <c r="F86" i="25"/>
  <c r="F69" i="25"/>
  <c r="F70" i="25"/>
  <c r="F95" i="25"/>
  <c r="F81" i="25"/>
  <c r="E113" i="25"/>
  <c r="A155" i="26"/>
  <c r="A77" i="26"/>
  <c r="A79" i="26" s="1"/>
  <c r="A80" i="26" s="1"/>
  <c r="A81" i="26" s="1"/>
  <c r="A82" i="26" s="1"/>
  <c r="A83" i="26" s="1"/>
  <c r="A84" i="26" s="1"/>
  <c r="A85" i="26" s="1"/>
  <c r="A86" i="26" s="1"/>
  <c r="A87" i="26" s="1"/>
  <c r="A88" i="26" s="1"/>
  <c r="A89" i="26" s="1"/>
  <c r="A90" i="26" s="1"/>
  <c r="A91" i="26" s="1"/>
  <c r="A92" i="26" s="1"/>
  <c r="A93" i="26" s="1"/>
  <c r="A94" i="26" s="1"/>
  <c r="A95" i="26" s="1"/>
  <c r="A96" i="26" s="1"/>
  <c r="A98" i="26" s="1"/>
  <c r="A100" i="26" s="1"/>
  <c r="A101" i="26" s="1"/>
  <c r="A102" i="26" s="1"/>
  <c r="A103" i="26" s="1"/>
  <c r="A104" i="26" s="1"/>
  <c r="A105" i="26" s="1"/>
  <c r="A106" i="26" s="1"/>
  <c r="A107" i="26" s="1"/>
  <c r="A108" i="26" s="1"/>
  <c r="A109" i="26" s="1"/>
  <c r="A110" i="26" s="1"/>
  <c r="A111" i="26" s="1"/>
  <c r="A112" i="26" s="1"/>
  <c r="A113" i="26" s="1"/>
  <c r="A114" i="26" s="1"/>
  <c r="A115" i="26" s="1"/>
  <c r="A116" i="26" s="1"/>
  <c r="A117" i="26" s="1"/>
  <c r="A119" i="26" s="1"/>
  <c r="A121" i="26" s="1"/>
  <c r="A122" i="26" s="1"/>
  <c r="A123" i="26" s="1"/>
  <c r="D122" i="24"/>
  <c r="J119" i="26"/>
  <c r="J89" i="26"/>
  <c r="J85" i="26"/>
  <c r="J114" i="26"/>
  <c r="J110" i="26"/>
  <c r="J106" i="26"/>
  <c r="J102" i="26"/>
  <c r="J94" i="26"/>
  <c r="J90" i="26"/>
  <c r="J82" i="26"/>
  <c r="J88" i="26"/>
  <c r="J84" i="26"/>
  <c r="J109" i="26"/>
  <c r="J111" i="26"/>
  <c r="J91" i="26"/>
  <c r="J115" i="26"/>
  <c r="J107" i="26"/>
  <c r="J103" i="26"/>
  <c r="J116" i="26"/>
  <c r="J95" i="26"/>
  <c r="J112" i="26"/>
  <c r="J108" i="26"/>
  <c r="J113" i="26"/>
  <c r="J83" i="26"/>
  <c r="J101" i="26"/>
  <c r="J104" i="26"/>
  <c r="J92" i="26"/>
  <c r="I122" i="26"/>
  <c r="J117" i="26"/>
  <c r="J86" i="26"/>
  <c r="J96" i="26"/>
  <c r="E117" i="23"/>
  <c r="F113" i="23" s="1"/>
  <c r="C117" i="23"/>
  <c r="G122" i="26"/>
  <c r="G117" i="25"/>
  <c r="H113" i="25" s="1"/>
  <c r="N77" i="26"/>
  <c r="M117" i="23"/>
  <c r="M121" i="23" s="1"/>
  <c r="A155" i="24"/>
  <c r="A77" i="24"/>
  <c r="A79" i="24" s="1"/>
  <c r="A80" i="24" s="1"/>
  <c r="A81" i="24" s="1"/>
  <c r="A82" i="24" s="1"/>
  <c r="A83" i="24" s="1"/>
  <c r="A84" i="24" s="1"/>
  <c r="A85" i="24" s="1"/>
  <c r="A86" i="24" s="1"/>
  <c r="A87" i="24" s="1"/>
  <c r="A88" i="24" s="1"/>
  <c r="A89" i="24" s="1"/>
  <c r="A90" i="24" s="1"/>
  <c r="A91" i="24" s="1"/>
  <c r="A92" i="24" s="1"/>
  <c r="A93" i="24" s="1"/>
  <c r="A94" i="24" s="1"/>
  <c r="A95" i="24" s="1"/>
  <c r="A96" i="24" s="1"/>
  <c r="A98" i="24" s="1"/>
  <c r="A100" i="24" s="1"/>
  <c r="A101" i="24" s="1"/>
  <c r="A102" i="24" s="1"/>
  <c r="A103" i="24" s="1"/>
  <c r="A104" i="24" s="1"/>
  <c r="A105" i="24" s="1"/>
  <c r="A106" i="24" s="1"/>
  <c r="A107" i="24" s="1"/>
  <c r="A108" i="24" s="1"/>
  <c r="A109" i="24" s="1"/>
  <c r="A110" i="24" s="1"/>
  <c r="A111" i="24" s="1"/>
  <c r="A112" i="24" s="1"/>
  <c r="A113" i="24" s="1"/>
  <c r="A114" i="24" s="1"/>
  <c r="A115" i="24" s="1"/>
  <c r="A116" i="24" s="1"/>
  <c r="A117" i="24" s="1"/>
  <c r="A119" i="24" s="1"/>
  <c r="A121" i="24" s="1"/>
  <c r="A122" i="24" s="1"/>
  <c r="A123" i="24" s="1"/>
  <c r="F88" i="24"/>
  <c r="F84" i="24"/>
  <c r="F89" i="24"/>
  <c r="F85" i="24"/>
  <c r="F115" i="24"/>
  <c r="F108" i="24"/>
  <c r="F106" i="24"/>
  <c r="F95" i="24"/>
  <c r="F103" i="24"/>
  <c r="F101" i="24"/>
  <c r="F90" i="24"/>
  <c r="F114" i="24"/>
  <c r="F110" i="24"/>
  <c r="F117" i="24"/>
  <c r="F92" i="24"/>
  <c r="F82" i="24"/>
  <c r="F119" i="24"/>
  <c r="F113" i="24"/>
  <c r="F109" i="24"/>
  <c r="F111" i="24"/>
  <c r="F107" i="24"/>
  <c r="F83" i="24"/>
  <c r="F102" i="24"/>
  <c r="F116" i="24"/>
  <c r="F94" i="24"/>
  <c r="F91" i="24"/>
  <c r="F112" i="24"/>
  <c r="F96" i="24"/>
  <c r="F104" i="24"/>
  <c r="F86" i="24"/>
  <c r="M126" i="26"/>
  <c r="M130" i="26" s="1"/>
  <c r="A146" i="25"/>
  <c r="A63" i="25"/>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9" i="25" s="1"/>
  <c r="A91" i="25" s="1"/>
  <c r="A92" i="25" s="1"/>
  <c r="A93" i="25" s="1"/>
  <c r="A94" i="25" s="1"/>
  <c r="A95" i="25" s="1"/>
  <c r="A96" i="25" s="1"/>
  <c r="A97" i="25" s="1"/>
  <c r="A98" i="25" s="1"/>
  <c r="A99" i="25" s="1"/>
  <c r="A100" i="25" s="1"/>
  <c r="A101" i="25" s="1"/>
  <c r="A102" i="25" s="1"/>
  <c r="A103" i="25" s="1"/>
  <c r="A104" i="25" s="1"/>
  <c r="A105" i="25" s="1"/>
  <c r="A106" i="25" s="1"/>
  <c r="A107" i="25" s="1"/>
  <c r="A108" i="25" s="1"/>
  <c r="A110" i="25" s="1"/>
  <c r="A112" i="25" s="1"/>
  <c r="A113" i="25" s="1"/>
  <c r="A114" i="25" s="1"/>
  <c r="M117" i="25"/>
  <c r="N113" i="25" s="1"/>
  <c r="A146" i="23"/>
  <c r="A63" i="23"/>
  <c r="A65" i="23" s="1"/>
  <c r="A66" i="23" s="1"/>
  <c r="A67" i="23" s="1"/>
  <c r="A68" i="23" s="1"/>
  <c r="A69" i="23" s="1"/>
  <c r="A70" i="23" s="1"/>
  <c r="A71" i="23" s="1"/>
  <c r="A72" i="23" s="1"/>
  <c r="A73" i="23" s="1"/>
  <c r="A74" i="23" s="1"/>
  <c r="A75" i="23" s="1"/>
  <c r="A76" i="23" s="1"/>
  <c r="A77" i="23" s="1"/>
  <c r="A78" i="23" s="1"/>
  <c r="A79" i="23" s="1"/>
  <c r="A80" i="23" s="1"/>
  <c r="A81" i="23" s="1"/>
  <c r="A82" i="23" s="1"/>
  <c r="A83" i="23" s="1"/>
  <c r="A84" i="23" s="1"/>
  <c r="A85" i="23" s="1"/>
  <c r="A86" i="23" s="1"/>
  <c r="A87" i="23" s="1"/>
  <c r="A89" i="23" s="1"/>
  <c r="A91" i="23" s="1"/>
  <c r="A92" i="23" s="1"/>
  <c r="A93" i="23" s="1"/>
  <c r="A94" i="23" s="1"/>
  <c r="A95" i="23" s="1"/>
  <c r="A96" i="23" s="1"/>
  <c r="A97" i="23" s="1"/>
  <c r="A98" i="23" s="1"/>
  <c r="A99" i="23" s="1"/>
  <c r="A100" i="23" s="1"/>
  <c r="A101" i="23" s="1"/>
  <c r="A102" i="23" s="1"/>
  <c r="A103" i="23" s="1"/>
  <c r="A104" i="23" s="1"/>
  <c r="A105" i="23" s="1"/>
  <c r="A106" i="23" s="1"/>
  <c r="A107" i="23" s="1"/>
  <c r="A108" i="23" s="1"/>
  <c r="A110" i="23" s="1"/>
  <c r="A112" i="23" s="1"/>
  <c r="A113" i="23" s="1"/>
  <c r="A114" i="23" s="1"/>
  <c r="J104" i="25"/>
  <c r="J100" i="25"/>
  <c r="J92" i="25"/>
  <c r="J110" i="25"/>
  <c r="J105" i="25"/>
  <c r="J101" i="25"/>
  <c r="J97" i="25"/>
  <c r="J93" i="25"/>
  <c r="J107" i="25"/>
  <c r="J103" i="25"/>
  <c r="J99" i="25"/>
  <c r="J84" i="25"/>
  <c r="J80" i="25"/>
  <c r="J76" i="25"/>
  <c r="J68" i="25"/>
  <c r="J102" i="25"/>
  <c r="J85" i="25"/>
  <c r="J77" i="25"/>
  <c r="J69" i="25"/>
  <c r="J86" i="25"/>
  <c r="J106" i="25"/>
  <c r="J71" i="25"/>
  <c r="J75" i="25"/>
  <c r="J78" i="25"/>
  <c r="J98" i="25"/>
  <c r="J94" i="25"/>
  <c r="J81" i="25"/>
  <c r="J70" i="25"/>
  <c r="J87" i="25"/>
  <c r="J83" i="25"/>
  <c r="J72" i="25"/>
  <c r="J79" i="25"/>
  <c r="J74" i="25"/>
  <c r="J95" i="25"/>
  <c r="J108" i="25"/>
  <c r="I113" i="25"/>
  <c r="J119" i="24"/>
  <c r="J89" i="24"/>
  <c r="J85" i="24"/>
  <c r="J94" i="24"/>
  <c r="J90" i="24"/>
  <c r="J82" i="24"/>
  <c r="J113" i="24"/>
  <c r="J111" i="24"/>
  <c r="J91" i="24"/>
  <c r="J84" i="24"/>
  <c r="J116" i="24"/>
  <c r="J114" i="24"/>
  <c r="J112" i="24"/>
  <c r="J110" i="24"/>
  <c r="J108" i="24"/>
  <c r="J106" i="24"/>
  <c r="J95" i="24"/>
  <c r="J83" i="24"/>
  <c r="J115" i="24"/>
  <c r="J109" i="24"/>
  <c r="J102" i="24"/>
  <c r="J103" i="24"/>
  <c r="J88" i="24"/>
  <c r="J104" i="24"/>
  <c r="J107" i="24"/>
  <c r="J101" i="24"/>
  <c r="J86" i="24"/>
  <c r="J117" i="24"/>
  <c r="J96" i="24"/>
  <c r="J92" i="24"/>
  <c r="I122" i="24"/>
  <c r="C117" i="25"/>
  <c r="D113" i="25" s="1"/>
  <c r="I117" i="23"/>
  <c r="N98" i="24"/>
  <c r="F88" i="26"/>
  <c r="F84" i="26"/>
  <c r="F113" i="26"/>
  <c r="F109" i="26"/>
  <c r="F101" i="26"/>
  <c r="F89" i="26"/>
  <c r="F85" i="26"/>
  <c r="F95" i="26"/>
  <c r="F91" i="26"/>
  <c r="F83" i="26"/>
  <c r="F112" i="26"/>
  <c r="F94" i="26"/>
  <c r="F114" i="26"/>
  <c r="F106" i="26"/>
  <c r="F104" i="26"/>
  <c r="F102" i="26"/>
  <c r="F110" i="26"/>
  <c r="F111" i="26"/>
  <c r="F116" i="26"/>
  <c r="F115" i="26"/>
  <c r="F119" i="26"/>
  <c r="F90" i="26"/>
  <c r="F117" i="26"/>
  <c r="F103" i="26"/>
  <c r="F82" i="26"/>
  <c r="F107" i="26"/>
  <c r="F108" i="26"/>
  <c r="F92" i="26"/>
  <c r="F96" i="26"/>
  <c r="E122" i="26"/>
  <c r="F86" i="26"/>
  <c r="J98" i="24"/>
  <c r="E122" i="24"/>
  <c r="F77" i="24"/>
  <c r="F89" i="25"/>
  <c r="H108" i="23"/>
  <c r="H107" i="23"/>
  <c r="H103" i="23"/>
  <c r="H83" i="23"/>
  <c r="H79" i="23"/>
  <c r="H75" i="23"/>
  <c r="H71" i="23"/>
  <c r="H110" i="23"/>
  <c r="H105" i="23"/>
  <c r="H101" i="23"/>
  <c r="H97" i="23"/>
  <c r="H93" i="23"/>
  <c r="H99" i="23"/>
  <c r="H95" i="23"/>
  <c r="H92" i="23"/>
  <c r="H85" i="23"/>
  <c r="H76" i="23"/>
  <c r="H77" i="23"/>
  <c r="H72" i="23"/>
  <c r="H68" i="23"/>
  <c r="H70" i="23"/>
  <c r="H80" i="23"/>
  <c r="H100" i="23"/>
  <c r="H86" i="23"/>
  <c r="H74" i="23"/>
  <c r="H84" i="23"/>
  <c r="H78" i="23"/>
  <c r="H98" i="23"/>
  <c r="H106" i="23"/>
  <c r="H104" i="23"/>
  <c r="H69" i="23"/>
  <c r="H102" i="23"/>
  <c r="H94" i="23"/>
  <c r="H87" i="23"/>
  <c r="H81" i="23"/>
  <c r="G113" i="23"/>
  <c r="N122" i="26" l="1"/>
  <c r="N113" i="23"/>
  <c r="E126" i="24"/>
  <c r="F122" i="24"/>
  <c r="D116" i="23"/>
  <c r="C121" i="23"/>
  <c r="C124" i="23" s="1"/>
  <c r="E120" i="23" s="1"/>
  <c r="D115" i="23"/>
  <c r="D117" i="23"/>
  <c r="D114" i="23"/>
  <c r="J114" i="23"/>
  <c r="I121" i="23"/>
  <c r="J117" i="23"/>
  <c r="J115" i="23"/>
  <c r="J116" i="23"/>
  <c r="F116" i="23"/>
  <c r="F117" i="23"/>
  <c r="F114" i="23"/>
  <c r="F115" i="23"/>
  <c r="E121" i="23"/>
  <c r="J113" i="23"/>
  <c r="A147" i="25"/>
  <c r="A115" i="25"/>
  <c r="A116" i="25" s="1"/>
  <c r="A117" i="25" s="1"/>
  <c r="A119" i="25" s="1"/>
  <c r="A120" i="25" s="1"/>
  <c r="A121" i="25" s="1"/>
  <c r="A122" i="25" s="1"/>
  <c r="A123" i="25" s="1"/>
  <c r="H115" i="25"/>
  <c r="H117" i="25"/>
  <c r="H116" i="25"/>
  <c r="G121" i="25"/>
  <c r="H114" i="25"/>
  <c r="E117" i="25"/>
  <c r="F113" i="25" s="1"/>
  <c r="G126" i="24"/>
  <c r="H122" i="24" s="1"/>
  <c r="G117" i="23"/>
  <c r="H113" i="23" s="1"/>
  <c r="E126" i="26"/>
  <c r="N116" i="25"/>
  <c r="N117" i="25"/>
  <c r="N115" i="25"/>
  <c r="N114" i="25"/>
  <c r="I117" i="25"/>
  <c r="I126" i="24"/>
  <c r="J122" i="24" s="1"/>
  <c r="G126" i="26"/>
  <c r="H122" i="26" s="1"/>
  <c r="I126" i="26"/>
  <c r="J122" i="26" s="1"/>
  <c r="N125" i="24"/>
  <c r="N126" i="24"/>
  <c r="N124" i="24"/>
  <c r="M130" i="24"/>
  <c r="N123" i="24"/>
  <c r="A147" i="23"/>
  <c r="A115" i="23"/>
  <c r="A116" i="23" s="1"/>
  <c r="A117" i="23" s="1"/>
  <c r="A119" i="23" s="1"/>
  <c r="A120" i="23" s="1"/>
  <c r="A121" i="23" s="1"/>
  <c r="A122" i="23" s="1"/>
  <c r="A123" i="23" s="1"/>
  <c r="N115" i="23"/>
  <c r="N114" i="23"/>
  <c r="N116" i="23"/>
  <c r="N117" i="23"/>
  <c r="A156" i="26"/>
  <c r="A124" i="26"/>
  <c r="A125" i="26" s="1"/>
  <c r="A126" i="26" s="1"/>
  <c r="A128" i="26" s="1"/>
  <c r="A129" i="26" s="1"/>
  <c r="A130" i="26" s="1"/>
  <c r="A131" i="26" s="1"/>
  <c r="A132" i="26" s="1"/>
  <c r="D114" i="25"/>
  <c r="C121" i="25"/>
  <c r="C124" i="25" s="1"/>
  <c r="E120" i="25" s="1"/>
  <c r="D117" i="25"/>
  <c r="D116" i="25"/>
  <c r="D115" i="25"/>
  <c r="N125" i="26"/>
  <c r="N124" i="26"/>
  <c r="N123" i="26"/>
  <c r="N126" i="26"/>
  <c r="A156" i="24"/>
  <c r="A124" i="24"/>
  <c r="A125" i="24" s="1"/>
  <c r="A126" i="24" s="1"/>
  <c r="A128" i="24" s="1"/>
  <c r="A129" i="24" s="1"/>
  <c r="A130" i="24" s="1"/>
  <c r="A131" i="24" s="1"/>
  <c r="A132" i="24" s="1"/>
  <c r="D113" i="23"/>
  <c r="C126" i="26"/>
  <c r="D122" i="26" s="1"/>
  <c r="N122" i="24"/>
  <c r="E124" i="23" l="1"/>
  <c r="G120" i="23" s="1"/>
  <c r="J117" i="25"/>
  <c r="J115" i="25"/>
  <c r="J116" i="25"/>
  <c r="J114" i="25"/>
  <c r="I121" i="25"/>
  <c r="H124" i="24"/>
  <c r="G130" i="24"/>
  <c r="H123" i="24"/>
  <c r="H126" i="24"/>
  <c r="H125" i="24"/>
  <c r="D123" i="26"/>
  <c r="D124" i="26"/>
  <c r="C130" i="26"/>
  <c r="C133" i="26" s="1"/>
  <c r="D125" i="26"/>
  <c r="D126" i="26"/>
  <c r="H124" i="26"/>
  <c r="H126" i="26"/>
  <c r="H125" i="26"/>
  <c r="H123" i="26"/>
  <c r="G130" i="26"/>
  <c r="A148" i="25"/>
  <c r="A124" i="25"/>
  <c r="A126" i="25" s="1"/>
  <c r="E124" i="25"/>
  <c r="G120" i="25" s="1"/>
  <c r="G124" i="25" s="1"/>
  <c r="J125" i="26"/>
  <c r="I130" i="26"/>
  <c r="J126" i="26"/>
  <c r="J124" i="26"/>
  <c r="J123" i="26"/>
  <c r="A157" i="26"/>
  <c r="A133" i="26"/>
  <c r="A135" i="26" s="1"/>
  <c r="I130" i="24"/>
  <c r="J123" i="24"/>
  <c r="J124" i="24"/>
  <c r="J126" i="24"/>
  <c r="J125" i="24"/>
  <c r="F124" i="26"/>
  <c r="F126" i="26"/>
  <c r="E130" i="26"/>
  <c r="F125" i="26"/>
  <c r="F123" i="26"/>
  <c r="H114" i="23"/>
  <c r="H116" i="23"/>
  <c r="H115" i="23"/>
  <c r="G121" i="23"/>
  <c r="H117" i="23"/>
  <c r="A124" i="23"/>
  <c r="A126" i="23" s="1"/>
  <c r="A148" i="23"/>
  <c r="F114" i="25"/>
  <c r="F115" i="25"/>
  <c r="F116" i="25"/>
  <c r="F117" i="25"/>
  <c r="E121" i="25"/>
  <c r="A157" i="24"/>
  <c r="A133" i="24"/>
  <c r="A135" i="24" s="1"/>
  <c r="J113" i="25"/>
  <c r="F122" i="26"/>
  <c r="F124" i="24"/>
  <c r="E130" i="24"/>
  <c r="E133" i="24" s="1"/>
  <c r="F125" i="24"/>
  <c r="F123" i="24"/>
  <c r="F126" i="24"/>
  <c r="G124" i="23" l="1"/>
  <c r="M124" i="25"/>
  <c r="I120" i="25"/>
  <c r="I124" i="25" s="1"/>
  <c r="A149" i="25"/>
  <c r="A127" i="25"/>
  <c r="E133" i="26"/>
  <c r="G133" i="26" s="1"/>
  <c r="K133" i="26" s="1"/>
  <c r="O133" i="26" s="1"/>
  <c r="A158" i="26"/>
  <c r="A136" i="26"/>
  <c r="A127" i="23"/>
  <c r="A149" i="23"/>
  <c r="A136" i="24"/>
  <c r="A158" i="24"/>
  <c r="I120" i="23"/>
  <c r="I124" i="23" s="1"/>
  <c r="M124" i="23" s="1"/>
  <c r="G133" i="24"/>
  <c r="K133" i="24" s="1"/>
  <c r="O133" i="24" s="1"/>
  <c r="I133" i="26" l="1"/>
  <c r="M133" i="26" s="1"/>
  <c r="A150" i="25"/>
  <c r="A128" i="25"/>
  <c r="A159" i="26"/>
  <c r="A137" i="26"/>
  <c r="A150" i="23"/>
  <c r="A128" i="23"/>
  <c r="A137" i="24"/>
  <c r="A159" i="24"/>
  <c r="I133" i="24"/>
  <c r="A160" i="26" l="1"/>
  <c r="A138" i="26"/>
  <c r="A151" i="25"/>
  <c r="A129" i="25"/>
  <c r="A151" i="23"/>
  <c r="A129" i="23"/>
  <c r="A160" i="24"/>
  <c r="A138" i="24"/>
  <c r="A152" i="25" l="1"/>
  <c r="A130" i="25"/>
  <c r="A161" i="26"/>
  <c r="A139" i="26"/>
  <c r="A161" i="24"/>
  <c r="A139" i="24"/>
  <c r="A152" i="23"/>
  <c r="A130" i="23"/>
  <c r="A131" i="23" l="1"/>
  <c r="A153" i="23"/>
  <c r="A162" i="26"/>
  <c r="A140" i="26"/>
  <c r="A153" i="25"/>
  <c r="A131" i="25"/>
  <c r="A140" i="24"/>
  <c r="A162" i="24"/>
  <c r="A154" i="25" l="1"/>
  <c r="A133" i="25"/>
  <c r="A163" i="24"/>
  <c r="A142" i="24"/>
  <c r="A163" i="26"/>
  <c r="A142" i="26"/>
  <c r="A133" i="23"/>
  <c r="A154" i="23"/>
  <c r="A165" i="26" l="1"/>
  <c r="A145" i="26"/>
  <c r="A146" i="26" s="1"/>
  <c r="A147" i="26" s="1"/>
  <c r="A148" i="26" s="1"/>
  <c r="A149" i="26" s="1"/>
  <c r="A165" i="24"/>
  <c r="A145" i="24"/>
  <c r="A146" i="24" s="1"/>
  <c r="A147" i="24" s="1"/>
  <c r="A148" i="24" s="1"/>
  <c r="A149" i="24" s="1"/>
  <c r="A156" i="23"/>
  <c r="A136" i="23"/>
  <c r="A137" i="23" s="1"/>
  <c r="A138" i="23" s="1"/>
  <c r="A139" i="23" s="1"/>
  <c r="A140" i="23" s="1"/>
  <c r="A156" i="25"/>
  <c r="A136" i="25"/>
  <c r="A137" i="25" s="1"/>
  <c r="A138" i="25" s="1"/>
  <c r="A139" i="25" s="1"/>
  <c r="A140" i="25" s="1"/>
  <c r="K124" i="23"/>
  <c r="O124" i="23"/>
  <c r="M133" i="24"/>
</calcChain>
</file>

<file path=xl/sharedStrings.xml><?xml version="1.0" encoding="utf-8"?>
<sst xmlns="http://schemas.openxmlformats.org/spreadsheetml/2006/main" count="979" uniqueCount="319">
  <si>
    <t>Each tab after these Instructions contains a separate document for you to fill out.</t>
  </si>
  <si>
    <t>When you click "save" - you will save all the tabs at once.</t>
  </si>
  <si>
    <t>The tabs are contained in 1 document, which will be kept together when you upload the document to your application form.</t>
  </si>
  <si>
    <t>1. After you download this form, save it on your computer. You can save it with a different name.</t>
  </si>
  <si>
    <t>Month/Year or Time Period</t>
  </si>
  <si>
    <t>Type of Activity</t>
  </si>
  <si>
    <t xml:space="preserve">Other Major Contributors </t>
  </si>
  <si>
    <t>Details/Comments</t>
  </si>
  <si>
    <t xml:space="preserve">If necessary, group together similar programs or activities. </t>
  </si>
  <si>
    <r>
      <t xml:space="preserve">Name of Event 
</t>
    </r>
    <r>
      <rPr>
        <sz val="11"/>
        <color theme="0"/>
        <rFont val="Arial"/>
        <family val="2"/>
      </rPr>
      <t>(if applicable)</t>
    </r>
  </si>
  <si>
    <t>Key Contributor or 
Activity Leader</t>
  </si>
  <si>
    <t xml:space="preserve">If necessary, group together similar activities. </t>
  </si>
  <si>
    <r>
      <t xml:space="preserve">Recent Activity </t>
    </r>
    <r>
      <rPr>
        <sz val="11"/>
        <color theme="0"/>
        <rFont val="Arial"/>
        <family val="2"/>
      </rPr>
      <t>(choose  from dropdown)</t>
    </r>
  </si>
  <si>
    <r>
      <t xml:space="preserve">Media Arts: Details </t>
    </r>
    <r>
      <rPr>
        <sz val="11"/>
        <color theme="0"/>
        <rFont val="Arial"/>
        <family val="2"/>
      </rPr>
      <t>(choose from dropdown)</t>
    </r>
  </si>
  <si>
    <r>
      <t xml:space="preserve">Key Artist/ Contributor/ Participant
</t>
    </r>
    <r>
      <rPr>
        <sz val="11"/>
        <color theme="0"/>
        <rFont val="Arial"/>
        <family val="2"/>
      </rPr>
      <t>(if applicable)</t>
    </r>
  </si>
  <si>
    <r>
      <t xml:space="preserve">         $ Paid          </t>
    </r>
    <r>
      <rPr>
        <sz val="11"/>
        <color theme="0"/>
        <rFont val="Arial"/>
        <family val="2"/>
      </rPr>
      <t>(if applicable)</t>
    </r>
  </si>
  <si>
    <t>Comments</t>
  </si>
  <si>
    <t>SELECT</t>
  </si>
  <si>
    <r>
      <t xml:space="preserve">Title / Name of publication, collection or production 
</t>
    </r>
    <r>
      <rPr>
        <sz val="11"/>
        <color theme="0"/>
        <rFont val="Arial"/>
        <family val="2"/>
      </rPr>
      <t>Collection: provide details below</t>
    </r>
  </si>
  <si>
    <t>Provide a representative list of  your services, support activities, public events and ancillary programming.</t>
  </si>
  <si>
    <t>Primary Beneficiaries</t>
  </si>
  <si>
    <t xml:space="preserve">Please note that there are several tabs at the bottom of the page: </t>
  </si>
  <si>
    <t xml:space="preserve">Please note that there are many tabs at the bottom of the page: </t>
  </si>
  <si>
    <t xml:space="preserve">Prior Year </t>
  </si>
  <si>
    <t xml:space="preserve">Last Year </t>
  </si>
  <si>
    <t xml:space="preserve">Current Year </t>
  </si>
  <si>
    <t>Request Year 1</t>
  </si>
  <si>
    <t>Request Year 2</t>
  </si>
  <si>
    <t>Actuals</t>
  </si>
  <si>
    <t>Projected</t>
  </si>
  <si>
    <t>(Consult the Definitions of Terms at the bottom of the application form, and the instructions below before completing this form.</t>
  </si>
  <si>
    <t>to</t>
  </si>
  <si>
    <t>Circulation and Publishing Data - Electronic Magazines</t>
  </si>
  <si>
    <t>English-language content %</t>
  </si>
  <si>
    <t>French-language content %</t>
  </si>
  <si>
    <t>Other language content %</t>
  </si>
  <si>
    <t>Specify languages</t>
  </si>
  <si>
    <t>Canadian authorship %</t>
  </si>
  <si>
    <t>Foreign authorship %</t>
  </si>
  <si>
    <t>Number of issues published</t>
  </si>
  <si>
    <r>
      <t xml:space="preserve">Total number of </t>
    </r>
    <r>
      <rPr>
        <sz val="11"/>
        <color theme="1"/>
        <rFont val="Arial"/>
        <family val="2"/>
      </rPr>
      <t>articles</t>
    </r>
    <r>
      <rPr>
        <sz val="11"/>
        <rFont val="Arial"/>
        <family val="2"/>
      </rPr>
      <t xml:space="preserve"> (.html, .asp, pdf or other) for the year</t>
    </r>
  </si>
  <si>
    <t>Individual subscription price (one year)</t>
  </si>
  <si>
    <t>Institutional subscription price (one year)</t>
  </si>
  <si>
    <t>Number of paid subscribers (per issue at year-end)</t>
  </si>
  <si>
    <t xml:space="preserve">Number of registered email recipients </t>
  </si>
  <si>
    <t xml:space="preserve">Number of visits </t>
  </si>
  <si>
    <t>Specify per issue or monthly</t>
  </si>
  <si>
    <t>Number of visits - annual</t>
  </si>
  <si>
    <r>
      <t xml:space="preserve">Number of </t>
    </r>
    <r>
      <rPr>
        <sz val="11"/>
        <color theme="1"/>
        <rFont val="Arial"/>
        <family val="2"/>
      </rPr>
      <t>page</t>
    </r>
    <r>
      <rPr>
        <sz val="11"/>
        <rFont val="Arial"/>
        <family val="2"/>
      </rPr>
      <t xml:space="preserve"> views - annual</t>
    </r>
  </si>
  <si>
    <t>Bounce Rate</t>
  </si>
  <si>
    <t>Financial Information - Electronic Magazines</t>
  </si>
  <si>
    <r>
      <t>Revenues</t>
    </r>
    <r>
      <rPr>
        <b/>
        <sz val="14"/>
        <rFont val="Arial"/>
        <family val="2"/>
      </rPr>
      <t xml:space="preserve"> *</t>
    </r>
  </si>
  <si>
    <t>Earned revenues</t>
  </si>
  <si>
    <t>Individual subscription sales</t>
  </si>
  <si>
    <t>Institutional subscription sales</t>
  </si>
  <si>
    <t>Single copy sales</t>
  </si>
  <si>
    <t>Advertising sales</t>
  </si>
  <si>
    <t>Royalties, rights, licensing and franchise fees</t>
  </si>
  <si>
    <t>Other earned revenues (provide details - see row 90 below)</t>
  </si>
  <si>
    <t>Total earned revenues</t>
  </si>
  <si>
    <t xml:space="preserve">Private sector revenues </t>
  </si>
  <si>
    <t>Individual donations</t>
  </si>
  <si>
    <t>Corporate donations</t>
  </si>
  <si>
    <t xml:space="preserve">Fundraising events (gross) </t>
  </si>
  <si>
    <t>Voluntary labour</t>
  </si>
  <si>
    <t>Other private revenues (provide details - see row 91 below). 
See instructions below.</t>
  </si>
  <si>
    <t>Total private revenues</t>
  </si>
  <si>
    <r>
      <t xml:space="preserve">Public Sector Revenues. </t>
    </r>
    <r>
      <rPr>
        <sz val="11"/>
        <color theme="1"/>
        <rFont val="Arial"/>
        <family val="2"/>
      </rPr>
      <t>See instructions below.</t>
    </r>
  </si>
  <si>
    <t>Grant for this application</t>
  </si>
  <si>
    <t>Other Canada Council grants</t>
  </si>
  <si>
    <t>SSHRC Aid to Scholarly Journals</t>
  </si>
  <si>
    <t>Canada Periodical Fund</t>
  </si>
  <si>
    <t xml:space="preserve">Other federal government </t>
  </si>
  <si>
    <t>Provincial/Territorial</t>
  </si>
  <si>
    <t>Employment grants</t>
  </si>
  <si>
    <t>Other public revenues (provide details - see row 92 below)</t>
  </si>
  <si>
    <t>Total public revenues</t>
  </si>
  <si>
    <r>
      <t xml:space="preserve">Other revenues (provide details - see row 93 below)
</t>
    </r>
    <r>
      <rPr>
        <sz val="11"/>
        <color theme="1"/>
        <rFont val="Arial"/>
        <family val="2"/>
      </rPr>
      <t>See instructions below.</t>
    </r>
  </si>
  <si>
    <t>Total Revenues</t>
  </si>
  <si>
    <t>Expenses</t>
  </si>
  <si>
    <t>Cost of Sales</t>
  </si>
  <si>
    <t>Editorial</t>
  </si>
  <si>
    <t>Editorial salaries and fees</t>
  </si>
  <si>
    <t>Writers’ fees</t>
  </si>
  <si>
    <t>Collaborators' fees</t>
  </si>
  <si>
    <t>Art and photo fees, copyright</t>
  </si>
  <si>
    <t>Total editorial costs</t>
  </si>
  <si>
    <t>Production</t>
  </si>
  <si>
    <t>Typesetting</t>
  </si>
  <si>
    <t>Web design, layout and paste-up</t>
  </si>
  <si>
    <t>Web/mock-up</t>
  </si>
  <si>
    <t>Web/e-commerce costs</t>
  </si>
  <si>
    <t>Programming</t>
  </si>
  <si>
    <t>Conversion of images and graphics</t>
  </si>
  <si>
    <t>Multimedia interactive elements</t>
  </si>
  <si>
    <t>Total production costs</t>
  </si>
  <si>
    <t>Circulation</t>
  </si>
  <si>
    <t>Domain name registration</t>
  </si>
  <si>
    <t>Security or certificates for on-line transactions</t>
  </si>
  <si>
    <t>Server - Internet service provider fee</t>
  </si>
  <si>
    <t>Transaction fees</t>
  </si>
  <si>
    <t>Total circulation costs</t>
  </si>
  <si>
    <t>Total Cost of Sales</t>
  </si>
  <si>
    <t>Marketing/Promotion Expenses</t>
  </si>
  <si>
    <t xml:space="preserve">Exchange ads </t>
  </si>
  <si>
    <t>Subscription/single copy promotion</t>
  </si>
  <si>
    <t>Total marketing/promotion expenses</t>
  </si>
  <si>
    <t>Overhead</t>
  </si>
  <si>
    <t>Staff salaries and contracts</t>
  </si>
  <si>
    <t>Benefits</t>
  </si>
  <si>
    <t>Access cost: disability-related supports and services required by writers</t>
  </si>
  <si>
    <t xml:space="preserve">Value of volunteer work </t>
  </si>
  <si>
    <t>Professional development for personnel</t>
  </si>
  <si>
    <t>Fundraising events (gross)</t>
  </si>
  <si>
    <t>Occupancy costs (rent, mortgage)</t>
  </si>
  <si>
    <t>Office supplies and small equipment</t>
  </si>
  <si>
    <t xml:space="preserve">Telecommunications </t>
  </si>
  <si>
    <t xml:space="preserve">Depreciation </t>
  </si>
  <si>
    <t>Other overhead costs</t>
  </si>
  <si>
    <t>Total overhead expenses</t>
  </si>
  <si>
    <t>Total Expenses</t>
  </si>
  <si>
    <t xml:space="preserve">Surplus (Deficit) of Year </t>
  </si>
  <si>
    <t>Surplus(deficit) = Total Revenues - Total Expenses</t>
  </si>
  <si>
    <t>Deduction from Profit (loss) before income taxes and extraordinary lines. See instructions below.</t>
  </si>
  <si>
    <t>Income tax</t>
  </si>
  <si>
    <t>Extraordinary items (provided details - see row 94 below)</t>
  </si>
  <si>
    <t>Accumulated Surplus (Deficit) End of Year</t>
  </si>
  <si>
    <t>Accumulated Surplus (Deficit) at beginning of year</t>
  </si>
  <si>
    <t>Surplus (Deficit) of year - obtained on line 76</t>
  </si>
  <si>
    <r>
      <t xml:space="preserve">Dividends declared and withdrawals (enter absolute number as </t>
    </r>
    <r>
      <rPr>
        <u/>
        <sz val="11"/>
        <color theme="1"/>
        <rFont val="Arial"/>
        <family val="2"/>
      </rPr>
      <t>a negative value</t>
    </r>
    <r>
      <rPr>
        <sz val="11"/>
        <color theme="1"/>
        <rFont val="Arial"/>
        <family val="2"/>
      </rPr>
      <t xml:space="preserve"> (-) if applicable) </t>
    </r>
  </si>
  <si>
    <t>Prior years' adjustments (enter negative value if appropriate). 
See instructions below.</t>
  </si>
  <si>
    <r>
      <t xml:space="preserve">Balance Sheet (Information from Financial Statements - Actuals ONLY). 
</t>
    </r>
    <r>
      <rPr>
        <sz val="11"/>
        <rFont val="Arial"/>
        <family val="2"/>
      </rPr>
      <t xml:space="preserve">The Balance Sheet section should be filled out with data that reflects the financial position of </t>
    </r>
    <r>
      <rPr>
        <u/>
        <sz val="11"/>
        <rFont val="Arial"/>
        <family val="2"/>
      </rPr>
      <t>your entire organization</t>
    </r>
    <r>
      <rPr>
        <sz val="11"/>
        <rFont val="Arial"/>
        <family val="2"/>
      </rPr>
      <t xml:space="preserve"> even if the Revenues and Expenses figures relate only to your magazine. See instructions below.</t>
    </r>
  </si>
  <si>
    <t>Total current assets</t>
  </si>
  <si>
    <t>Total Assets</t>
  </si>
  <si>
    <t>Total current liabilities</t>
  </si>
  <si>
    <t>Total Liabilities</t>
  </si>
  <si>
    <t>Total Net Assets/Equity</t>
  </si>
  <si>
    <t>Subsidiaries and associates</t>
  </si>
  <si>
    <t>Details, if applicable</t>
  </si>
  <si>
    <t>Other earned revenues (line 6)</t>
  </si>
  <si>
    <t>Other private revenues (line 13)</t>
  </si>
  <si>
    <t>Other public revenues (line 24)</t>
  </si>
  <si>
    <t>Other revenues (line 26)</t>
  </si>
  <si>
    <t>Extraordinary items (line 75)</t>
  </si>
  <si>
    <t>Instructions</t>
  </si>
  <si>
    <t xml:space="preserve">* </t>
  </si>
  <si>
    <r>
      <t xml:space="preserve">The percentages of </t>
    </r>
    <r>
      <rPr>
        <u/>
        <sz val="11"/>
        <color theme="1"/>
        <rFont val="Arial"/>
        <family val="2"/>
      </rPr>
      <t>revenue item</t>
    </r>
    <r>
      <rPr>
        <sz val="11"/>
        <color theme="1"/>
        <rFont val="Arial"/>
        <family val="2"/>
      </rPr>
      <t xml:space="preserve">s are calculated based on Total Revenues. 
The percentages of </t>
    </r>
    <r>
      <rPr>
        <u/>
        <sz val="11"/>
        <color theme="1"/>
        <rFont val="Arial"/>
        <family val="2"/>
      </rPr>
      <t>expense items</t>
    </r>
    <r>
      <rPr>
        <sz val="11"/>
        <color theme="1"/>
        <rFont val="Arial"/>
        <family val="2"/>
      </rPr>
      <t xml:space="preserve"> are calculated based on Total Expenses.</t>
    </r>
  </si>
  <si>
    <t xml:space="preserve">Other private revenues </t>
  </si>
  <si>
    <t>Include grants received from private foundations, in-kind goods and services if they are recognized in your financial statements.</t>
  </si>
  <si>
    <t>Public Sector Revenues</t>
  </si>
  <si>
    <t>In this application, all government financial assistance -- including federal, provincial, and municipal -- should be reported as revenue. If some grants and contributions are recorded in your financial statements as offsetting either cost of sales or operating expenditures, they should be transferred to this section of your application and the appropriate adjustment made. Similarly, all tax credits should be recorded as revenue in this section.</t>
  </si>
  <si>
    <t>Other revenues</t>
  </si>
  <si>
    <t>Include revenues received from parent organizations or as stabilization grants.</t>
  </si>
  <si>
    <t>Deduction from Profit (Loss) before income taxes and extraordinary lines</t>
  </si>
  <si>
    <t>Deduct the following items from the Profit (Loss): write-down, debt forgiveness, gain (loss) on foreign exchanges and on investments/sale of capital assets, etc.</t>
  </si>
  <si>
    <t>Prior years' adjustments (enter negative value if appropriate)</t>
  </si>
  <si>
    <t xml:space="preserve">Include accounting restatements that have a direct impact on your surplus (deficit) of the year. </t>
  </si>
  <si>
    <t xml:space="preserve">Balance Sheet </t>
  </si>
  <si>
    <r>
      <t xml:space="preserve">Complete only for years with attached financial statements.  Leave blank for current fiscal year and projected years. The Balance Sheet section should be filled out with </t>
    </r>
    <r>
      <rPr>
        <u/>
        <sz val="11"/>
        <rFont val="Arial"/>
        <family val="2"/>
      </rPr>
      <t xml:space="preserve">data that reflects the financial position of your entire organization </t>
    </r>
    <r>
      <rPr>
        <sz val="11"/>
        <rFont val="Arial"/>
        <family val="2"/>
      </rPr>
      <t xml:space="preserve">even if the Revenues and Expenses figures relate only to your magazine. </t>
    </r>
  </si>
  <si>
    <r>
      <t xml:space="preserve">Include the total of assets ordinarily </t>
    </r>
    <r>
      <rPr>
        <u/>
        <sz val="11"/>
        <rFont val="Arial"/>
        <family val="2"/>
      </rPr>
      <t>realizable within one year</t>
    </r>
    <r>
      <rPr>
        <sz val="11"/>
        <rFont val="Arial"/>
        <family val="2"/>
      </rPr>
      <t>; usually divided into the following main classes: e.g. cash, accounts receivable, securities, deposits, grants and contributions receivable, inventory, deferred prepublication costs, including work in progress; prepaid royalties and advances, etc.</t>
    </r>
  </si>
  <si>
    <t>Include the total of Current Assets, Capital Assets and Other Assets (e.g., investment, intangible assets, etc.)</t>
  </si>
  <si>
    <r>
      <t xml:space="preserve">Include the total of liabilities ordinarily </t>
    </r>
    <r>
      <rPr>
        <u/>
        <sz val="11"/>
        <rFont val="Arial"/>
        <family val="2"/>
      </rPr>
      <t>payable within one year</t>
    </r>
    <r>
      <rPr>
        <sz val="11"/>
        <rFont val="Arial"/>
        <family val="2"/>
      </rPr>
      <t>; usually divided into the following main classes: accounts payable, accrued liabilities, deferred revenues and deferred grants, current portions of long-term debt and future income tax liability due in the next year.</t>
    </r>
  </si>
  <si>
    <t>Include the total of Current Liabilities and Long-term Liabilities (e.g., due to shareholders or owners, long-term debts, etc.)</t>
  </si>
  <si>
    <t>Include Net Assets; Share capital issued and paid; Contributed surplus and Retained earnings.</t>
  </si>
  <si>
    <t>Note:</t>
  </si>
  <si>
    <t>Assets = Liabilities + Net Assets / Equity</t>
  </si>
  <si>
    <t>Provide details about any investments, interests in, and advances to affiliates, or related-party.</t>
  </si>
  <si>
    <t xml:space="preserve">Prior Fiscal Year </t>
  </si>
  <si>
    <t xml:space="preserve">Last Fiscal Year </t>
  </si>
  <si>
    <t xml:space="preserve">Current Fiscal Year </t>
  </si>
  <si>
    <t>Circulation and Publishing Data  - Print Magazines</t>
  </si>
  <si>
    <t xml:space="preserve">   </t>
  </si>
  <si>
    <t>Number of issues published per year</t>
  </si>
  <si>
    <t>Total number of pages published for the year (including covers)</t>
  </si>
  <si>
    <t>Total advertising pages sold for the year</t>
  </si>
  <si>
    <t>Cover price</t>
  </si>
  <si>
    <t>Paid Circulation</t>
  </si>
  <si>
    <t>Number of non-subscription sales (avg per issue)</t>
  </si>
  <si>
    <t>Total paid circulation (avg per issue)</t>
  </si>
  <si>
    <t>Digital Circulation (such as Zinio &amp; iTunes). Do not include complimentary subscriptions.</t>
  </si>
  <si>
    <t>Number of digital subscribers (avg per issue)</t>
  </si>
  <si>
    <t>Number of digital non-subscription sales (avg per issue)</t>
  </si>
  <si>
    <t>Total digital circulation (avg per issue)</t>
  </si>
  <si>
    <t>Unpaid Circulation</t>
  </si>
  <si>
    <t>Controlled circulation (avg per issue)</t>
  </si>
  <si>
    <t>Complimentary copies (avg per issue)</t>
  </si>
  <si>
    <t>Total unpaid circulation (avg per issue)</t>
  </si>
  <si>
    <t>Uncirculated Copies</t>
  </si>
  <si>
    <t>Returns (avg per issue)</t>
  </si>
  <si>
    <t>Damaged copies (avg per issue)</t>
  </si>
  <si>
    <t>Archival copies (avg per issue)</t>
  </si>
  <si>
    <t>Total uncirculated copies (avg per issue)</t>
  </si>
  <si>
    <t>Total print-run (avg per issue)</t>
  </si>
  <si>
    <t>Percentage of Print Run Sold</t>
  </si>
  <si>
    <t>Financial Information - Print Magazines</t>
  </si>
  <si>
    <t>Single copy and/or newsstand sales</t>
  </si>
  <si>
    <t xml:space="preserve">Digital subscription sales </t>
  </si>
  <si>
    <t>Digital single copy sales</t>
  </si>
  <si>
    <t>Other earned revenues (provide details - see row 87 below)</t>
  </si>
  <si>
    <t>Other private revenues (provide details - see row 88 below). See instructions below.</t>
  </si>
  <si>
    <r>
      <t>Public Sector Revenues</t>
    </r>
    <r>
      <rPr>
        <sz val="11"/>
        <color theme="1"/>
        <rFont val="Arial"/>
        <family val="2"/>
      </rPr>
      <t xml:space="preserve"> (see instructions below)</t>
    </r>
  </si>
  <si>
    <t xml:space="preserve">Employment grants </t>
  </si>
  <si>
    <t>Other public revenues (provide details - see row 89 below)</t>
  </si>
  <si>
    <t>Total public sector revenues</t>
  </si>
  <si>
    <r>
      <t xml:space="preserve">Other revenues (provide details - see row 90 below) 
</t>
    </r>
    <r>
      <rPr>
        <sz val="11"/>
        <color theme="1"/>
        <rFont val="Arial"/>
        <family val="2"/>
      </rPr>
      <t>See instructions below.</t>
    </r>
  </si>
  <si>
    <t>Pre-press</t>
  </si>
  <si>
    <t>Printing and binding</t>
  </si>
  <si>
    <t>Production costs for the electronic version</t>
  </si>
  <si>
    <t>Distribution</t>
  </si>
  <si>
    <t>Postage</t>
  </si>
  <si>
    <t>Mailing, shipping and handling</t>
  </si>
  <si>
    <t>Total distribution costs</t>
  </si>
  <si>
    <t>Value of volunteer work</t>
  </si>
  <si>
    <t>Surplus (Deficit) of Year</t>
  </si>
  <si>
    <t>Surplus (Deficit) = Total Revenues - Total Expenses</t>
  </si>
  <si>
    <t>Deduction from Profit (Loss) before income taxes and extraordinary lines (enter negative value if appropriate).
See instructions below.</t>
  </si>
  <si>
    <t>Extraordinary items (provided details - see row 91 below)</t>
  </si>
  <si>
    <t>Surplus (Deficit) of year - obtained on line 73</t>
  </si>
  <si>
    <t>Other earned revenues (line 8)</t>
  </si>
  <si>
    <t>Other private revenues (line 15)</t>
  </si>
  <si>
    <t>Other public revenues (line 26)</t>
  </si>
  <si>
    <t>Other revenues (line 28)</t>
  </si>
  <si>
    <t>Extraordinary items (line 72)</t>
  </si>
  <si>
    <t>INSTRUCTIONS</t>
  </si>
  <si>
    <t xml:space="preserve">Prior years' adjustments </t>
  </si>
  <si>
    <t>Update / Actuals</t>
  </si>
  <si>
    <t>Services, Support Activities, Public Events and Ancillary Programming - for the last 2 completed years</t>
  </si>
  <si>
    <t>Aligning Your Fiscal Year to the Grant Request</t>
  </si>
  <si>
    <t>Detailed instructions for C1 / C2 / C3</t>
  </si>
  <si>
    <t>Autre</t>
  </si>
  <si>
    <t>Other</t>
  </si>
  <si>
    <t>Coproduction</t>
  </si>
  <si>
    <t>Co-Production</t>
  </si>
  <si>
    <t>Produite par l'organisme</t>
  </si>
  <si>
    <t>Produced in-house</t>
  </si>
  <si>
    <t>Achetée</t>
  </si>
  <si>
    <t>Purchased</t>
  </si>
  <si>
    <t>Donné</t>
  </si>
  <si>
    <t>Donated</t>
  </si>
  <si>
    <t>translate</t>
  </si>
  <si>
    <t>visual arts drop down</t>
  </si>
  <si>
    <t>Pour location</t>
  </si>
  <si>
    <t>For rental</t>
  </si>
  <si>
    <t>Pour recherche et archives</t>
  </si>
  <si>
    <t>For research, archives</t>
  </si>
  <si>
    <t>Pour distribution</t>
  </si>
  <si>
    <t>For distribution</t>
  </si>
  <si>
    <t>media arts drop down</t>
  </si>
  <si>
    <t>Publication</t>
  </si>
  <si>
    <t>Équipement (arts médiatique)</t>
  </si>
  <si>
    <t>Equipment</t>
  </si>
  <si>
    <t>Collection</t>
  </si>
  <si>
    <t>activity drop down</t>
  </si>
  <si>
    <t>SÉLECTIONNEZ</t>
  </si>
  <si>
    <t>from</t>
  </si>
  <si>
    <t>Date:</t>
  </si>
  <si>
    <t>Municipal/Regional</t>
  </si>
  <si>
    <t xml:space="preserve">Supporting Artistic Practice: Support Organizations </t>
  </si>
  <si>
    <t>Supporting Artistic Practice: Support Organizations - Electronic Magazines</t>
  </si>
  <si>
    <t>Supporting Artistic Practice: Support Organizations - Print Magazines</t>
  </si>
  <si>
    <t>CADAC Financial Form</t>
  </si>
  <si>
    <t>Request Year 3</t>
  </si>
  <si>
    <t xml:space="preserve"> - The term "collection" is being used for: collections of media art work, equipment, productions, publications or other similar activities.</t>
  </si>
  <si>
    <t xml:space="preserve"> - Fill in items that relate to your organization's activities.</t>
  </si>
  <si>
    <t xml:space="preserve"> - Select from the dropdown lists, the option that best describes the activities.</t>
  </si>
  <si>
    <t xml:space="preserve"> - On each line, provide relevant information about the "collection" as a whole.</t>
  </si>
  <si>
    <t xml:space="preserve"> - In the box that follows the list, provide more details about the items that are contained in the collections.</t>
  </si>
  <si>
    <t xml:space="preserve"> - On each line, provide relevant information about the activity.</t>
  </si>
  <si>
    <t xml:space="preserve"> - Consult the Definitions of Terms below the financial form.</t>
  </si>
  <si>
    <r>
      <t xml:space="preserve">The </t>
    </r>
    <r>
      <rPr>
        <b/>
        <sz val="11"/>
        <color theme="1"/>
        <rFont val="Arial"/>
        <family val="2"/>
      </rPr>
      <t>Current Year</t>
    </r>
    <r>
      <rPr>
        <sz val="11"/>
        <color theme="1"/>
        <rFont val="Arial"/>
        <family val="2"/>
      </rPr>
      <t xml:space="preserve"> is for activities in the fiscal year immediately prior to the Request Years. Normally this coincides with the year when you are submitting the application.</t>
    </r>
  </si>
  <si>
    <r>
      <t xml:space="preserve">The </t>
    </r>
    <r>
      <rPr>
        <b/>
        <sz val="11"/>
        <color theme="1"/>
        <rFont val="Arial"/>
        <family val="2"/>
      </rPr>
      <t>Last Year</t>
    </r>
    <r>
      <rPr>
        <sz val="11"/>
        <color theme="1"/>
        <rFont val="Arial"/>
        <family val="2"/>
      </rPr>
      <t xml:space="preserve"> and the </t>
    </r>
    <r>
      <rPr>
        <b/>
        <sz val="11"/>
        <color theme="1"/>
        <rFont val="Arial"/>
        <family val="2"/>
      </rPr>
      <t>Prior Year</t>
    </r>
    <r>
      <rPr>
        <sz val="11"/>
        <color theme="1"/>
        <rFont val="Arial"/>
        <family val="2"/>
      </rPr>
      <t xml:space="preserve"> are the 2 completed years prior to the Current Year.</t>
    </r>
  </si>
  <si>
    <r>
      <t xml:space="preserve">Other types of organizations, go to tab </t>
    </r>
    <r>
      <rPr>
        <b/>
        <sz val="12"/>
        <color theme="3"/>
        <rFont val="Arial"/>
        <family val="2"/>
      </rPr>
      <t>A</t>
    </r>
    <r>
      <rPr>
        <b/>
        <sz val="12"/>
        <rFont val="Arial"/>
        <family val="2"/>
      </rPr>
      <t xml:space="preserve"> for your instructions.</t>
    </r>
  </si>
  <si>
    <r>
      <t>2. Fill out tabs "</t>
    </r>
    <r>
      <rPr>
        <sz val="11"/>
        <color theme="3"/>
        <rFont val="Arial"/>
        <family val="2"/>
      </rPr>
      <t>B Budget Electronic Mag</t>
    </r>
    <r>
      <rPr>
        <sz val="11"/>
        <color theme="1"/>
        <rFont val="Arial"/>
        <family val="2"/>
      </rPr>
      <t>" or "</t>
    </r>
    <r>
      <rPr>
        <sz val="11"/>
        <color theme="3"/>
        <rFont val="Arial"/>
        <family val="2"/>
      </rPr>
      <t>C Budget Print Mag</t>
    </r>
    <r>
      <rPr>
        <sz val="11"/>
        <color theme="1"/>
        <rFont val="Arial"/>
        <family val="2"/>
      </rPr>
      <t>" according to your activities.</t>
    </r>
  </si>
  <si>
    <t>Instructions for filling out the Financial Summary Document</t>
  </si>
  <si>
    <t>Supporting Artistic Practice: Support Organizations (magazines)</t>
  </si>
  <si>
    <r>
      <rPr>
        <sz val="11"/>
        <rFont val="Arial"/>
        <family val="2"/>
      </rPr>
      <t>If your application is successful, you will provide updates or final reports using</t>
    </r>
    <r>
      <rPr>
        <sz val="11"/>
        <color theme="3"/>
        <rFont val="Arial"/>
        <family val="2"/>
      </rPr>
      <t xml:space="preserve"> G Report Electronic Magazines </t>
    </r>
    <r>
      <rPr>
        <sz val="11"/>
        <color theme="1"/>
        <rFont val="Arial"/>
        <family val="2"/>
      </rPr>
      <t xml:space="preserve">and </t>
    </r>
    <r>
      <rPr>
        <sz val="11"/>
        <color theme="3"/>
        <rFont val="Arial"/>
        <family val="2"/>
      </rPr>
      <t>H Report Print Magazines</t>
    </r>
    <r>
      <rPr>
        <sz val="11"/>
        <color theme="1"/>
        <rFont val="Arial"/>
        <family val="2"/>
      </rPr>
      <t>.</t>
    </r>
  </si>
  <si>
    <t>3. Remember to resave the document on your computer.</t>
  </si>
  <si>
    <t>4. Return to the portal and upload the entire document to your application</t>
  </si>
  <si>
    <t>If your validated Applicant Profile in the portal includes self-identification as a Deaf and disability arts organization, you may apply for Access Support using a separate application. You will see this listed in the Strategic Funds section of your available programs.</t>
  </si>
  <si>
    <r>
      <t xml:space="preserve">If you receive Access Support for your activities, you will include the awarded amount and the costs it covered in your reports (tab </t>
    </r>
    <r>
      <rPr>
        <sz val="11"/>
        <color theme="3"/>
        <rFont val="Arial"/>
        <family val="2"/>
      </rPr>
      <t xml:space="preserve">G </t>
    </r>
    <r>
      <rPr>
        <sz val="11"/>
        <rFont val="Arial"/>
        <family val="2"/>
      </rPr>
      <t>or</t>
    </r>
    <r>
      <rPr>
        <sz val="11"/>
        <color theme="3"/>
        <rFont val="Arial"/>
        <family val="2"/>
      </rPr>
      <t xml:space="preserve"> H</t>
    </r>
    <r>
      <rPr>
        <sz val="11"/>
        <rFont val="Arial"/>
        <family val="2"/>
      </rPr>
      <t>)</t>
    </r>
  </si>
  <si>
    <r>
      <t xml:space="preserve"> - Include the costs for disability-related supports and services required by writers engaged in the activities on line </t>
    </r>
    <r>
      <rPr>
        <sz val="11"/>
        <color theme="3"/>
        <rFont val="Arial"/>
        <family val="2"/>
      </rPr>
      <t>60</t>
    </r>
    <r>
      <rPr>
        <sz val="11"/>
        <color theme="1"/>
        <rFont val="Arial"/>
        <family val="2"/>
      </rPr>
      <t xml:space="preserve"> of "</t>
    </r>
    <r>
      <rPr>
        <sz val="11"/>
        <color theme="3"/>
        <rFont val="Arial"/>
        <family val="2"/>
      </rPr>
      <t>G Report Electronic Magazines</t>
    </r>
    <r>
      <rPr>
        <sz val="11"/>
        <color theme="1"/>
        <rFont val="Arial"/>
        <family val="2"/>
      </rPr>
      <t xml:space="preserve">" or line </t>
    </r>
    <r>
      <rPr>
        <sz val="11"/>
        <color theme="3"/>
        <rFont val="Arial"/>
        <family val="2"/>
      </rPr>
      <t>57</t>
    </r>
    <r>
      <rPr>
        <sz val="11"/>
        <color theme="1"/>
        <rFont val="Arial"/>
        <family val="2"/>
      </rPr>
      <t xml:space="preserve"> of "</t>
    </r>
    <r>
      <rPr>
        <sz val="11"/>
        <color theme="3"/>
        <rFont val="Arial"/>
        <family val="2"/>
      </rPr>
      <t>H Report Print Magazines.</t>
    </r>
    <r>
      <rPr>
        <sz val="11"/>
        <color theme="1"/>
        <rFont val="Arial"/>
        <family val="2"/>
      </rPr>
      <t>"</t>
    </r>
  </si>
  <si>
    <r>
      <t xml:space="preserve"> - Include the amount of Access Support on line </t>
    </r>
    <r>
      <rPr>
        <sz val="11"/>
        <color theme="3"/>
        <rFont val="Arial"/>
        <family val="2"/>
      </rPr>
      <t>17</t>
    </r>
    <r>
      <rPr>
        <sz val="11"/>
        <color theme="1"/>
        <rFont val="Arial"/>
        <family val="2"/>
      </rPr>
      <t xml:space="preserve"> of "</t>
    </r>
    <r>
      <rPr>
        <sz val="11"/>
        <color theme="3"/>
        <rFont val="Arial"/>
        <family val="2"/>
      </rPr>
      <t>G Report Electronic Magazines</t>
    </r>
    <r>
      <rPr>
        <sz val="11"/>
        <color theme="1"/>
        <rFont val="Arial"/>
        <family val="2"/>
      </rPr>
      <t xml:space="preserve">" or line </t>
    </r>
    <r>
      <rPr>
        <sz val="11"/>
        <color theme="3"/>
        <rFont val="Arial"/>
        <family val="2"/>
      </rPr>
      <t>19</t>
    </r>
    <r>
      <rPr>
        <sz val="11"/>
        <color theme="1"/>
        <rFont val="Arial"/>
        <family val="2"/>
      </rPr>
      <t xml:space="preserve"> of "</t>
    </r>
    <r>
      <rPr>
        <sz val="11"/>
        <color theme="3"/>
        <rFont val="Arial"/>
        <family val="2"/>
      </rPr>
      <t>H Report Print Magazines.</t>
    </r>
    <r>
      <rPr>
        <sz val="11"/>
        <color theme="1"/>
        <rFont val="Arial"/>
        <family val="2"/>
      </rPr>
      <t>"</t>
    </r>
  </si>
  <si>
    <r>
      <t>When your fiscal year has been completed, you will complete the Report tab as part of your Final Report (</t>
    </r>
    <r>
      <rPr>
        <sz val="11"/>
        <color theme="3"/>
        <rFont val="Arial"/>
        <family val="2"/>
      </rPr>
      <t>G</t>
    </r>
    <r>
      <rPr>
        <sz val="11"/>
        <color theme="1"/>
        <rFont val="Arial"/>
        <family val="2"/>
      </rPr>
      <t xml:space="preserve"> or </t>
    </r>
    <r>
      <rPr>
        <sz val="11"/>
        <color theme="3"/>
        <rFont val="Arial"/>
        <family val="2"/>
      </rPr>
      <t>H</t>
    </r>
    <r>
      <rPr>
        <sz val="11"/>
        <color theme="1"/>
        <rFont val="Arial"/>
        <family val="2"/>
      </rPr>
      <t>).</t>
    </r>
  </si>
  <si>
    <t>Access cost: disability-related supports and services required by writers engaged in the activities</t>
  </si>
  <si>
    <t>Supporting Artistic Practice: Support Organizations - Print Magazines (Report)</t>
  </si>
  <si>
    <t>Supporting Artistic Practice: Support Organizations - Electronic Magazines (Report)</t>
  </si>
  <si>
    <t>Magazine publishers, go to tab D for your instructions.</t>
  </si>
  <si>
    <t>Instructions for filling out the Appendices document</t>
  </si>
  <si>
    <t>Supporting Artistic Practice: Support Organizations (except magazines)</t>
  </si>
  <si>
    <t>Each tab after these instructions contains a separate page for you to fill out.</t>
  </si>
  <si>
    <t>When you click "save," you will save all the tabs at once.</t>
  </si>
  <si>
    <t>When you upload the document to your application form, all the tabs are transferred together.</t>
  </si>
  <si>
    <r>
      <t>2.Media Arts production centres and distributors only - Fill out the tab titled "</t>
    </r>
    <r>
      <rPr>
        <sz val="11"/>
        <color theme="3"/>
        <rFont val="Arial"/>
        <family val="2"/>
      </rPr>
      <t>B Collections etc</t>
    </r>
    <r>
      <rPr>
        <sz val="11"/>
        <rFont val="Arial"/>
        <family val="2"/>
      </rPr>
      <t xml:space="preserve">". </t>
    </r>
  </si>
  <si>
    <t>If you receive Access Support for your activities, you will include the awarded amount and the costs it covered in your revised and final budgets.</t>
  </si>
  <si>
    <r>
      <t xml:space="preserve"> - Include the costs for disability-related supports and services required by artists and arts professionals engaged in the activities on line </t>
    </r>
    <r>
      <rPr>
        <sz val="11"/>
        <color theme="3"/>
        <rFont val="Arial"/>
        <family val="2"/>
      </rPr>
      <t>5190</t>
    </r>
    <r>
      <rPr>
        <sz val="11"/>
        <color theme="1"/>
        <rFont val="Arial"/>
        <family val="2"/>
      </rPr>
      <t xml:space="preserve"> of CADAC Financial Form (Other artistic, program and services expenses).</t>
    </r>
  </si>
  <si>
    <r>
      <t xml:space="preserve"> - Include the amount of Access Support on line </t>
    </r>
    <r>
      <rPr>
        <sz val="11"/>
        <color theme="3"/>
        <rFont val="Arial"/>
        <family val="2"/>
      </rPr>
      <t xml:space="preserve">4425 </t>
    </r>
    <r>
      <rPr>
        <sz val="11"/>
        <color theme="1"/>
        <rFont val="Arial"/>
        <family val="2"/>
      </rPr>
      <t>of th</t>
    </r>
    <r>
      <rPr>
        <sz val="11"/>
        <rFont val="Arial"/>
        <family val="2"/>
      </rPr>
      <t>e CADAC Financial Form (Other Canada Council grants)</t>
    </r>
    <r>
      <rPr>
        <sz val="11"/>
        <color theme="1"/>
        <rFont val="Arial"/>
        <family val="2"/>
      </rPr>
      <t>.</t>
    </r>
  </si>
  <si>
    <r>
      <rPr>
        <b/>
        <sz val="11"/>
        <rFont val="Arial"/>
        <family val="2"/>
      </rPr>
      <t>C2</t>
    </r>
    <r>
      <rPr>
        <sz val="11"/>
        <rFont val="Arial"/>
        <family val="2"/>
      </rPr>
      <t xml:space="preserve"> is for activities in the fiscal year immediately prior to the years in C3. Normally this coincides with the year when you are submitting the application and, if you are already receiving a core grant, the final year of the current grant cycle.</t>
    </r>
  </si>
  <si>
    <r>
      <rPr>
        <b/>
        <sz val="11"/>
        <rFont val="Arial"/>
        <family val="2"/>
      </rPr>
      <t>C1</t>
    </r>
    <r>
      <rPr>
        <sz val="11"/>
        <rFont val="Arial"/>
        <family val="2"/>
      </rPr>
      <t xml:space="preserve"> is for the 2 completed years prior to the current year in C2. </t>
    </r>
  </si>
  <si>
    <r>
      <rPr>
        <b/>
        <sz val="11"/>
        <rFont val="Arial"/>
        <family val="2"/>
      </rPr>
      <t xml:space="preserve">Use the space below to list a representative sample of your publications, collecting activities (including equipment) and productions during the last 4 years. </t>
    </r>
    <r>
      <rPr>
        <sz val="11"/>
        <rFont val="Arial"/>
        <family val="2"/>
      </rPr>
      <t>Your selections should demonstrate how your activities support your artistic vision. You should focus only on Canadian independent media arts works.</t>
    </r>
  </si>
  <si>
    <t>Publications, Collections, Productions for Media Arts production centres and distributors</t>
  </si>
  <si>
    <t>For collections: List titles/work and artists featured in each collection in the space below.</t>
  </si>
  <si>
    <t>Services, Support Activities, Public Events and Ancillary Programming - for the next funding cycle (the years of this grant request)</t>
  </si>
  <si>
    <t>Examples of activities to Include: Screening, presentation, reading, representation of artists at events, residency, showcase, research, workshop for professional artists, conference, etc.</t>
  </si>
  <si>
    <r>
      <t xml:space="preserve">Applicants that are not magazine publishers need to refer to tabs </t>
    </r>
    <r>
      <rPr>
        <sz val="11"/>
        <color theme="3"/>
        <rFont val="Arial"/>
        <family val="2"/>
      </rPr>
      <t xml:space="preserve">A Instructions, B Collections etc, </t>
    </r>
    <r>
      <rPr>
        <sz val="11"/>
        <rFont val="Arial"/>
        <family val="2"/>
      </rPr>
      <t>and</t>
    </r>
    <r>
      <rPr>
        <sz val="11"/>
        <color theme="3"/>
        <rFont val="Arial"/>
        <family val="2"/>
      </rPr>
      <t xml:space="preserve"> C1, C2, C3 Activities</t>
    </r>
    <r>
      <rPr>
        <sz val="11"/>
        <color theme="1"/>
        <rFont val="Arial"/>
        <family val="2"/>
      </rPr>
      <t>.</t>
    </r>
  </si>
  <si>
    <t>4. Remember to resave the document on your computer.</t>
  </si>
  <si>
    <t>5. Return to the portal and upload the entire document to your application</t>
  </si>
  <si>
    <r>
      <t xml:space="preserve"> - Include the costs for making artistic content accessible to audience members who are Deaf or have disabilities on line </t>
    </r>
    <r>
      <rPr>
        <sz val="11"/>
        <color theme="3"/>
        <rFont val="Arial"/>
        <family val="2"/>
      </rPr>
      <t xml:space="preserve">5175 </t>
    </r>
    <r>
      <rPr>
        <sz val="11"/>
        <rFont val="Arial"/>
        <family val="2"/>
      </rPr>
      <t>(Education, audience development and outreach) of the CADAC Financial Form.</t>
    </r>
  </si>
  <si>
    <t>Services, Support Activities, Public Events and Ancillary Programming - for the current year (the year prior to the 1st year in this grant request)</t>
  </si>
  <si>
    <r>
      <t>3. All organizations (except magazines) - Fill out the tabs titled "</t>
    </r>
    <r>
      <rPr>
        <sz val="11"/>
        <color theme="3"/>
        <rFont val="Arial"/>
        <family val="2"/>
      </rPr>
      <t>C1</t>
    </r>
    <r>
      <rPr>
        <sz val="11"/>
        <rFont val="Arial"/>
        <family val="2"/>
      </rPr>
      <t xml:space="preserve"> / </t>
    </r>
    <r>
      <rPr>
        <sz val="11"/>
        <color theme="3"/>
        <rFont val="Arial"/>
        <family val="2"/>
      </rPr>
      <t>C2</t>
    </r>
    <r>
      <rPr>
        <sz val="11"/>
        <rFont val="Arial"/>
        <family val="2"/>
      </rPr>
      <t xml:space="preserve"> / </t>
    </r>
    <r>
      <rPr>
        <sz val="11"/>
        <color theme="3"/>
        <rFont val="Arial"/>
        <family val="2"/>
      </rPr>
      <t>C3 Activities</t>
    </r>
    <r>
      <rPr>
        <sz val="11"/>
        <rFont val="Arial"/>
        <family val="2"/>
      </rPr>
      <t>".</t>
    </r>
  </si>
  <si>
    <r>
      <t xml:space="preserve">Magazine publishers need to refer to tabs D Instructions - magazines, </t>
    </r>
    <r>
      <rPr>
        <sz val="11"/>
        <color theme="3"/>
        <rFont val="Arial"/>
        <family val="2"/>
      </rPr>
      <t>E Budget Electronic Magazines</t>
    </r>
    <r>
      <rPr>
        <sz val="11"/>
        <color theme="1"/>
        <rFont val="Arial"/>
        <family val="2"/>
      </rPr>
      <t xml:space="preserve"> and</t>
    </r>
    <r>
      <rPr>
        <sz val="11"/>
        <color theme="3"/>
        <rFont val="Arial"/>
        <family val="2"/>
      </rPr>
      <t xml:space="preserve"> F Budget Print Magazines</t>
    </r>
    <r>
      <rPr>
        <sz val="11"/>
        <color theme="1"/>
        <rFont val="Arial"/>
        <family val="2"/>
      </rPr>
      <t xml:space="preserve"> when applying.</t>
    </r>
  </si>
  <si>
    <t>(Note: The information provided in the first two columns should correspond to the numbers in the financial statements provided with this application.)</t>
  </si>
  <si>
    <t xml:space="preserve"> - C1 is for past activity, C2 is for the current year, C3 is for future activity. </t>
  </si>
  <si>
    <t>See the Section called "Detailed instructions for C1 / C2 / C3" for more information.</t>
  </si>
  <si>
    <t xml:space="preserve"> - Fill out the financial information corresponding to your financial statements for the current year, 2 prior years and the years of your grant request. </t>
  </si>
  <si>
    <t>See the Section called "Aligning Your Fiscal Year to the Grant Request" for more information.</t>
  </si>
  <si>
    <t>Request Year 4</t>
  </si>
  <si>
    <r>
      <rPr>
        <b/>
        <sz val="11"/>
        <rFont val="Arial"/>
        <family val="2"/>
      </rPr>
      <t>C3</t>
    </r>
    <r>
      <rPr>
        <sz val="11"/>
        <rFont val="Arial"/>
        <family val="2"/>
      </rPr>
      <t xml:space="preserve"> is for activities taking place during your organization's fiscal years for which you are requesting support (the next 4-year grant cycle). Provide details for your future plans as much as you know them. The first year should be quite solid. However, it is understood that you may have less detail as you go further into the future.</t>
    </r>
  </si>
  <si>
    <r>
      <rPr>
        <b/>
        <sz val="11"/>
        <rFont val="Arial"/>
        <family val="2"/>
      </rPr>
      <t xml:space="preserve">Request Years 1, 2, 3 and 4 </t>
    </r>
    <r>
      <rPr>
        <sz val="11"/>
        <rFont val="Arial"/>
        <family val="2"/>
      </rPr>
      <t xml:space="preserve">are for activities taking place during your organization's fiscal years for which you are requesting support. </t>
    </r>
  </si>
  <si>
    <t>v.201906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</si>
</sst>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164" formatCode="&quot;$&quot;#,##0_);[Red]\(&quot;$&quot;#,##0\)"/>
    <numFmt numFmtId="165" formatCode="_(&quot;$&quot;* #,##0_);_(&quot;$&quot;* \(#,##0\);_(&quot;$&quot;* &quot;-&quot;_);_(@_)"/>
    <numFmt numFmtId="166" formatCode="_(&quot;$&quot;* #,##0.00_);_(&quot;$&quot;* \(#,##0.00\);_(&quot;$&quot;* &quot;-&quot;??_);_(@_)"/>
    <numFmt numFmtId="167" formatCode="_(* #,##0.00_);_(* \(#,##0.00\);_(* &quot;-&quot;??_);_(@_)"/>
    <numFmt numFmtId="168" formatCode="_(&quot;$&quot;* #,##0_);_(&quot;$&quot;* \(#,##0\);_(&quot;$&quot;* &quot;-&quot;??_);_(@_)"/>
    <numFmt numFmtId="169" formatCode="&quot;$&quot;#,##0;[Red]&quot;$&quot;#,##0"/>
    <numFmt numFmtId="170" formatCode="_ * #,##0.00_)\ &quot;$&quot;_ ;_ * \(#,##0.00\)\ &quot;$&quot;_ ;_ * &quot;-&quot;??_)\ &quot;$&quot;_ ;_ @_ "/>
    <numFmt numFmtId="171" formatCode="mm\-yyyy"/>
    <numFmt numFmtId="172" formatCode="#,##0;[Red]\(#,##0\)"/>
    <numFmt numFmtId="173" formatCode="&quot;$&quot;#,##0"/>
    <numFmt numFmtId="174" formatCode="_(* #,##0_);_(* \(#,##0\);_(* &quot;-&quot;??_);_(@_)"/>
    <numFmt numFmtId="175" formatCode="[$-409]d\-mmm\-yyyy;@"/>
  </numFmts>
  <fonts count="29" x14ac:knownFonts="1">
    <font>
      <sz val="11"/>
      <color theme="1"/>
      <name val="Calibri"/>
      <family val="2"/>
      <scheme val="minor"/>
    </font>
    <font>
      <sz val="11"/>
      <color theme="1"/>
      <name val="Calibri"/>
      <family val="2"/>
      <scheme val="minor"/>
    </font>
    <font>
      <sz val="11"/>
      <color theme="1"/>
      <name val="Arial"/>
      <family val="2"/>
    </font>
    <font>
      <b/>
      <sz val="14"/>
      <color theme="0"/>
      <name val="Arial"/>
      <family val="2"/>
    </font>
    <font>
      <b/>
      <sz val="11"/>
      <name val="Arial"/>
      <family val="2"/>
    </font>
    <font>
      <sz val="11"/>
      <name val="Arial"/>
      <family val="2"/>
    </font>
    <font>
      <sz val="10"/>
      <name val="Arial"/>
      <family val="2"/>
    </font>
    <font>
      <b/>
      <sz val="11"/>
      <color theme="0"/>
      <name val="Arial"/>
      <family val="2"/>
    </font>
    <font>
      <sz val="11"/>
      <color rgb="FFFF0000"/>
      <name val="Arial"/>
      <family val="2"/>
    </font>
    <font>
      <b/>
      <sz val="11"/>
      <color theme="1"/>
      <name val="Arial"/>
      <family val="2"/>
    </font>
    <font>
      <sz val="9"/>
      <name val="Arial"/>
      <family val="2"/>
    </font>
    <font>
      <sz val="11"/>
      <name val="Calibri"/>
      <family val="2"/>
    </font>
    <font>
      <sz val="11"/>
      <color theme="7"/>
      <name val="Arial"/>
      <family val="2"/>
    </font>
    <font>
      <i/>
      <sz val="11"/>
      <color rgb="FFFF0000"/>
      <name val="Arial"/>
      <family val="2"/>
    </font>
    <font>
      <sz val="11"/>
      <color theme="0"/>
      <name val="Arial"/>
      <family val="2"/>
    </font>
    <font>
      <b/>
      <sz val="12"/>
      <color theme="0"/>
      <name val="Arial"/>
      <family val="2"/>
    </font>
    <font>
      <b/>
      <sz val="14"/>
      <name val="Arial"/>
      <family val="2"/>
    </font>
    <font>
      <u/>
      <sz val="11"/>
      <color theme="1"/>
      <name val="Arial"/>
      <family val="2"/>
    </font>
    <font>
      <u/>
      <sz val="11"/>
      <name val="Arial"/>
      <family val="2"/>
    </font>
    <font>
      <b/>
      <sz val="12"/>
      <name val="Arial"/>
      <family val="2"/>
    </font>
    <font>
      <sz val="8"/>
      <color theme="1"/>
      <name val="Arial"/>
      <family val="2"/>
    </font>
    <font>
      <sz val="11"/>
      <color theme="3"/>
      <name val="Arial"/>
      <family val="2"/>
    </font>
    <font>
      <b/>
      <sz val="12"/>
      <color theme="3"/>
      <name val="Arial"/>
      <family val="2"/>
    </font>
    <font>
      <u/>
      <sz val="11"/>
      <color theme="10"/>
      <name val="Calibri"/>
      <family val="2"/>
      <scheme val="minor"/>
    </font>
    <font>
      <u/>
      <sz val="11"/>
      <color theme="10"/>
      <name val="Arial"/>
      <family val="2"/>
    </font>
    <font>
      <sz val="11"/>
      <name val="Calibri"/>
      <family val="2"/>
      <scheme val="minor"/>
    </font>
    <font>
      <sz val="8"/>
      <name val="Arial"/>
      <family val="2"/>
    </font>
    <font>
      <sz val="11"/>
      <color theme="0"/>
      <name val="Calibri"/>
      <family val="2"/>
      <scheme val="minor"/>
    </font>
    <font>
      <u/>
      <sz val="11"/>
      <color theme="0"/>
      <name val="Arial"/>
      <family val="2"/>
    </font>
  </fonts>
  <fills count="10">
    <fill>
      <patternFill patternType="none"/>
    </fill>
    <fill>
      <patternFill patternType="gray125"/>
    </fill>
    <fill>
      <patternFill patternType="solid">
        <fgColor indexed="9"/>
        <bgColor indexed="64"/>
      </patternFill>
    </fill>
    <fill>
      <patternFill patternType="solid">
        <fgColor rgb="FF009ADD"/>
        <bgColor indexed="64"/>
      </patternFill>
    </fill>
    <fill>
      <patternFill patternType="solid">
        <fgColor rgb="FF82D4FF"/>
        <bgColor indexed="64"/>
      </patternFill>
    </fill>
    <fill>
      <patternFill patternType="solid">
        <fgColor rgb="FF737984"/>
        <bgColor indexed="64"/>
      </patternFill>
    </fill>
    <fill>
      <patternFill patternType="solid">
        <fgColor rgb="FFDBDFE7"/>
        <bgColor indexed="64"/>
      </patternFill>
    </fill>
    <fill>
      <patternFill patternType="solid">
        <fgColor rgb="FF374D62"/>
        <bgColor indexed="64"/>
      </patternFill>
    </fill>
    <fill>
      <patternFill patternType="solid">
        <fgColor theme="0" tint="-0.14999847407452621"/>
        <bgColor indexed="64"/>
      </patternFill>
    </fill>
    <fill>
      <patternFill patternType="solid">
        <fgColor rgb="FFDBDFE8"/>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s>
  <cellStyleXfs count="17">
    <xf numFmtId="0" fontId="0" fillId="0" borderId="0"/>
    <xf numFmtId="166" fontId="1" fillId="0" borderId="0" applyFont="0" applyFill="0" applyBorder="0" applyAlignment="0" applyProtection="0"/>
    <xf numFmtId="166" fontId="6" fillId="0" borderId="0" applyFont="0" applyFill="0" applyBorder="0" applyAlignment="0" applyProtection="0"/>
    <xf numFmtId="9" fontId="6" fillId="0" borderId="0" applyFont="0" applyFill="0" applyBorder="0" applyAlignment="0" applyProtection="0"/>
    <xf numFmtId="0" fontId="6" fillId="0" borderId="0"/>
    <xf numFmtId="0" fontId="10" fillId="0" borderId="1" applyNumberFormat="0">
      <alignment vertical="center" wrapText="1"/>
    </xf>
    <xf numFmtId="167" fontId="1" fillId="0" borderId="0" applyFont="0" applyFill="0" applyBorder="0" applyAlignment="0" applyProtection="0"/>
    <xf numFmtId="167" fontId="1" fillId="0" borderId="0" applyFont="0" applyFill="0" applyBorder="0" applyAlignment="0" applyProtection="0"/>
    <xf numFmtId="166" fontId="1" fillId="0" borderId="0" applyFont="0" applyFill="0" applyBorder="0" applyAlignment="0" applyProtection="0"/>
    <xf numFmtId="44" fontId="1" fillId="0" borderId="0" applyFont="0" applyFill="0" applyBorder="0" applyAlignment="0" applyProtection="0"/>
    <xf numFmtId="166" fontId="1" fillId="0" borderId="0" applyFont="0" applyFill="0" applyBorder="0" applyAlignment="0" applyProtection="0"/>
    <xf numFmtId="170" fontId="1" fillId="0" borderId="0" applyFont="0" applyFill="0" applyBorder="0" applyAlignment="0" applyProtection="0"/>
    <xf numFmtId="0" fontId="11" fillId="0" borderId="0"/>
    <xf numFmtId="0" fontId="6" fillId="0" borderId="0"/>
    <xf numFmtId="166" fontId="6" fillId="0" borderId="0" applyFont="0" applyFill="0" applyBorder="0" applyAlignment="0" applyProtection="0"/>
    <xf numFmtId="167" fontId="1" fillId="0" borderId="0" applyFont="0" applyFill="0" applyBorder="0" applyAlignment="0" applyProtection="0"/>
    <xf numFmtId="0" fontId="23" fillId="0" borderId="0" applyNumberFormat="0" applyFill="0" applyBorder="0" applyAlignment="0" applyProtection="0"/>
  </cellStyleXfs>
  <cellXfs count="601">
    <xf numFmtId="0" fontId="0" fillId="0" borderId="0" xfId="0"/>
    <xf numFmtId="0" fontId="5" fillId="0" borderId="0" xfId="0" applyFont="1"/>
    <xf numFmtId="0" fontId="5" fillId="0" borderId="0" xfId="0" applyFont="1" applyProtection="1">
      <protection hidden="1"/>
    </xf>
    <xf numFmtId="0" fontId="5" fillId="0" borderId="0" xfId="0" applyFont="1" applyBorder="1" applyProtection="1">
      <protection hidden="1"/>
    </xf>
    <xf numFmtId="0" fontId="2" fillId="0" borderId="0" xfId="0" applyFont="1" applyProtection="1">
      <protection hidden="1"/>
    </xf>
    <xf numFmtId="0" fontId="2" fillId="0" borderId="20" xfId="0" applyFont="1" applyBorder="1" applyProtection="1">
      <protection hidden="1"/>
    </xf>
    <xf numFmtId="0" fontId="2" fillId="0" borderId="0" xfId="0" applyFont="1" applyBorder="1" applyProtection="1">
      <protection hidden="1"/>
    </xf>
    <xf numFmtId="0" fontId="2" fillId="0" borderId="21" xfId="0" applyFont="1" applyBorder="1" applyProtection="1">
      <protection hidden="1"/>
    </xf>
    <xf numFmtId="0" fontId="2" fillId="0" borderId="22" xfId="0" applyFont="1" applyBorder="1" applyProtection="1">
      <protection hidden="1"/>
    </xf>
    <xf numFmtId="0" fontId="2" fillId="0" borderId="14" xfId="0" applyFont="1" applyBorder="1" applyProtection="1">
      <protection hidden="1"/>
    </xf>
    <xf numFmtId="0" fontId="2" fillId="0" borderId="23" xfId="0" applyFont="1" applyBorder="1" applyProtection="1">
      <protection hidden="1"/>
    </xf>
    <xf numFmtId="0" fontId="2" fillId="0" borderId="0" xfId="0" applyFont="1" applyFill="1" applyProtection="1">
      <protection hidden="1"/>
    </xf>
    <xf numFmtId="0" fontId="5" fillId="0" borderId="0" xfId="13" applyFont="1" applyProtection="1">
      <protection hidden="1"/>
    </xf>
    <xf numFmtId="0" fontId="5" fillId="0" borderId="0" xfId="13" applyFont="1" applyFill="1" applyProtection="1">
      <protection hidden="1"/>
    </xf>
    <xf numFmtId="0" fontId="8" fillId="0" borderId="0" xfId="0" applyFont="1" applyProtection="1">
      <protection hidden="1"/>
    </xf>
    <xf numFmtId="0" fontId="5" fillId="0" borderId="1" xfId="0" applyFont="1" applyBorder="1" applyAlignment="1" applyProtection="1">
      <alignment wrapText="1"/>
      <protection locked="0"/>
    </xf>
    <xf numFmtId="17" fontId="5" fillId="0" borderId="1" xfId="0" applyNumberFormat="1" applyFont="1" applyBorder="1" applyAlignment="1" applyProtection="1">
      <alignment wrapText="1"/>
      <protection locked="0"/>
    </xf>
    <xf numFmtId="0" fontId="8" fillId="0" borderId="0" xfId="0" applyFont="1" applyBorder="1" applyProtection="1">
      <protection hidden="1"/>
    </xf>
    <xf numFmtId="0" fontId="5" fillId="0" borderId="0" xfId="13" applyFont="1" applyBorder="1" applyAlignment="1" applyProtection="1">
      <alignment horizontal="center"/>
      <protection hidden="1"/>
    </xf>
    <xf numFmtId="0" fontId="4" fillId="0" borderId="0" xfId="13" applyFont="1" applyFill="1" applyBorder="1" applyAlignment="1" applyProtection="1">
      <alignment horizontal="center"/>
      <protection hidden="1"/>
    </xf>
    <xf numFmtId="169" fontId="5" fillId="2" borderId="0" xfId="14" applyNumberFormat="1" applyFont="1" applyFill="1" applyBorder="1" applyProtection="1">
      <protection hidden="1"/>
    </xf>
    <xf numFmtId="0" fontId="8" fillId="0" borderId="0" xfId="13" applyFont="1" applyProtection="1">
      <protection hidden="1"/>
    </xf>
    <xf numFmtId="0" fontId="14" fillId="0" borderId="0" xfId="13" applyFont="1" applyFill="1" applyBorder="1" applyProtection="1">
      <protection hidden="1"/>
    </xf>
    <xf numFmtId="0" fontId="5" fillId="0" borderId="0" xfId="13" applyFont="1" applyBorder="1" applyProtection="1">
      <protection hidden="1"/>
    </xf>
    <xf numFmtId="0" fontId="8" fillId="0" borderId="0" xfId="13" applyFont="1" applyFill="1" applyProtection="1">
      <protection hidden="1"/>
    </xf>
    <xf numFmtId="0" fontId="5" fillId="0" borderId="15" xfId="0" applyFont="1" applyBorder="1" applyAlignment="1" applyProtection="1">
      <alignment horizontal="left"/>
      <protection hidden="1"/>
    </xf>
    <xf numFmtId="0" fontId="5" fillId="0" borderId="16" xfId="0" applyFont="1" applyBorder="1" applyAlignment="1" applyProtection="1">
      <alignment horizontal="left" wrapText="1"/>
      <protection hidden="1"/>
    </xf>
    <xf numFmtId="0" fontId="5" fillId="0" borderId="1" xfId="13" applyFont="1" applyBorder="1" applyProtection="1">
      <protection hidden="1"/>
    </xf>
    <xf numFmtId="0" fontId="5" fillId="0" borderId="1" xfId="13" applyFont="1" applyFill="1" applyBorder="1" applyAlignment="1" applyProtection="1">
      <alignment wrapText="1"/>
      <protection locked="0"/>
    </xf>
    <xf numFmtId="0" fontId="5" fillId="0" borderId="1" xfId="13" applyFont="1" applyBorder="1" applyAlignment="1" applyProtection="1">
      <alignment wrapText="1"/>
      <protection locked="0"/>
    </xf>
    <xf numFmtId="168" fontId="5" fillId="0" borderId="1" xfId="1" applyNumberFormat="1" applyFont="1" applyBorder="1" applyProtection="1">
      <protection locked="0"/>
    </xf>
    <xf numFmtId="0" fontId="8" fillId="0" borderId="0" xfId="13" applyFont="1" applyFill="1" applyAlignment="1" applyProtection="1">
      <alignment vertical="center"/>
      <protection hidden="1"/>
    </xf>
    <xf numFmtId="0" fontId="4" fillId="0" borderId="0" xfId="13" applyFont="1" applyProtection="1">
      <protection hidden="1"/>
    </xf>
    <xf numFmtId="0" fontId="9" fillId="0" borderId="0" xfId="0" applyFont="1" applyBorder="1" applyAlignment="1" applyProtection="1">
      <alignment horizontal="center" wrapText="1"/>
      <protection hidden="1"/>
    </xf>
    <xf numFmtId="0" fontId="8" fillId="0" borderId="0" xfId="13" applyFont="1" applyBorder="1" applyProtection="1">
      <protection hidden="1"/>
    </xf>
    <xf numFmtId="0" fontId="5" fillId="0" borderId="8" xfId="0" applyFont="1" applyBorder="1" applyAlignment="1" applyProtection="1">
      <alignment horizontal="left" wrapText="1"/>
      <protection hidden="1"/>
    </xf>
    <xf numFmtId="0" fontId="2" fillId="0" borderId="0" xfId="0" applyFont="1"/>
    <xf numFmtId="0" fontId="5" fillId="0" borderId="18" xfId="0" applyFont="1" applyBorder="1"/>
    <xf numFmtId="0" fontId="2" fillId="0" borderId="17" xfId="0" applyFont="1" applyBorder="1"/>
    <xf numFmtId="0" fontId="2" fillId="0" borderId="19" xfId="0" applyFont="1" applyBorder="1"/>
    <xf numFmtId="0" fontId="2" fillId="0" borderId="20" xfId="0" applyFont="1" applyBorder="1"/>
    <xf numFmtId="0" fontId="2" fillId="0" borderId="0" xfId="0" applyFont="1" applyBorder="1"/>
    <xf numFmtId="0" fontId="2" fillId="0" borderId="21" xfId="0" applyFont="1" applyBorder="1"/>
    <xf numFmtId="0" fontId="2" fillId="0" borderId="22" xfId="0" applyFont="1" applyBorder="1"/>
    <xf numFmtId="0" fontId="2" fillId="0" borderId="14" xfId="0" applyFont="1" applyBorder="1"/>
    <xf numFmtId="0" fontId="2" fillId="0" borderId="23" xfId="0" applyFont="1" applyBorder="1"/>
    <xf numFmtId="0" fontId="5" fillId="0" borderId="0" xfId="0" applyFont="1" applyFill="1"/>
    <xf numFmtId="0" fontId="5" fillId="0" borderId="0" xfId="13" applyFont="1"/>
    <xf numFmtId="0" fontId="2" fillId="0" borderId="0" xfId="0" applyFont="1" applyBorder="1" applyAlignment="1" applyProtection="1">
      <alignment wrapText="1"/>
      <protection hidden="1"/>
    </xf>
    <xf numFmtId="0" fontId="5" fillId="0" borderId="0" xfId="0" applyFont="1" applyAlignment="1" applyProtection="1">
      <alignment vertical="center"/>
      <protection hidden="1"/>
    </xf>
    <xf numFmtId="0" fontId="5" fillId="2" borderId="11" xfId="0" applyFont="1" applyFill="1" applyBorder="1" applyAlignment="1" applyProtection="1">
      <alignment wrapText="1"/>
      <protection hidden="1"/>
    </xf>
    <xf numFmtId="0" fontId="5" fillId="0" borderId="5" xfId="0" applyFont="1" applyBorder="1" applyProtection="1">
      <protection hidden="1"/>
    </xf>
    <xf numFmtId="0" fontId="5" fillId="2" borderId="1" xfId="0" applyFont="1" applyFill="1" applyBorder="1" applyProtection="1">
      <protection hidden="1"/>
    </xf>
    <xf numFmtId="0" fontId="5" fillId="5" borderId="7" xfId="0" applyFont="1" applyFill="1" applyBorder="1" applyAlignment="1" applyProtection="1">
      <alignment vertical="center"/>
      <protection hidden="1"/>
    </xf>
    <xf numFmtId="0" fontId="5" fillId="5" borderId="11" xfId="0" applyFont="1" applyFill="1" applyBorder="1" applyAlignment="1" applyProtection="1">
      <alignment vertical="center"/>
      <protection hidden="1"/>
    </xf>
    <xf numFmtId="0" fontId="5" fillId="5" borderId="0" xfId="0" applyFont="1" applyFill="1" applyBorder="1" applyProtection="1">
      <protection hidden="1"/>
    </xf>
    <xf numFmtId="0" fontId="5" fillId="5" borderId="6" xfId="0" applyFont="1" applyFill="1" applyBorder="1" applyProtection="1">
      <protection hidden="1"/>
    </xf>
    <xf numFmtId="0" fontId="5" fillId="5" borderId="7" xfId="0" applyFont="1" applyFill="1" applyBorder="1" applyProtection="1">
      <protection hidden="1"/>
    </xf>
    <xf numFmtId="0" fontId="5" fillId="5" borderId="12" xfId="0" applyFont="1" applyFill="1" applyBorder="1" applyAlignment="1" applyProtection="1">
      <alignment vertical="center"/>
      <protection hidden="1"/>
    </xf>
    <xf numFmtId="0" fontId="5" fillId="5" borderId="15" xfId="0" applyFont="1" applyFill="1" applyBorder="1" applyAlignment="1" applyProtection="1">
      <alignment vertical="center"/>
      <protection hidden="1"/>
    </xf>
    <xf numFmtId="0" fontId="5" fillId="5" borderId="16" xfId="0" applyFont="1" applyFill="1" applyBorder="1" applyProtection="1">
      <protection hidden="1"/>
    </xf>
    <xf numFmtId="0" fontId="5" fillId="5" borderId="8" xfId="0" applyFont="1" applyFill="1" applyBorder="1" applyProtection="1">
      <protection hidden="1"/>
    </xf>
    <xf numFmtId="0" fontId="5" fillId="2" borderId="8" xfId="0" applyFont="1" applyFill="1" applyBorder="1" applyProtection="1">
      <protection hidden="1"/>
    </xf>
    <xf numFmtId="0" fontId="5" fillId="5" borderId="5" xfId="0" applyFont="1" applyFill="1" applyBorder="1" applyProtection="1">
      <protection hidden="1"/>
    </xf>
    <xf numFmtId="0" fontId="5" fillId="2" borderId="10" xfId="0" applyFont="1" applyFill="1" applyBorder="1" applyProtection="1">
      <protection hidden="1"/>
    </xf>
    <xf numFmtId="172" fontId="5" fillId="5" borderId="7" xfId="0" applyNumberFormat="1" applyFont="1" applyFill="1" applyBorder="1" applyAlignment="1" applyProtection="1">
      <alignment vertical="center"/>
      <protection hidden="1"/>
    </xf>
    <xf numFmtId="172" fontId="5" fillId="5" borderId="11" xfId="0" applyNumberFormat="1" applyFont="1" applyFill="1" applyBorder="1" applyAlignment="1" applyProtection="1">
      <alignment vertical="center"/>
      <protection hidden="1"/>
    </xf>
    <xf numFmtId="0" fontId="5" fillId="2" borderId="4" xfId="0" applyFont="1" applyFill="1" applyBorder="1" applyProtection="1">
      <protection hidden="1"/>
    </xf>
    <xf numFmtId="0" fontId="5" fillId="0" borderId="0" xfId="0" applyFont="1" applyProtection="1"/>
    <xf numFmtId="9" fontId="5" fillId="5" borderId="12" xfId="3" applyFont="1" applyFill="1" applyBorder="1" applyAlignment="1" applyProtection="1">
      <alignment vertical="center"/>
      <protection hidden="1"/>
    </xf>
    <xf numFmtId="9" fontId="5" fillId="5" borderId="15" xfId="3" applyFont="1" applyFill="1" applyBorder="1" applyAlignment="1" applyProtection="1">
      <alignment vertical="center"/>
      <protection hidden="1"/>
    </xf>
    <xf numFmtId="9" fontId="5" fillId="5" borderId="8" xfId="3" applyFont="1" applyFill="1" applyBorder="1" applyProtection="1">
      <protection hidden="1"/>
    </xf>
    <xf numFmtId="0" fontId="5" fillId="0" borderId="5" xfId="0" applyFont="1" applyBorder="1" applyAlignment="1" applyProtection="1">
      <alignment horizontal="center" vertical="center"/>
      <protection hidden="1"/>
    </xf>
    <xf numFmtId="0" fontId="5" fillId="0" borderId="1" xfId="0" applyFont="1" applyBorder="1" applyAlignment="1" applyProtection="1">
      <alignment horizontal="center" vertical="center"/>
      <protection hidden="1"/>
    </xf>
    <xf numFmtId="0" fontId="2" fillId="2" borderId="8" xfId="0" applyFont="1" applyFill="1" applyBorder="1" applyAlignment="1" applyProtection="1">
      <alignment vertical="center" wrapText="1"/>
      <protection hidden="1"/>
    </xf>
    <xf numFmtId="9" fontId="2" fillId="2" borderId="7" xfId="0" applyNumberFormat="1" applyFont="1" applyFill="1" applyBorder="1" applyAlignment="1" applyProtection="1">
      <alignment vertical="center"/>
      <protection hidden="1"/>
    </xf>
    <xf numFmtId="9" fontId="2" fillId="2" borderId="11" xfId="0" applyNumberFormat="1" applyFont="1" applyFill="1" applyBorder="1" applyAlignment="1" applyProtection="1">
      <alignment vertical="center"/>
      <protection hidden="1"/>
    </xf>
    <xf numFmtId="9" fontId="2" fillId="2" borderId="0" xfId="0" applyNumberFormat="1" applyFont="1" applyFill="1" applyBorder="1" applyAlignment="1" applyProtection="1">
      <alignment vertical="center"/>
      <protection hidden="1"/>
    </xf>
    <xf numFmtId="9" fontId="2" fillId="2" borderId="6" xfId="0" applyNumberFormat="1" applyFont="1" applyFill="1" applyBorder="1" applyAlignment="1" applyProtection="1">
      <alignment vertical="center"/>
      <protection hidden="1"/>
    </xf>
    <xf numFmtId="0" fontId="2" fillId="2" borderId="4" xfId="0" applyFont="1" applyFill="1" applyBorder="1" applyAlignment="1" applyProtection="1">
      <alignment vertical="center" wrapText="1"/>
      <protection hidden="1"/>
    </xf>
    <xf numFmtId="0" fontId="2" fillId="0" borderId="4" xfId="0" applyFont="1" applyFill="1" applyBorder="1" applyAlignment="1" applyProtection="1">
      <alignment vertical="center" wrapText="1"/>
      <protection hidden="1"/>
    </xf>
    <xf numFmtId="0" fontId="9" fillId="4" borderId="10" xfId="0" applyFont="1" applyFill="1" applyBorder="1" applyAlignment="1" applyProtection="1">
      <alignment horizontal="left" vertical="center" wrapText="1"/>
      <protection hidden="1"/>
    </xf>
    <xf numFmtId="9" fontId="9" fillId="2" borderId="7" xfId="0" applyNumberFormat="1" applyFont="1" applyFill="1" applyBorder="1" applyAlignment="1" applyProtection="1">
      <alignment vertical="center"/>
    </xf>
    <xf numFmtId="9" fontId="9" fillId="2" borderId="11" xfId="0" applyNumberFormat="1" applyFont="1" applyFill="1" applyBorder="1" applyAlignment="1" applyProtection="1">
      <alignment vertical="center"/>
    </xf>
    <xf numFmtId="9" fontId="9" fillId="2" borderId="0" xfId="0" applyNumberFormat="1" applyFont="1" applyFill="1" applyBorder="1" applyAlignment="1" applyProtection="1">
      <alignment vertical="center"/>
    </xf>
    <xf numFmtId="9" fontId="9" fillId="2" borderId="12" xfId="0" applyNumberFormat="1" applyFont="1" applyFill="1" applyBorder="1" applyAlignment="1" applyProtection="1">
      <alignment vertical="center"/>
    </xf>
    <xf numFmtId="0" fontId="2" fillId="0" borderId="8" xfId="0" applyFont="1" applyFill="1" applyBorder="1" applyAlignment="1" applyProtection="1">
      <alignment vertical="center" wrapText="1"/>
      <protection hidden="1"/>
    </xf>
    <xf numFmtId="9" fontId="5" fillId="0" borderId="7" xfId="3" applyFont="1" applyFill="1" applyBorder="1" applyAlignment="1" applyProtection="1">
      <alignment vertical="center"/>
      <protection hidden="1"/>
    </xf>
    <xf numFmtId="9" fontId="5" fillId="0" borderId="11" xfId="3" applyFont="1" applyFill="1" applyBorder="1" applyAlignment="1" applyProtection="1">
      <alignment vertical="center"/>
      <protection hidden="1"/>
    </xf>
    <xf numFmtId="9" fontId="5" fillId="0" borderId="0" xfId="3" applyFont="1" applyFill="1" applyBorder="1" applyAlignment="1" applyProtection="1">
      <alignment vertical="center"/>
      <protection hidden="1"/>
    </xf>
    <xf numFmtId="9" fontId="5" fillId="0" borderId="6" xfId="3" applyFont="1" applyFill="1" applyBorder="1" applyAlignment="1" applyProtection="1">
      <alignment vertical="center"/>
      <protection hidden="1"/>
    </xf>
    <xf numFmtId="0" fontId="2" fillId="0" borderId="0" xfId="0" applyFont="1" applyFill="1" applyBorder="1" applyAlignment="1" applyProtection="1">
      <alignment vertical="center"/>
      <protection hidden="1"/>
    </xf>
    <xf numFmtId="9" fontId="4" fillId="0" borderId="7" xfId="3" applyFont="1" applyFill="1" applyBorder="1" applyAlignment="1" applyProtection="1">
      <alignment vertical="center"/>
    </xf>
    <xf numFmtId="9" fontId="4" fillId="0" borderId="11" xfId="3" applyFont="1" applyFill="1" applyBorder="1" applyAlignment="1" applyProtection="1">
      <alignment vertical="center"/>
    </xf>
    <xf numFmtId="9" fontId="4" fillId="0" borderId="0" xfId="3" applyFont="1" applyFill="1" applyBorder="1" applyAlignment="1" applyProtection="1">
      <alignment vertical="center"/>
    </xf>
    <xf numFmtId="9" fontId="4" fillId="0" borderId="12" xfId="3" applyFont="1" applyFill="1" applyBorder="1" applyAlignment="1" applyProtection="1">
      <alignment vertical="center"/>
    </xf>
    <xf numFmtId="173" fontId="5" fillId="0" borderId="1" xfId="0" applyNumberFormat="1" applyFont="1" applyFill="1" applyBorder="1" applyAlignment="1">
      <alignment wrapText="1"/>
    </xf>
    <xf numFmtId="9" fontId="5" fillId="2" borderId="7" xfId="0" applyNumberFormat="1" applyFont="1" applyFill="1" applyBorder="1" applyAlignment="1" applyProtection="1">
      <alignment vertical="center"/>
      <protection hidden="1"/>
    </xf>
    <xf numFmtId="9" fontId="5" fillId="2" borderId="11" xfId="0" applyNumberFormat="1" applyFont="1" applyFill="1" applyBorder="1" applyAlignment="1" applyProtection="1">
      <alignment vertical="center"/>
      <protection hidden="1"/>
    </xf>
    <xf numFmtId="9" fontId="5" fillId="2" borderId="0" xfId="0" applyNumberFormat="1" applyFont="1" applyFill="1" applyBorder="1" applyAlignment="1" applyProtection="1">
      <alignment vertical="center"/>
      <protection hidden="1"/>
    </xf>
    <xf numFmtId="9" fontId="5" fillId="2" borderId="6" xfId="0" applyNumberFormat="1" applyFont="1" applyFill="1" applyBorder="1" applyAlignment="1" applyProtection="1">
      <alignment vertical="center"/>
      <protection hidden="1"/>
    </xf>
    <xf numFmtId="173" fontId="5" fillId="0" borderId="4" xfId="0" applyNumberFormat="1" applyFont="1" applyFill="1" applyBorder="1" applyAlignment="1">
      <alignment wrapText="1"/>
    </xf>
    <xf numFmtId="0" fontId="5" fillId="0" borderId="4" xfId="0" applyFont="1" applyFill="1" applyBorder="1" applyAlignment="1" applyProtection="1">
      <alignment vertical="center" wrapText="1"/>
      <protection hidden="1"/>
    </xf>
    <xf numFmtId="9" fontId="4" fillId="2" borderId="7" xfId="0" applyNumberFormat="1" applyFont="1" applyFill="1" applyBorder="1" applyAlignment="1" applyProtection="1">
      <alignment vertical="center"/>
      <protection hidden="1"/>
    </xf>
    <xf numFmtId="9" fontId="4" fillId="2" borderId="11" xfId="0" applyNumberFormat="1" applyFont="1" applyFill="1" applyBorder="1" applyAlignment="1" applyProtection="1">
      <alignment vertical="center"/>
    </xf>
    <xf numFmtId="9" fontId="4" fillId="2" borderId="0" xfId="0" applyNumberFormat="1" applyFont="1" applyFill="1" applyBorder="1" applyAlignment="1" applyProtection="1">
      <alignment vertical="center"/>
    </xf>
    <xf numFmtId="0" fontId="5" fillId="0" borderId="0" xfId="0" applyFont="1" applyAlignment="1" applyProtection="1">
      <alignment horizontal="center" vertical="center"/>
      <protection hidden="1"/>
    </xf>
    <xf numFmtId="0" fontId="4" fillId="0" borderId="2" xfId="0" applyFont="1" applyFill="1" applyBorder="1" applyAlignment="1" applyProtection="1">
      <protection hidden="1"/>
    </xf>
    <xf numFmtId="9" fontId="4" fillId="0" borderId="1" xfId="0" applyNumberFormat="1" applyFont="1" applyFill="1" applyBorder="1" applyAlignment="1" applyProtection="1">
      <alignment vertical="center"/>
      <protection hidden="1"/>
    </xf>
    <xf numFmtId="9" fontId="4" fillId="0" borderId="3" xfId="0" applyNumberFormat="1" applyFont="1" applyFill="1" applyBorder="1" applyAlignment="1" applyProtection="1">
      <alignment vertical="center"/>
      <protection hidden="1"/>
    </xf>
    <xf numFmtId="173" fontId="7" fillId="7" borderId="4" xfId="0" applyNumberFormat="1" applyFont="1" applyFill="1" applyBorder="1" applyAlignment="1">
      <alignment vertical="center" wrapText="1"/>
    </xf>
    <xf numFmtId="9" fontId="4" fillId="0" borderId="1" xfId="0" applyNumberFormat="1" applyFont="1" applyFill="1" applyBorder="1" applyAlignment="1" applyProtection="1">
      <alignment vertical="center"/>
    </xf>
    <xf numFmtId="9" fontId="5" fillId="2" borderId="10" xfId="0" applyNumberFormat="1" applyFont="1" applyFill="1" applyBorder="1" applyAlignment="1" applyProtection="1">
      <alignment vertical="center"/>
      <protection hidden="1"/>
    </xf>
    <xf numFmtId="9" fontId="5" fillId="2" borderId="5" xfId="0" applyNumberFormat="1" applyFont="1" applyFill="1" applyBorder="1" applyAlignment="1" applyProtection="1">
      <alignment vertical="center"/>
      <protection hidden="1"/>
    </xf>
    <xf numFmtId="9" fontId="4" fillId="2" borderId="7" xfId="0" applyNumberFormat="1" applyFont="1" applyFill="1" applyBorder="1" applyAlignment="1" applyProtection="1">
      <alignment vertical="center"/>
    </xf>
    <xf numFmtId="9" fontId="4" fillId="2" borderId="11" xfId="0" applyNumberFormat="1" applyFont="1" applyFill="1" applyBorder="1" applyAlignment="1" applyProtection="1">
      <alignment vertical="center"/>
      <protection hidden="1"/>
    </xf>
    <xf numFmtId="9" fontId="4" fillId="2" borderId="12" xfId="0" applyNumberFormat="1" applyFont="1" applyFill="1" applyBorder="1" applyAlignment="1" applyProtection="1">
      <alignment vertical="center"/>
      <protection hidden="1"/>
    </xf>
    <xf numFmtId="9" fontId="4" fillId="2" borderId="5" xfId="0" applyNumberFormat="1" applyFont="1" applyFill="1" applyBorder="1" applyAlignment="1" applyProtection="1">
      <alignment vertical="center"/>
      <protection hidden="1"/>
    </xf>
    <xf numFmtId="0" fontId="5" fillId="2" borderId="4" xfId="4" applyFont="1" applyFill="1" applyBorder="1" applyAlignment="1" applyProtection="1">
      <alignment vertical="top" wrapText="1"/>
      <protection hidden="1"/>
    </xf>
    <xf numFmtId="9" fontId="4" fillId="2" borderId="16" xfId="0" applyNumberFormat="1" applyFont="1" applyFill="1" applyBorder="1" applyAlignment="1" applyProtection="1">
      <alignment vertical="center"/>
      <protection hidden="1"/>
    </xf>
    <xf numFmtId="9" fontId="4" fillId="2" borderId="5" xfId="0" applyNumberFormat="1" applyFont="1" applyFill="1" applyBorder="1" applyAlignment="1" applyProtection="1">
      <alignment vertical="center"/>
    </xf>
    <xf numFmtId="0" fontId="9" fillId="0" borderId="0" xfId="0" applyFont="1"/>
    <xf numFmtId="9" fontId="5" fillId="0" borderId="6" xfId="3" applyFont="1" applyFill="1" applyBorder="1" applyAlignment="1" applyProtection="1">
      <alignment horizontal="right" vertical="center"/>
      <protection hidden="1"/>
    </xf>
    <xf numFmtId="9" fontId="5" fillId="0" borderId="13" xfId="3" applyFont="1" applyFill="1" applyBorder="1" applyAlignment="1" applyProtection="1">
      <alignment horizontal="right" vertical="center"/>
      <protection hidden="1"/>
    </xf>
    <xf numFmtId="9" fontId="5" fillId="0" borderId="0" xfId="3" applyFont="1" applyFill="1" applyBorder="1" applyAlignment="1" applyProtection="1">
      <alignment horizontal="right" vertical="center"/>
      <protection hidden="1"/>
    </xf>
    <xf numFmtId="9" fontId="5" fillId="0" borderId="7" xfId="3" applyFont="1" applyFill="1" applyBorder="1" applyAlignment="1" applyProtection="1">
      <alignment horizontal="right" vertical="center"/>
      <protection hidden="1"/>
    </xf>
    <xf numFmtId="0" fontId="5" fillId="0" borderId="0" xfId="0" applyFont="1" applyBorder="1"/>
    <xf numFmtId="9" fontId="5" fillId="0" borderId="11" xfId="3" applyFont="1" applyFill="1" applyBorder="1" applyAlignment="1" applyProtection="1">
      <alignment horizontal="right" vertical="center"/>
      <protection hidden="1"/>
    </xf>
    <xf numFmtId="0" fontId="4" fillId="2" borderId="0" xfId="0" applyFont="1" applyFill="1" applyBorder="1" applyProtection="1"/>
    <xf numFmtId="164" fontId="5" fillId="2" borderId="0" xfId="0" applyNumberFormat="1" applyFont="1" applyFill="1" applyBorder="1" applyAlignment="1" applyProtection="1">
      <alignment vertical="center"/>
    </xf>
    <xf numFmtId="9" fontId="4" fillId="2" borderId="0" xfId="0" applyNumberFormat="1" applyFont="1" applyFill="1" applyBorder="1" applyAlignment="1" applyProtection="1">
      <alignment horizontal="center" vertical="center"/>
    </xf>
    <xf numFmtId="9" fontId="4" fillId="0" borderId="12" xfId="3" applyFont="1" applyFill="1" applyBorder="1" applyAlignment="1" applyProtection="1">
      <alignment horizontal="right" vertical="center"/>
    </xf>
    <xf numFmtId="9" fontId="4" fillId="0" borderId="12" xfId="3" applyFont="1" applyFill="1" applyBorder="1" applyAlignment="1" applyProtection="1">
      <alignment horizontal="right" vertical="center"/>
      <protection hidden="1"/>
    </xf>
    <xf numFmtId="9" fontId="4" fillId="0" borderId="8" xfId="3" applyFont="1" applyFill="1" applyBorder="1" applyAlignment="1" applyProtection="1">
      <alignment horizontal="right" vertical="center"/>
      <protection hidden="1"/>
    </xf>
    <xf numFmtId="9" fontId="5" fillId="2" borderId="0" xfId="0" applyNumberFormat="1" applyFont="1" applyFill="1" applyBorder="1" applyAlignment="1" applyProtection="1">
      <alignment vertical="center"/>
    </xf>
    <xf numFmtId="0" fontId="2" fillId="2" borderId="2" xfId="0" applyFont="1" applyFill="1" applyBorder="1" applyAlignment="1" applyProtection="1">
      <alignment vertical="center" wrapText="1"/>
      <protection hidden="1"/>
    </xf>
    <xf numFmtId="9" fontId="5" fillId="2" borderId="2" xfId="0" applyNumberFormat="1" applyFont="1" applyFill="1" applyBorder="1" applyAlignment="1" applyProtection="1">
      <alignment vertical="center"/>
      <protection hidden="1"/>
    </xf>
    <xf numFmtId="0" fontId="5" fillId="2" borderId="0" xfId="0" applyFont="1" applyFill="1" applyBorder="1" applyProtection="1">
      <protection hidden="1"/>
    </xf>
    <xf numFmtId="164" fontId="5" fillId="2" borderId="0" xfId="0" applyNumberFormat="1" applyFont="1" applyFill="1" applyBorder="1" applyAlignment="1" applyProtection="1">
      <alignment vertical="center"/>
      <protection hidden="1"/>
    </xf>
    <xf numFmtId="173" fontId="7" fillId="7" borderId="4" xfId="0" applyNumberFormat="1" applyFont="1" applyFill="1" applyBorder="1" applyAlignment="1" applyProtection="1">
      <alignment vertical="center" wrapText="1"/>
      <protection hidden="1"/>
    </xf>
    <xf numFmtId="9" fontId="4" fillId="0" borderId="6" xfId="0" applyNumberFormat="1" applyFont="1" applyFill="1" applyBorder="1" applyAlignment="1" applyProtection="1">
      <alignment vertical="center"/>
      <protection hidden="1"/>
    </xf>
    <xf numFmtId="9" fontId="4" fillId="0" borderId="13" xfId="0" applyNumberFormat="1" applyFont="1" applyFill="1" applyBorder="1" applyAlignment="1" applyProtection="1">
      <alignment vertical="center"/>
      <protection hidden="1"/>
    </xf>
    <xf numFmtId="9" fontId="4" fillId="0" borderId="10" xfId="0" applyNumberFormat="1" applyFont="1" applyFill="1" applyBorder="1" applyAlignment="1" applyProtection="1">
      <alignment vertical="center"/>
      <protection hidden="1"/>
    </xf>
    <xf numFmtId="0" fontId="5" fillId="2" borderId="2" xfId="0" applyFont="1" applyFill="1" applyBorder="1" applyAlignment="1" applyProtection="1">
      <alignment vertical="center"/>
      <protection hidden="1"/>
    </xf>
    <xf numFmtId="0" fontId="5" fillId="2" borderId="16" xfId="0" applyFont="1" applyFill="1" applyBorder="1" applyAlignment="1" applyProtection="1">
      <alignment vertical="center"/>
      <protection hidden="1"/>
    </xf>
    <xf numFmtId="164" fontId="4" fillId="2" borderId="0" xfId="0" applyNumberFormat="1" applyFont="1" applyFill="1" applyBorder="1" applyAlignment="1" applyProtection="1">
      <alignment vertical="center"/>
    </xf>
    <xf numFmtId="0" fontId="9" fillId="2" borderId="9" xfId="0" applyFont="1" applyFill="1" applyBorder="1" applyAlignment="1" applyProtection="1">
      <alignment vertical="center" wrapText="1"/>
      <protection hidden="1"/>
    </xf>
    <xf numFmtId="9" fontId="5" fillId="2" borderId="9" xfId="0" applyNumberFormat="1" applyFont="1" applyFill="1" applyBorder="1" applyAlignment="1" applyProtection="1">
      <alignment vertical="center"/>
      <protection hidden="1"/>
    </xf>
    <xf numFmtId="0" fontId="9" fillId="0" borderId="0" xfId="0" applyFont="1" applyFill="1" applyBorder="1" applyAlignment="1" applyProtection="1">
      <alignment vertical="center" wrapText="1"/>
      <protection hidden="1"/>
    </xf>
    <xf numFmtId="164" fontId="4" fillId="0" borderId="0" xfId="0" applyNumberFormat="1" applyFont="1" applyFill="1" applyBorder="1" applyAlignment="1" applyProtection="1">
      <alignment vertical="center"/>
      <protection hidden="1"/>
    </xf>
    <xf numFmtId="9" fontId="5" fillId="0" borderId="0" xfId="0" applyNumberFormat="1" applyFont="1" applyFill="1" applyBorder="1" applyAlignment="1" applyProtection="1">
      <alignment vertical="center"/>
      <protection hidden="1"/>
    </xf>
    <xf numFmtId="165" fontId="2" fillId="0" borderId="16" xfId="0" applyNumberFormat="1" applyFont="1" applyFill="1" applyBorder="1" applyAlignment="1" applyProtection="1">
      <alignment vertical="center" wrapText="1"/>
    </xf>
    <xf numFmtId="9" fontId="2" fillId="0" borderId="7" xfId="3" applyFont="1" applyFill="1" applyBorder="1" applyAlignment="1" applyProtection="1">
      <alignment vertical="center" wrapText="1"/>
    </xf>
    <xf numFmtId="9" fontId="2" fillId="0" borderId="6" xfId="3" applyFont="1" applyFill="1" applyBorder="1" applyAlignment="1" applyProtection="1">
      <alignment vertical="center" wrapText="1"/>
    </xf>
    <xf numFmtId="9" fontId="2" fillId="0" borderId="7" xfId="3" applyFont="1" applyFill="1" applyBorder="1" applyAlignment="1" applyProtection="1">
      <alignment vertical="center" wrapText="1"/>
      <protection hidden="1"/>
    </xf>
    <xf numFmtId="0" fontId="2" fillId="0" borderId="10" xfId="0" applyFont="1" applyFill="1" applyBorder="1" applyAlignment="1" applyProtection="1">
      <alignment vertical="center" wrapText="1"/>
      <protection hidden="1"/>
    </xf>
    <xf numFmtId="0" fontId="9" fillId="4" borderId="4" xfId="0" applyFont="1" applyFill="1" applyBorder="1" applyAlignment="1" applyProtection="1">
      <alignment horizontal="left" vertical="center" wrapText="1"/>
      <protection hidden="1"/>
    </xf>
    <xf numFmtId="9" fontId="4" fillId="0" borderId="12" xfId="0" applyNumberFormat="1" applyFont="1" applyFill="1" applyBorder="1" applyAlignment="1" applyProtection="1">
      <alignment vertical="center"/>
      <protection hidden="1"/>
    </xf>
    <xf numFmtId="9" fontId="4" fillId="0" borderId="12" xfId="0" applyNumberFormat="1" applyFont="1" applyFill="1" applyBorder="1" applyAlignment="1" applyProtection="1">
      <alignment vertical="center"/>
    </xf>
    <xf numFmtId="0" fontId="2" fillId="2" borderId="0" xfId="0" applyFont="1" applyFill="1" applyBorder="1" applyAlignment="1" applyProtection="1">
      <alignment horizontal="right" vertical="center" wrapText="1"/>
      <protection hidden="1"/>
    </xf>
    <xf numFmtId="164" fontId="4" fillId="2" borderId="0" xfId="0" applyNumberFormat="1" applyFont="1" applyFill="1" applyBorder="1" applyAlignment="1" applyProtection="1">
      <alignment vertical="center"/>
      <protection hidden="1"/>
    </xf>
    <xf numFmtId="9" fontId="5" fillId="5" borderId="6" xfId="3" applyFont="1" applyFill="1" applyBorder="1" applyAlignment="1" applyProtection="1">
      <alignment vertical="center"/>
      <protection hidden="1"/>
    </xf>
    <xf numFmtId="0" fontId="5" fillId="5" borderId="6" xfId="0" applyFont="1" applyFill="1" applyBorder="1" applyAlignment="1" applyProtection="1">
      <alignment vertical="center"/>
      <protection hidden="1"/>
    </xf>
    <xf numFmtId="9" fontId="5" fillId="5" borderId="7" xfId="3" applyFont="1" applyFill="1" applyBorder="1" applyAlignment="1" applyProtection="1">
      <alignment vertical="center"/>
      <protection hidden="1"/>
    </xf>
    <xf numFmtId="0" fontId="2" fillId="0" borderId="1" xfId="0" applyFont="1" applyFill="1" applyBorder="1" applyAlignment="1" applyProtection="1">
      <alignment vertical="center" wrapText="1"/>
      <protection hidden="1"/>
    </xf>
    <xf numFmtId="164" fontId="4" fillId="5" borderId="7" xfId="0" applyNumberFormat="1" applyFont="1" applyFill="1" applyBorder="1" applyAlignment="1" applyProtection="1">
      <alignment vertical="center"/>
      <protection hidden="1"/>
    </xf>
    <xf numFmtId="9" fontId="5" fillId="5" borderId="7" xfId="0" applyNumberFormat="1" applyFont="1" applyFill="1" applyBorder="1" applyAlignment="1" applyProtection="1">
      <alignment vertical="center"/>
      <protection hidden="1"/>
    </xf>
    <xf numFmtId="173" fontId="7" fillId="7" borderId="1" xfId="0" applyNumberFormat="1" applyFont="1" applyFill="1" applyBorder="1" applyAlignment="1" applyProtection="1">
      <alignment vertical="center" wrapText="1"/>
      <protection hidden="1"/>
    </xf>
    <xf numFmtId="9" fontId="5" fillId="5" borderId="12" xfId="0" applyNumberFormat="1" applyFont="1" applyFill="1" applyBorder="1" applyAlignment="1" applyProtection="1">
      <alignment vertical="center"/>
    </xf>
    <xf numFmtId="164" fontId="4" fillId="5" borderId="12" xfId="0" applyNumberFormat="1" applyFont="1" applyFill="1" applyBorder="1" applyAlignment="1" applyProtection="1">
      <alignment vertical="center"/>
      <protection hidden="1"/>
    </xf>
    <xf numFmtId="164" fontId="4" fillId="5" borderId="12" xfId="0" applyNumberFormat="1" applyFont="1" applyFill="1" applyBorder="1" applyAlignment="1" applyProtection="1">
      <alignment vertical="center"/>
    </xf>
    <xf numFmtId="0" fontId="2" fillId="0" borderId="0" xfId="0" applyFont="1" applyBorder="1" applyAlignment="1" applyProtection="1">
      <alignment vertical="center" wrapText="1"/>
      <protection hidden="1"/>
    </xf>
    <xf numFmtId="0" fontId="5" fillId="0" borderId="0" xfId="0" applyFont="1" applyBorder="1" applyAlignment="1" applyProtection="1">
      <alignment vertical="center"/>
      <protection hidden="1"/>
    </xf>
    <xf numFmtId="0" fontId="5" fillId="2" borderId="1" xfId="2" applyNumberFormat="1" applyFont="1" applyFill="1" applyBorder="1" applyAlignment="1" applyProtection="1">
      <alignment vertical="center" wrapText="1"/>
      <protection hidden="1"/>
    </xf>
    <xf numFmtId="0" fontId="5" fillId="5" borderId="1" xfId="0" applyFont="1" applyFill="1" applyBorder="1" applyAlignment="1" applyProtection="1">
      <alignment vertical="center"/>
      <protection hidden="1"/>
    </xf>
    <xf numFmtId="0" fontId="4" fillId="0" borderId="1" xfId="2" applyNumberFormat="1" applyFont="1" applyFill="1" applyBorder="1" applyAlignment="1" applyProtection="1">
      <alignment vertical="center" wrapText="1"/>
      <protection hidden="1"/>
    </xf>
    <xf numFmtId="0" fontId="4" fillId="2" borderId="1" xfId="2" applyNumberFormat="1" applyFont="1" applyFill="1" applyBorder="1" applyAlignment="1" applyProtection="1">
      <alignment vertical="center" wrapText="1"/>
      <protection hidden="1"/>
    </xf>
    <xf numFmtId="9" fontId="5" fillId="5" borderId="12" xfId="0" applyNumberFormat="1" applyFont="1" applyFill="1" applyBorder="1" applyAlignment="1" applyProtection="1">
      <alignment vertical="center"/>
      <protection hidden="1"/>
    </xf>
    <xf numFmtId="0" fontId="5" fillId="2" borderId="0" xfId="0" applyNumberFormat="1" applyFont="1" applyFill="1" applyAlignment="1" applyProtection="1">
      <alignment vertical="center" wrapText="1"/>
      <protection hidden="1"/>
    </xf>
    <xf numFmtId="0" fontId="4" fillId="2" borderId="1" xfId="0" applyNumberFormat="1" applyFont="1" applyFill="1" applyBorder="1" applyAlignment="1" applyProtection="1">
      <alignment vertical="center" wrapText="1"/>
      <protection hidden="1"/>
    </xf>
    <xf numFmtId="0" fontId="2" fillId="0" borderId="0" xfId="0" applyFont="1" applyAlignment="1" applyProtection="1">
      <alignment vertical="center" wrapText="1"/>
      <protection hidden="1"/>
    </xf>
    <xf numFmtId="0" fontId="2" fillId="0" borderId="1" xfId="0" applyFont="1" applyFill="1" applyBorder="1" applyAlignment="1" applyProtection="1">
      <alignment vertical="top" wrapText="1"/>
      <protection hidden="1"/>
    </xf>
    <xf numFmtId="0" fontId="2" fillId="0" borderId="0" xfId="0" applyFont="1" applyBorder="1" applyAlignment="1" applyProtection="1">
      <alignment horizontal="left" vertical="center" wrapText="1"/>
      <protection hidden="1"/>
    </xf>
    <xf numFmtId="0" fontId="5" fillId="0" borderId="1" xfId="0" applyFont="1" applyFill="1" applyBorder="1" applyAlignment="1" applyProtection="1">
      <alignment horizontal="center" vertical="center"/>
      <protection hidden="1"/>
    </xf>
    <xf numFmtId="0" fontId="5" fillId="0" borderId="0" xfId="0" applyFont="1" applyFill="1" applyBorder="1" applyAlignment="1" applyProtection="1">
      <alignment horizontal="left" vertical="center" wrapText="1"/>
      <protection hidden="1"/>
    </xf>
    <xf numFmtId="0" fontId="5" fillId="0" borderId="1" xfId="0" applyFont="1" applyFill="1" applyBorder="1" applyAlignment="1" applyProtection="1">
      <alignment horizontal="left" vertical="center"/>
      <protection hidden="1"/>
    </xf>
    <xf numFmtId="0" fontId="5" fillId="0" borderId="1" xfId="4" applyFont="1" applyFill="1" applyBorder="1" applyAlignment="1" applyProtection="1">
      <alignment horizontal="center" vertical="center"/>
      <protection hidden="1"/>
    </xf>
    <xf numFmtId="0" fontId="5" fillId="0" borderId="0" xfId="4" applyFont="1" applyFill="1" applyBorder="1" applyAlignment="1" applyProtection="1">
      <alignment horizontal="left" vertical="center" wrapText="1"/>
      <protection hidden="1"/>
    </xf>
    <xf numFmtId="0" fontId="5" fillId="0" borderId="0" xfId="5" applyNumberFormat="1" applyFont="1" applyFill="1" applyBorder="1" applyAlignment="1" applyProtection="1">
      <alignment horizontal="left" vertical="center" wrapText="1"/>
      <protection hidden="1"/>
    </xf>
    <xf numFmtId="0" fontId="5" fillId="0" borderId="1" xfId="4" applyFont="1" applyFill="1" applyBorder="1" applyAlignment="1" applyProtection="1">
      <alignment horizontal="left" vertical="top" wrapText="1"/>
      <protection hidden="1"/>
    </xf>
    <xf numFmtId="0" fontId="4" fillId="0" borderId="0" xfId="4" applyFont="1" applyFill="1" applyBorder="1" applyAlignment="1" applyProtection="1">
      <alignment horizontal="left" vertical="top" wrapText="1"/>
      <protection hidden="1"/>
    </xf>
    <xf numFmtId="0" fontId="5" fillId="0" borderId="1" xfId="4" applyFont="1" applyFill="1" applyBorder="1" applyAlignment="1" applyProtection="1">
      <alignment horizontal="left" vertical="center"/>
      <protection hidden="1"/>
    </xf>
    <xf numFmtId="0" fontId="2" fillId="0" borderId="0" xfId="0" applyFont="1" applyAlignment="1" applyProtection="1">
      <alignment vertical="top" wrapText="1"/>
      <protection hidden="1"/>
    </xf>
    <xf numFmtId="0" fontId="5" fillId="2" borderId="12" xfId="0" applyFont="1" applyFill="1" applyBorder="1" applyProtection="1">
      <protection hidden="1"/>
    </xf>
    <xf numFmtId="0" fontId="2" fillId="2" borderId="1" xfId="0" applyFont="1" applyFill="1" applyBorder="1" applyAlignment="1" applyProtection="1">
      <alignment vertical="top" wrapText="1"/>
      <protection hidden="1"/>
    </xf>
    <xf numFmtId="0" fontId="9" fillId="4" borderId="1" xfId="0" applyFont="1" applyFill="1" applyBorder="1" applyAlignment="1" applyProtection="1">
      <alignment horizontal="left" vertical="center" wrapText="1"/>
      <protection hidden="1"/>
    </xf>
    <xf numFmtId="0" fontId="9" fillId="4" borderId="3" xfId="0" applyFont="1" applyFill="1" applyBorder="1" applyAlignment="1" applyProtection="1">
      <alignment horizontal="left" vertical="center" wrapText="1"/>
      <protection hidden="1"/>
    </xf>
    <xf numFmtId="0" fontId="9" fillId="2" borderId="1" xfId="0" applyFont="1" applyFill="1" applyBorder="1" applyAlignment="1" applyProtection="1">
      <alignment vertical="top" wrapText="1"/>
      <protection hidden="1"/>
    </xf>
    <xf numFmtId="0" fontId="5" fillId="0" borderId="0" xfId="0" applyFont="1" applyBorder="1" applyAlignment="1" applyProtection="1">
      <alignment horizontal="center" vertical="center"/>
      <protection hidden="1"/>
    </xf>
    <xf numFmtId="0" fontId="2" fillId="2" borderId="8" xfId="0" applyFont="1" applyFill="1" applyBorder="1" applyAlignment="1" applyProtection="1">
      <alignment vertical="top" wrapText="1"/>
      <protection hidden="1"/>
    </xf>
    <xf numFmtId="9" fontId="2" fillId="2" borderId="5" xfId="0" applyNumberFormat="1" applyFont="1" applyFill="1" applyBorder="1" applyAlignment="1" applyProtection="1">
      <alignment vertical="center"/>
      <protection hidden="1"/>
    </xf>
    <xf numFmtId="0" fontId="2" fillId="2" borderId="4" xfId="0" applyFont="1" applyFill="1" applyBorder="1" applyAlignment="1" applyProtection="1">
      <alignment vertical="top" wrapText="1"/>
      <protection hidden="1"/>
    </xf>
    <xf numFmtId="0" fontId="2" fillId="0" borderId="4" xfId="0" applyFont="1" applyFill="1" applyBorder="1" applyAlignment="1" applyProtection="1">
      <alignment vertical="top" wrapText="1"/>
      <protection hidden="1"/>
    </xf>
    <xf numFmtId="9" fontId="9" fillId="2" borderId="7" xfId="0" applyNumberFormat="1" applyFont="1" applyFill="1" applyBorder="1" applyAlignment="1" applyProtection="1">
      <alignment vertical="center"/>
      <protection hidden="1"/>
    </xf>
    <xf numFmtId="9" fontId="9" fillId="2" borderId="11" xfId="0" applyNumberFormat="1" applyFont="1" applyFill="1" applyBorder="1" applyAlignment="1" applyProtection="1">
      <alignment vertical="center"/>
      <protection hidden="1"/>
    </xf>
    <xf numFmtId="9" fontId="9" fillId="2" borderId="5" xfId="0" applyNumberFormat="1" applyFont="1" applyFill="1" applyBorder="1" applyAlignment="1" applyProtection="1">
      <alignment vertical="center"/>
      <protection hidden="1"/>
    </xf>
    <xf numFmtId="0" fontId="2" fillId="0" borderId="8" xfId="0" applyFont="1" applyFill="1" applyBorder="1" applyAlignment="1" applyProtection="1">
      <alignment vertical="top" wrapText="1"/>
      <protection hidden="1"/>
    </xf>
    <xf numFmtId="9" fontId="5" fillId="0" borderId="5" xfId="3" applyFont="1" applyFill="1" applyBorder="1" applyAlignment="1" applyProtection="1">
      <alignment vertical="center"/>
      <protection hidden="1"/>
    </xf>
    <xf numFmtId="0" fontId="2" fillId="0" borderId="0" xfId="0" applyFont="1" applyFill="1" applyBorder="1" applyAlignment="1" applyProtection="1">
      <alignment vertical="top"/>
      <protection hidden="1"/>
    </xf>
    <xf numFmtId="9" fontId="4" fillId="0" borderId="7" xfId="3" applyFont="1" applyFill="1" applyBorder="1" applyAlignment="1" applyProtection="1">
      <alignment vertical="center"/>
      <protection hidden="1"/>
    </xf>
    <xf numFmtId="9" fontId="4" fillId="0" borderId="5" xfId="3" applyFont="1" applyFill="1" applyBorder="1" applyAlignment="1" applyProtection="1">
      <alignment vertical="center"/>
      <protection hidden="1"/>
    </xf>
    <xf numFmtId="0" fontId="5" fillId="0" borderId="4" xfId="0" applyFont="1" applyFill="1" applyBorder="1" applyAlignment="1" applyProtection="1">
      <alignment vertical="top" wrapText="1"/>
      <protection hidden="1"/>
    </xf>
    <xf numFmtId="9" fontId="4" fillId="2" borderId="15" xfId="0" applyNumberFormat="1" applyFont="1" applyFill="1" applyBorder="1" applyAlignment="1" applyProtection="1">
      <alignment vertical="center"/>
      <protection hidden="1"/>
    </xf>
    <xf numFmtId="0" fontId="5" fillId="2" borderId="4" xfId="0" applyFont="1" applyFill="1" applyBorder="1" applyAlignment="1" applyProtection="1">
      <alignment vertical="top" wrapText="1"/>
      <protection hidden="1"/>
    </xf>
    <xf numFmtId="0" fontId="4" fillId="0" borderId="16" xfId="0" applyFont="1" applyFill="1" applyBorder="1" applyAlignment="1" applyProtection="1">
      <protection hidden="1"/>
    </xf>
    <xf numFmtId="9" fontId="5" fillId="2" borderId="1" xfId="0" applyNumberFormat="1" applyFont="1" applyFill="1" applyBorder="1" applyAlignment="1" applyProtection="1">
      <alignment vertical="center"/>
      <protection hidden="1"/>
    </xf>
    <xf numFmtId="9" fontId="5" fillId="2" borderId="3" xfId="0" applyNumberFormat="1" applyFont="1" applyFill="1" applyBorder="1" applyAlignment="1" applyProtection="1">
      <alignment vertical="center"/>
      <protection hidden="1"/>
    </xf>
    <xf numFmtId="9" fontId="4" fillId="2" borderId="6" xfId="0" applyNumberFormat="1" applyFont="1" applyFill="1" applyBorder="1" applyAlignment="1" applyProtection="1">
      <alignment vertical="center"/>
    </xf>
    <xf numFmtId="9" fontId="4" fillId="2" borderId="6" xfId="0" applyNumberFormat="1" applyFont="1" applyFill="1" applyBorder="1" applyAlignment="1" applyProtection="1">
      <alignment vertical="center"/>
      <protection hidden="1"/>
    </xf>
    <xf numFmtId="9" fontId="4" fillId="2" borderId="13" xfId="0" applyNumberFormat="1" applyFont="1" applyFill="1" applyBorder="1" applyAlignment="1" applyProtection="1">
      <alignment vertical="center"/>
      <protection hidden="1"/>
    </xf>
    <xf numFmtId="9" fontId="4" fillId="2" borderId="12" xfId="0" applyNumberFormat="1" applyFont="1" applyFill="1" applyBorder="1" applyAlignment="1" applyProtection="1">
      <alignment vertical="center"/>
    </xf>
    <xf numFmtId="0" fontId="9" fillId="2" borderId="0" xfId="0" applyFont="1" applyFill="1" applyBorder="1" applyAlignment="1" applyProtection="1">
      <alignment vertical="top" wrapText="1"/>
      <protection hidden="1"/>
    </xf>
    <xf numFmtId="0" fontId="9" fillId="0" borderId="17" xfId="0" applyFont="1" applyFill="1" applyBorder="1" applyAlignment="1" applyProtection="1">
      <alignment vertical="top" wrapText="1"/>
      <protection hidden="1"/>
    </xf>
    <xf numFmtId="9" fontId="2" fillId="0" borderId="6" xfId="3" applyFont="1" applyFill="1" applyBorder="1" applyAlignment="1" applyProtection="1">
      <alignment vertical="center" wrapText="1"/>
      <protection hidden="1"/>
    </xf>
    <xf numFmtId="9" fontId="2" fillId="0" borderId="11" xfId="3" applyFont="1" applyFill="1" applyBorder="1" applyAlignment="1" applyProtection="1">
      <alignment vertical="center" wrapText="1"/>
      <protection hidden="1"/>
    </xf>
    <xf numFmtId="9" fontId="2" fillId="0" borderId="5" xfId="3" applyFont="1" applyFill="1" applyBorder="1" applyAlignment="1" applyProtection="1">
      <alignment vertical="center" wrapText="1"/>
    </xf>
    <xf numFmtId="9" fontId="2" fillId="0" borderId="5" xfId="3" applyFont="1" applyFill="1" applyBorder="1" applyAlignment="1" applyProtection="1">
      <alignment vertical="center" wrapText="1"/>
      <protection hidden="1"/>
    </xf>
    <xf numFmtId="0" fontId="2" fillId="0" borderId="10" xfId="0" applyFont="1" applyFill="1" applyBorder="1" applyAlignment="1" applyProtection="1">
      <alignment vertical="top" wrapText="1"/>
      <protection hidden="1"/>
    </xf>
    <xf numFmtId="0" fontId="2" fillId="2" borderId="9" xfId="0" applyFont="1" applyFill="1" applyBorder="1" applyAlignment="1" applyProtection="1">
      <alignment horizontal="right" vertical="top" wrapText="1"/>
      <protection hidden="1"/>
    </xf>
    <xf numFmtId="0" fontId="5" fillId="5" borderId="7" xfId="0" applyFont="1" applyFill="1" applyBorder="1" applyAlignment="1" applyProtection="1">
      <alignment vertical="center"/>
    </xf>
    <xf numFmtId="0" fontId="5" fillId="2" borderId="12" xfId="2" applyNumberFormat="1" applyFont="1" applyFill="1" applyBorder="1" applyAlignment="1" applyProtection="1">
      <alignment vertical="center" wrapText="1"/>
      <protection hidden="1"/>
    </xf>
    <xf numFmtId="0" fontId="4" fillId="2" borderId="0" xfId="0" applyNumberFormat="1" applyFont="1" applyFill="1" applyBorder="1" applyAlignment="1" applyProtection="1">
      <alignment vertical="center" wrapText="1"/>
      <protection hidden="1"/>
    </xf>
    <xf numFmtId="0" fontId="5" fillId="0" borderId="0" xfId="0" applyFont="1" applyFill="1" applyBorder="1" applyAlignment="1" applyProtection="1">
      <alignment vertical="center"/>
      <protection hidden="1"/>
    </xf>
    <xf numFmtId="0" fontId="4" fillId="0" borderId="0" xfId="4" applyFont="1" applyFill="1" applyBorder="1" applyAlignment="1" applyProtection="1">
      <alignment horizontal="left" vertical="center" wrapText="1"/>
      <protection hidden="1"/>
    </xf>
    <xf numFmtId="0" fontId="2" fillId="0" borderId="0" xfId="0" applyFont="1" applyFill="1"/>
    <xf numFmtId="0" fontId="2" fillId="0" borderId="20" xfId="0" applyFont="1" applyFill="1" applyBorder="1"/>
    <xf numFmtId="0" fontId="2" fillId="0" borderId="0" xfId="0" applyFont="1" applyFill="1" applyBorder="1"/>
    <xf numFmtId="0" fontId="2" fillId="0" borderId="21" xfId="0" applyFont="1" applyFill="1" applyBorder="1"/>
    <xf numFmtId="0" fontId="8" fillId="0" borderId="0" xfId="0" applyFont="1" applyBorder="1"/>
    <xf numFmtId="0" fontId="5" fillId="0" borderId="1" xfId="4" applyFont="1" applyFill="1" applyBorder="1" applyAlignment="1" applyProtection="1">
      <alignment horizontal="left" vertical="center" wrapText="1"/>
      <protection hidden="1"/>
    </xf>
    <xf numFmtId="0" fontId="5" fillId="0" borderId="0" xfId="0" applyFont="1" applyAlignment="1" applyProtection="1">
      <alignment wrapText="1"/>
      <protection hidden="1"/>
    </xf>
    <xf numFmtId="0" fontId="5" fillId="0" borderId="1" xfId="0" applyFont="1" applyFill="1" applyBorder="1" applyAlignment="1" applyProtection="1">
      <alignment horizontal="left" vertical="center" wrapText="1"/>
      <protection hidden="1"/>
    </xf>
    <xf numFmtId="0" fontId="5" fillId="0" borderId="1" xfId="4" applyFont="1" applyFill="1" applyBorder="1" applyAlignment="1" applyProtection="1">
      <alignment horizontal="left" vertical="center" wrapText="1"/>
      <protection hidden="1"/>
    </xf>
    <xf numFmtId="0" fontId="5" fillId="0" borderId="0" xfId="0" applyFont="1" applyAlignment="1" applyProtection="1">
      <alignment vertical="center" wrapText="1"/>
      <protection hidden="1"/>
    </xf>
    <xf numFmtId="0" fontId="5" fillId="0" borderId="0" xfId="0" applyFont="1" applyAlignment="1">
      <alignment wrapText="1"/>
    </xf>
    <xf numFmtId="0" fontId="5" fillId="0" borderId="0" xfId="0" applyFont="1" applyBorder="1" applyAlignment="1" applyProtection="1">
      <alignment wrapText="1"/>
      <protection hidden="1"/>
    </xf>
    <xf numFmtId="0" fontId="5" fillId="2" borderId="1" xfId="0" applyFont="1" applyFill="1" applyBorder="1" applyAlignment="1" applyProtection="1">
      <alignment wrapText="1"/>
      <protection hidden="1"/>
    </xf>
    <xf numFmtId="9" fontId="5" fillId="2" borderId="1" xfId="0" applyNumberFormat="1" applyFont="1" applyFill="1" applyBorder="1" applyAlignment="1" applyProtection="1">
      <alignment horizontal="right" vertical="center" wrapText="1"/>
      <protection locked="0"/>
    </xf>
    <xf numFmtId="0" fontId="5" fillId="5" borderId="7" xfId="0" applyFont="1" applyFill="1" applyBorder="1" applyAlignment="1" applyProtection="1">
      <alignment vertical="center" wrapText="1"/>
      <protection hidden="1"/>
    </xf>
    <xf numFmtId="0" fontId="5" fillId="5" borderId="11" xfId="0" applyFont="1" applyFill="1" applyBorder="1" applyAlignment="1" applyProtection="1">
      <alignment vertical="center" wrapText="1"/>
      <protection hidden="1"/>
    </xf>
    <xf numFmtId="0" fontId="5" fillId="5" borderId="0" xfId="0" applyFont="1" applyFill="1" applyBorder="1" applyAlignment="1" applyProtection="1">
      <alignment wrapText="1"/>
      <protection hidden="1"/>
    </xf>
    <xf numFmtId="0" fontId="5" fillId="5" borderId="6" xfId="0" applyFont="1" applyFill="1" applyBorder="1" applyAlignment="1" applyProtection="1">
      <alignment wrapText="1"/>
      <protection hidden="1"/>
    </xf>
    <xf numFmtId="0" fontId="5" fillId="5" borderId="7" xfId="0" applyFont="1" applyFill="1" applyBorder="1" applyAlignment="1" applyProtection="1">
      <alignment wrapText="1"/>
      <protection hidden="1"/>
    </xf>
    <xf numFmtId="0" fontId="5" fillId="2" borderId="1" xfId="0" applyNumberFormat="1" applyFont="1" applyFill="1" applyBorder="1" applyAlignment="1" applyProtection="1">
      <alignment horizontal="right" vertical="center" wrapText="1"/>
      <protection locked="0"/>
    </xf>
    <xf numFmtId="0" fontId="5" fillId="5" borderId="12" xfId="0" applyFont="1" applyFill="1" applyBorder="1" applyAlignment="1" applyProtection="1">
      <alignment vertical="center" wrapText="1"/>
      <protection hidden="1"/>
    </xf>
    <xf numFmtId="0" fontId="5" fillId="5" borderId="15" xfId="0" applyFont="1" applyFill="1" applyBorder="1" applyAlignment="1" applyProtection="1">
      <alignment vertical="center" wrapText="1"/>
      <protection hidden="1"/>
    </xf>
    <xf numFmtId="0" fontId="5" fillId="5" borderId="16" xfId="0" applyFont="1" applyFill="1" applyBorder="1" applyAlignment="1" applyProtection="1">
      <alignment wrapText="1"/>
      <protection hidden="1"/>
    </xf>
    <xf numFmtId="0" fontId="5" fillId="5" borderId="8" xfId="0" applyFont="1" applyFill="1" applyBorder="1" applyAlignment="1" applyProtection="1">
      <alignment wrapText="1"/>
      <protection hidden="1"/>
    </xf>
    <xf numFmtId="0" fontId="5" fillId="0" borderId="5" xfId="0" applyFont="1" applyBorder="1" applyAlignment="1" applyProtection="1">
      <alignment wrapText="1"/>
      <protection hidden="1"/>
    </xf>
    <xf numFmtId="0" fontId="5" fillId="2" borderId="8" xfId="0" applyFont="1" applyFill="1" applyBorder="1" applyAlignment="1" applyProtection="1">
      <alignment wrapText="1"/>
      <protection hidden="1"/>
    </xf>
    <xf numFmtId="172" fontId="5" fillId="2" borderId="7" xfId="0" applyNumberFormat="1" applyFont="1" applyFill="1" applyBorder="1" applyAlignment="1" applyProtection="1">
      <alignment horizontal="right" vertical="center" wrapText="1"/>
      <protection locked="0"/>
    </xf>
    <xf numFmtId="0" fontId="5" fillId="5" borderId="5" xfId="0" applyFont="1" applyFill="1" applyBorder="1" applyAlignment="1" applyProtection="1">
      <alignment wrapText="1"/>
      <protection hidden="1"/>
    </xf>
    <xf numFmtId="0" fontId="5" fillId="2" borderId="10" xfId="0" applyFont="1" applyFill="1" applyBorder="1" applyAlignment="1" applyProtection="1">
      <alignment wrapText="1"/>
      <protection hidden="1"/>
    </xf>
    <xf numFmtId="172" fontId="5" fillId="2" borderId="6" xfId="0" applyNumberFormat="1" applyFont="1" applyFill="1" applyBorder="1" applyAlignment="1" applyProtection="1">
      <alignment horizontal="right" vertical="center" wrapText="1"/>
      <protection locked="0"/>
    </xf>
    <xf numFmtId="172" fontId="5" fillId="5" borderId="7" xfId="0" applyNumberFormat="1" applyFont="1" applyFill="1" applyBorder="1" applyAlignment="1" applyProtection="1">
      <alignment vertical="center" wrapText="1"/>
      <protection hidden="1"/>
    </xf>
    <xf numFmtId="172" fontId="5" fillId="5" borderId="11" xfId="0" applyNumberFormat="1" applyFont="1" applyFill="1" applyBorder="1" applyAlignment="1" applyProtection="1">
      <alignment vertical="center" wrapText="1"/>
      <protection hidden="1"/>
    </xf>
    <xf numFmtId="0" fontId="5" fillId="2" borderId="4" xfId="0" applyFont="1" applyFill="1" applyBorder="1" applyAlignment="1" applyProtection="1">
      <alignment wrapText="1"/>
      <protection hidden="1"/>
    </xf>
    <xf numFmtId="168" fontId="5" fillId="2" borderId="6" xfId="1" applyNumberFormat="1" applyFont="1" applyFill="1" applyBorder="1" applyAlignment="1" applyProtection="1">
      <alignment horizontal="right" vertical="center" wrapText="1"/>
      <protection locked="0"/>
    </xf>
    <xf numFmtId="172" fontId="5" fillId="2" borderId="1" xfId="0" applyNumberFormat="1" applyFont="1" applyFill="1" applyBorder="1" applyAlignment="1" applyProtection="1">
      <alignment horizontal="right" vertical="center" wrapText="1"/>
      <protection locked="0"/>
    </xf>
    <xf numFmtId="0" fontId="5" fillId="0" borderId="0" xfId="0" applyFont="1" applyAlignment="1" applyProtection="1">
      <alignment wrapText="1"/>
    </xf>
    <xf numFmtId="9" fontId="5" fillId="2" borderId="1" xfId="3" applyFont="1" applyFill="1" applyBorder="1" applyAlignment="1" applyProtection="1">
      <alignment horizontal="right" vertical="center" wrapText="1"/>
      <protection locked="0"/>
    </xf>
    <xf numFmtId="9" fontId="5" fillId="5" borderId="12" xfId="3" applyFont="1" applyFill="1" applyBorder="1" applyAlignment="1" applyProtection="1">
      <alignment vertical="center" wrapText="1"/>
      <protection hidden="1"/>
    </xf>
    <xf numFmtId="9" fontId="5" fillId="5" borderId="15" xfId="3" applyFont="1" applyFill="1" applyBorder="1" applyAlignment="1" applyProtection="1">
      <alignment vertical="center" wrapText="1"/>
      <protection hidden="1"/>
    </xf>
    <xf numFmtId="9" fontId="5" fillId="5" borderId="8" xfId="3" applyFont="1" applyFill="1" applyBorder="1" applyAlignment="1" applyProtection="1">
      <alignment wrapText="1"/>
      <protection hidden="1"/>
    </xf>
    <xf numFmtId="0" fontId="5" fillId="0" borderId="5" xfId="0" applyFont="1" applyBorder="1" applyAlignment="1" applyProtection="1">
      <alignment horizontal="center" vertical="center" wrapText="1"/>
      <protection hidden="1"/>
    </xf>
    <xf numFmtId="0" fontId="4" fillId="0" borderId="2" xfId="0" applyFont="1" applyFill="1" applyBorder="1" applyAlignment="1" applyProtection="1">
      <alignment wrapText="1"/>
      <protection hidden="1"/>
    </xf>
    <xf numFmtId="0" fontId="5" fillId="0" borderId="1" xfId="0" applyFont="1" applyBorder="1" applyAlignment="1" applyProtection="1">
      <alignment horizontal="center" vertical="center" wrapText="1"/>
      <protection hidden="1"/>
    </xf>
    <xf numFmtId="165" fontId="5" fillId="2" borderId="1" xfId="2" applyNumberFormat="1" applyFont="1" applyFill="1" applyBorder="1" applyAlignment="1" applyProtection="1">
      <alignment horizontal="right" vertical="center" wrapText="1"/>
      <protection locked="0"/>
    </xf>
    <xf numFmtId="9" fontId="2" fillId="2" borderId="7" xfId="0" applyNumberFormat="1" applyFont="1" applyFill="1" applyBorder="1" applyAlignment="1" applyProtection="1">
      <alignment vertical="center" wrapText="1"/>
      <protection hidden="1"/>
    </xf>
    <xf numFmtId="9" fontId="2" fillId="2" borderId="11" xfId="0" applyNumberFormat="1" applyFont="1" applyFill="1" applyBorder="1" applyAlignment="1" applyProtection="1">
      <alignment vertical="center" wrapText="1"/>
      <protection hidden="1"/>
    </xf>
    <xf numFmtId="9" fontId="2" fillId="2" borderId="0" xfId="0" applyNumberFormat="1" applyFont="1" applyFill="1" applyBorder="1" applyAlignment="1" applyProtection="1">
      <alignment vertical="center" wrapText="1"/>
      <protection hidden="1"/>
    </xf>
    <xf numFmtId="9" fontId="2" fillId="2" borderId="6" xfId="0" applyNumberFormat="1" applyFont="1" applyFill="1" applyBorder="1" applyAlignment="1" applyProtection="1">
      <alignment vertical="center" wrapText="1"/>
      <protection hidden="1"/>
    </xf>
    <xf numFmtId="165" fontId="4" fillId="2" borderId="7" xfId="2" applyNumberFormat="1" applyFont="1" applyFill="1" applyBorder="1" applyAlignment="1" applyProtection="1">
      <alignment horizontal="right" vertical="center" wrapText="1"/>
    </xf>
    <xf numFmtId="9" fontId="9" fillId="2" borderId="7" xfId="0" applyNumberFormat="1" applyFont="1" applyFill="1" applyBorder="1" applyAlignment="1" applyProtection="1">
      <alignment vertical="center" wrapText="1"/>
    </xf>
    <xf numFmtId="9" fontId="9" fillId="2" borderId="11" xfId="0" applyNumberFormat="1" applyFont="1" applyFill="1" applyBorder="1" applyAlignment="1" applyProtection="1">
      <alignment vertical="center" wrapText="1"/>
    </xf>
    <xf numFmtId="165" fontId="4" fillId="2" borderId="12" xfId="2" applyNumberFormat="1" applyFont="1" applyFill="1" applyBorder="1" applyAlignment="1" applyProtection="1">
      <alignment horizontal="right" vertical="center" wrapText="1"/>
    </xf>
    <xf numFmtId="9" fontId="9" fillId="2" borderId="0" xfId="0" applyNumberFormat="1" applyFont="1" applyFill="1" applyBorder="1" applyAlignment="1" applyProtection="1">
      <alignment vertical="center" wrapText="1"/>
    </xf>
    <xf numFmtId="9" fontId="9" fillId="2" borderId="12" xfId="0" applyNumberFormat="1" applyFont="1" applyFill="1" applyBorder="1" applyAlignment="1" applyProtection="1">
      <alignment vertical="center" wrapText="1"/>
    </xf>
    <xf numFmtId="9" fontId="5" fillId="0" borderId="7" xfId="3" applyFont="1" applyFill="1" applyBorder="1" applyAlignment="1" applyProtection="1">
      <alignment vertical="center" wrapText="1"/>
      <protection hidden="1"/>
    </xf>
    <xf numFmtId="9" fontId="5" fillId="0" borderId="11" xfId="3" applyFont="1" applyFill="1" applyBorder="1" applyAlignment="1" applyProtection="1">
      <alignment vertical="center" wrapText="1"/>
      <protection hidden="1"/>
    </xf>
    <xf numFmtId="9" fontId="5" fillId="0" borderId="0" xfId="3" applyFont="1" applyFill="1" applyBorder="1" applyAlignment="1" applyProtection="1">
      <alignment vertical="center" wrapText="1"/>
      <protection hidden="1"/>
    </xf>
    <xf numFmtId="9" fontId="5" fillId="0" borderId="6" xfId="3" applyFont="1" applyFill="1" applyBorder="1" applyAlignment="1" applyProtection="1">
      <alignment vertical="center" wrapText="1"/>
      <protection hidden="1"/>
    </xf>
    <xf numFmtId="0" fontId="2" fillId="0" borderId="0" xfId="0" applyFont="1" applyFill="1" applyBorder="1" applyAlignment="1" applyProtection="1">
      <alignment vertical="center" wrapText="1"/>
      <protection hidden="1"/>
    </xf>
    <xf numFmtId="165" fontId="4" fillId="2" borderId="7" xfId="0" applyNumberFormat="1" applyFont="1" applyFill="1" applyBorder="1" applyAlignment="1" applyProtection="1">
      <alignment horizontal="right" vertical="center" wrapText="1"/>
    </xf>
    <xf numFmtId="9" fontId="4" fillId="0" borderId="7" xfId="3" applyFont="1" applyFill="1" applyBorder="1" applyAlignment="1" applyProtection="1">
      <alignment vertical="center" wrapText="1"/>
    </xf>
    <xf numFmtId="9" fontId="4" fillId="0" borderId="11" xfId="3" applyFont="1" applyFill="1" applyBorder="1" applyAlignment="1" applyProtection="1">
      <alignment vertical="center" wrapText="1"/>
    </xf>
    <xf numFmtId="9" fontId="4" fillId="0" borderId="0" xfId="3" applyFont="1" applyFill="1" applyBorder="1" applyAlignment="1" applyProtection="1">
      <alignment vertical="center" wrapText="1"/>
    </xf>
    <xf numFmtId="9" fontId="4" fillId="0" borderId="12" xfId="3" applyFont="1" applyFill="1" applyBorder="1" applyAlignment="1" applyProtection="1">
      <alignment vertical="center" wrapText="1"/>
    </xf>
    <xf numFmtId="9" fontId="5" fillId="2" borderId="7" xfId="0" applyNumberFormat="1" applyFont="1" applyFill="1" applyBorder="1" applyAlignment="1" applyProtection="1">
      <alignment vertical="center" wrapText="1"/>
      <protection hidden="1"/>
    </xf>
    <xf numFmtId="9" fontId="5" fillId="2" borderId="11" xfId="0" applyNumberFormat="1" applyFont="1" applyFill="1" applyBorder="1" applyAlignment="1" applyProtection="1">
      <alignment vertical="center" wrapText="1"/>
      <protection hidden="1"/>
    </xf>
    <xf numFmtId="9" fontId="5" fillId="2" borderId="0" xfId="0" applyNumberFormat="1" applyFont="1" applyFill="1" applyBorder="1" applyAlignment="1" applyProtection="1">
      <alignment vertical="center" wrapText="1"/>
      <protection hidden="1"/>
    </xf>
    <xf numFmtId="9" fontId="5" fillId="2" borderId="6" xfId="0" applyNumberFormat="1" applyFont="1" applyFill="1" applyBorder="1" applyAlignment="1" applyProtection="1">
      <alignment vertical="center" wrapText="1"/>
      <protection hidden="1"/>
    </xf>
    <xf numFmtId="9" fontId="4" fillId="2" borderId="7" xfId="0" applyNumberFormat="1" applyFont="1" applyFill="1" applyBorder="1" applyAlignment="1" applyProtection="1">
      <alignment vertical="center" wrapText="1"/>
      <protection hidden="1"/>
    </xf>
    <xf numFmtId="9" fontId="4" fillId="2" borderId="11" xfId="0" applyNumberFormat="1" applyFont="1" applyFill="1" applyBorder="1" applyAlignment="1" applyProtection="1">
      <alignment vertical="center" wrapText="1"/>
    </xf>
    <xf numFmtId="165" fontId="4" fillId="2" borderId="12" xfId="0" applyNumberFormat="1" applyFont="1" applyFill="1" applyBorder="1" applyAlignment="1" applyProtection="1">
      <alignment horizontal="right" vertical="center" wrapText="1"/>
    </xf>
    <xf numFmtId="9" fontId="4" fillId="2" borderId="0" xfId="0" applyNumberFormat="1" applyFont="1" applyFill="1" applyBorder="1" applyAlignment="1" applyProtection="1">
      <alignment vertical="center" wrapText="1"/>
    </xf>
    <xf numFmtId="0" fontId="5" fillId="0" borderId="0" xfId="0" applyFont="1" applyAlignment="1" applyProtection="1">
      <alignment horizontal="center" vertical="center" wrapText="1"/>
      <protection hidden="1"/>
    </xf>
    <xf numFmtId="165" fontId="4" fillId="2" borderId="1" xfId="2" applyNumberFormat="1" applyFont="1" applyFill="1" applyBorder="1" applyAlignment="1" applyProtection="1">
      <alignment horizontal="right" vertical="center" wrapText="1"/>
      <protection locked="0"/>
    </xf>
    <xf numFmtId="9" fontId="4" fillId="0" borderId="1" xfId="0" applyNumberFormat="1" applyFont="1" applyFill="1" applyBorder="1" applyAlignment="1" applyProtection="1">
      <alignment vertical="center" wrapText="1"/>
      <protection hidden="1"/>
    </xf>
    <xf numFmtId="9" fontId="4" fillId="0" borderId="3" xfId="0" applyNumberFormat="1" applyFont="1" applyFill="1" applyBorder="1" applyAlignment="1" applyProtection="1">
      <alignment vertical="center" wrapText="1"/>
      <protection hidden="1"/>
    </xf>
    <xf numFmtId="165" fontId="4" fillId="0" borderId="1" xfId="0" applyNumberFormat="1" applyFont="1" applyFill="1" applyBorder="1" applyAlignment="1" applyProtection="1">
      <alignment vertical="center" wrapText="1"/>
    </xf>
    <xf numFmtId="9" fontId="4" fillId="0" borderId="1" xfId="0" applyNumberFormat="1" applyFont="1" applyFill="1" applyBorder="1" applyAlignment="1" applyProtection="1">
      <alignment vertical="center" wrapText="1"/>
    </xf>
    <xf numFmtId="9" fontId="5" fillId="2" borderId="10" xfId="0" applyNumberFormat="1" applyFont="1" applyFill="1" applyBorder="1" applyAlignment="1" applyProtection="1">
      <alignment vertical="center" wrapText="1"/>
      <protection hidden="1"/>
    </xf>
    <xf numFmtId="9" fontId="5" fillId="2" borderId="5" xfId="0" applyNumberFormat="1" applyFont="1" applyFill="1" applyBorder="1" applyAlignment="1" applyProtection="1">
      <alignment vertical="center" wrapText="1"/>
      <protection hidden="1"/>
    </xf>
    <xf numFmtId="165" fontId="4" fillId="2" borderId="7" xfId="0" applyNumberFormat="1" applyFont="1" applyFill="1" applyBorder="1" applyAlignment="1" applyProtection="1">
      <alignment vertical="center" wrapText="1"/>
    </xf>
    <xf numFmtId="9" fontId="4" fillId="2" borderId="7" xfId="0" applyNumberFormat="1" applyFont="1" applyFill="1" applyBorder="1" applyAlignment="1" applyProtection="1">
      <alignment vertical="center" wrapText="1"/>
    </xf>
    <xf numFmtId="9" fontId="4" fillId="2" borderId="11" xfId="0" applyNumberFormat="1" applyFont="1" applyFill="1" applyBorder="1" applyAlignment="1" applyProtection="1">
      <alignment vertical="center" wrapText="1"/>
      <protection hidden="1"/>
    </xf>
    <xf numFmtId="165" fontId="4" fillId="2" borderId="12" xfId="0" applyNumberFormat="1" applyFont="1" applyFill="1" applyBorder="1" applyAlignment="1" applyProtection="1">
      <alignment vertical="center" wrapText="1"/>
    </xf>
    <xf numFmtId="9" fontId="4" fillId="2" borderId="12" xfId="0" applyNumberFormat="1" applyFont="1" applyFill="1" applyBorder="1" applyAlignment="1" applyProtection="1">
      <alignment vertical="center" wrapText="1"/>
      <protection hidden="1"/>
    </xf>
    <xf numFmtId="9" fontId="4" fillId="2" borderId="5" xfId="0" applyNumberFormat="1" applyFont="1" applyFill="1" applyBorder="1" applyAlignment="1" applyProtection="1">
      <alignment vertical="center" wrapText="1"/>
      <protection hidden="1"/>
    </xf>
    <xf numFmtId="165" fontId="5" fillId="2" borderId="6" xfId="2" applyNumberFormat="1" applyFont="1" applyFill="1" applyBorder="1" applyAlignment="1" applyProtection="1">
      <alignment horizontal="right" vertical="center" wrapText="1"/>
      <protection locked="0"/>
    </xf>
    <xf numFmtId="165" fontId="4" fillId="2" borderId="1" xfId="0" applyNumberFormat="1" applyFont="1" applyFill="1" applyBorder="1" applyAlignment="1" applyProtection="1">
      <alignment vertical="center" wrapText="1"/>
    </xf>
    <xf numFmtId="9" fontId="4" fillId="2" borderId="16" xfId="0" applyNumberFormat="1" applyFont="1" applyFill="1" applyBorder="1" applyAlignment="1" applyProtection="1">
      <alignment vertical="center" wrapText="1"/>
      <protection hidden="1"/>
    </xf>
    <xf numFmtId="9" fontId="4" fillId="2" borderId="5" xfId="0" applyNumberFormat="1" applyFont="1" applyFill="1" applyBorder="1" applyAlignment="1" applyProtection="1">
      <alignment vertical="center" wrapText="1"/>
    </xf>
    <xf numFmtId="0" fontId="9" fillId="0" borderId="0" xfId="0" applyFont="1" applyAlignment="1">
      <alignment wrapText="1"/>
    </xf>
    <xf numFmtId="9" fontId="5" fillId="0" borderId="6" xfId="3" applyFont="1" applyFill="1" applyBorder="1" applyAlignment="1" applyProtection="1">
      <alignment horizontal="right" vertical="center" wrapText="1"/>
      <protection hidden="1"/>
    </xf>
    <xf numFmtId="9" fontId="5" fillId="0" borderId="13" xfId="3" applyFont="1" applyFill="1" applyBorder="1" applyAlignment="1" applyProtection="1">
      <alignment horizontal="right" vertical="center" wrapText="1"/>
      <protection hidden="1"/>
    </xf>
    <xf numFmtId="9" fontId="5" fillId="0" borderId="0" xfId="3" applyFont="1" applyFill="1" applyBorder="1" applyAlignment="1" applyProtection="1">
      <alignment horizontal="right" vertical="center" wrapText="1"/>
      <protection hidden="1"/>
    </xf>
    <xf numFmtId="9" fontId="5" fillId="0" borderId="7" xfId="3" applyFont="1" applyFill="1" applyBorder="1" applyAlignment="1" applyProtection="1">
      <alignment horizontal="right" vertical="center" wrapText="1"/>
      <protection hidden="1"/>
    </xf>
    <xf numFmtId="0" fontId="5" fillId="0" borderId="0" xfId="0" applyFont="1" applyBorder="1" applyAlignment="1">
      <alignment wrapText="1"/>
    </xf>
    <xf numFmtId="9" fontId="5" fillId="0" borderId="11" xfId="3" applyFont="1" applyFill="1" applyBorder="1" applyAlignment="1" applyProtection="1">
      <alignment horizontal="right" vertical="center" wrapText="1"/>
      <protection hidden="1"/>
    </xf>
    <xf numFmtId="0" fontId="4" fillId="2" borderId="0" xfId="0" applyFont="1" applyFill="1" applyBorder="1" applyAlignment="1" applyProtection="1">
      <alignment wrapText="1"/>
    </xf>
    <xf numFmtId="164" fontId="5" fillId="2" borderId="0" xfId="0" applyNumberFormat="1" applyFont="1" applyFill="1" applyBorder="1" applyAlignment="1" applyProtection="1">
      <alignment vertical="center" wrapText="1"/>
    </xf>
    <xf numFmtId="9" fontId="4" fillId="2" borderId="0" xfId="0" applyNumberFormat="1" applyFont="1" applyFill="1" applyBorder="1" applyAlignment="1" applyProtection="1">
      <alignment horizontal="center" vertical="center" wrapText="1"/>
    </xf>
    <xf numFmtId="9" fontId="4" fillId="0" borderId="12" xfId="3" applyFont="1" applyFill="1" applyBorder="1" applyAlignment="1" applyProtection="1">
      <alignment horizontal="right" vertical="center" wrapText="1"/>
    </xf>
    <xf numFmtId="9" fontId="4" fillId="0" borderId="12" xfId="3" applyFont="1" applyFill="1" applyBorder="1" applyAlignment="1" applyProtection="1">
      <alignment horizontal="right" vertical="center" wrapText="1"/>
      <protection hidden="1"/>
    </xf>
    <xf numFmtId="9" fontId="4" fillId="0" borderId="8" xfId="3" applyFont="1" applyFill="1" applyBorder="1" applyAlignment="1" applyProtection="1">
      <alignment horizontal="right" vertical="center" wrapText="1"/>
      <protection hidden="1"/>
    </xf>
    <xf numFmtId="9" fontId="5" fillId="2" borderId="0" xfId="0" applyNumberFormat="1" applyFont="1" applyFill="1" applyBorder="1" applyAlignment="1" applyProtection="1">
      <alignment vertical="center" wrapText="1"/>
    </xf>
    <xf numFmtId="165" fontId="5" fillId="2" borderId="2" xfId="0" applyNumberFormat="1" applyFont="1" applyFill="1" applyBorder="1" applyAlignment="1" applyProtection="1">
      <alignment vertical="center" wrapText="1"/>
      <protection hidden="1"/>
    </xf>
    <xf numFmtId="9" fontId="5" fillId="2" borderId="2" xfId="0" applyNumberFormat="1" applyFont="1" applyFill="1" applyBorder="1" applyAlignment="1" applyProtection="1">
      <alignment vertical="center" wrapText="1"/>
      <protection hidden="1"/>
    </xf>
    <xf numFmtId="165" fontId="5" fillId="2" borderId="0" xfId="0" applyNumberFormat="1" applyFont="1" applyFill="1" applyBorder="1" applyAlignment="1" applyProtection="1">
      <alignment vertical="center" wrapText="1"/>
      <protection hidden="1"/>
    </xf>
    <xf numFmtId="0" fontId="5" fillId="2" borderId="0" xfId="0" applyFont="1" applyFill="1" applyBorder="1" applyAlignment="1" applyProtection="1">
      <alignment wrapText="1"/>
      <protection hidden="1"/>
    </xf>
    <xf numFmtId="164" fontId="5" fillId="2" borderId="0" xfId="0" applyNumberFormat="1" applyFont="1" applyFill="1" applyBorder="1" applyAlignment="1" applyProtection="1">
      <alignment vertical="center" wrapText="1"/>
      <protection hidden="1"/>
    </xf>
    <xf numFmtId="165" fontId="4" fillId="0" borderId="6" xfId="0" applyNumberFormat="1" applyFont="1" applyFill="1" applyBorder="1" applyAlignment="1" applyProtection="1">
      <alignment vertical="center" wrapText="1"/>
      <protection hidden="1"/>
    </xf>
    <xf numFmtId="9" fontId="4" fillId="0" borderId="6" xfId="0" applyNumberFormat="1" applyFont="1" applyFill="1" applyBorder="1" applyAlignment="1" applyProtection="1">
      <alignment vertical="center" wrapText="1"/>
      <protection hidden="1"/>
    </xf>
    <xf numFmtId="9" fontId="4" fillId="0" borderId="13" xfId="0" applyNumberFormat="1" applyFont="1" applyFill="1" applyBorder="1" applyAlignment="1" applyProtection="1">
      <alignment vertical="center" wrapText="1"/>
      <protection hidden="1"/>
    </xf>
    <xf numFmtId="165" fontId="4" fillId="0" borderId="1" xfId="0" applyNumberFormat="1" applyFont="1" applyFill="1" applyBorder="1" applyAlignment="1" applyProtection="1">
      <alignment vertical="center" wrapText="1"/>
      <protection hidden="1"/>
    </xf>
    <xf numFmtId="9" fontId="4" fillId="0" borderId="10" xfId="0" applyNumberFormat="1" applyFont="1" applyFill="1" applyBorder="1" applyAlignment="1" applyProtection="1">
      <alignment vertical="center" wrapText="1"/>
      <protection hidden="1"/>
    </xf>
    <xf numFmtId="0" fontId="5" fillId="2" borderId="2" xfId="0" applyFont="1" applyFill="1" applyBorder="1" applyAlignment="1" applyProtection="1">
      <alignment vertical="center" wrapText="1"/>
      <protection hidden="1"/>
    </xf>
    <xf numFmtId="0" fontId="5" fillId="2" borderId="16" xfId="0" applyFont="1" applyFill="1" applyBorder="1" applyAlignment="1" applyProtection="1">
      <alignment vertical="center" wrapText="1"/>
      <protection hidden="1"/>
    </xf>
    <xf numFmtId="164" fontId="4" fillId="2" borderId="0" xfId="0" applyNumberFormat="1" applyFont="1" applyFill="1" applyBorder="1" applyAlignment="1" applyProtection="1">
      <alignment vertical="center" wrapText="1"/>
    </xf>
    <xf numFmtId="165" fontId="5" fillId="2" borderId="9" xfId="0" applyNumberFormat="1" applyFont="1" applyFill="1" applyBorder="1" applyAlignment="1" applyProtection="1">
      <alignment vertical="center" wrapText="1"/>
      <protection hidden="1"/>
    </xf>
    <xf numFmtId="9" fontId="5" fillId="2" borderId="9" xfId="0" applyNumberFormat="1" applyFont="1" applyFill="1" applyBorder="1" applyAlignment="1" applyProtection="1">
      <alignment vertical="center" wrapText="1"/>
      <protection hidden="1"/>
    </xf>
    <xf numFmtId="164" fontId="4" fillId="0" borderId="0" xfId="0" applyNumberFormat="1" applyFont="1" applyFill="1" applyBorder="1" applyAlignment="1" applyProtection="1">
      <alignment vertical="center" wrapText="1"/>
      <protection hidden="1"/>
    </xf>
    <xf numFmtId="9" fontId="5" fillId="0" borderId="0" xfId="0" applyNumberFormat="1" applyFont="1" applyFill="1" applyBorder="1" applyAlignment="1" applyProtection="1">
      <alignment vertical="center" wrapText="1"/>
      <protection hidden="1"/>
    </xf>
    <xf numFmtId="9" fontId="4" fillId="0" borderId="12" xfId="0" applyNumberFormat="1" applyFont="1" applyFill="1" applyBorder="1" applyAlignment="1" applyProtection="1">
      <alignment vertical="center" wrapText="1"/>
      <protection hidden="1"/>
    </xf>
    <xf numFmtId="9" fontId="4" fillId="0" borderId="12" xfId="0" applyNumberFormat="1" applyFont="1" applyFill="1" applyBorder="1" applyAlignment="1" applyProtection="1">
      <alignment vertical="center" wrapText="1"/>
    </xf>
    <xf numFmtId="164" fontId="4" fillId="2" borderId="0" xfId="0" applyNumberFormat="1" applyFont="1" applyFill="1" applyBorder="1" applyAlignment="1" applyProtection="1">
      <alignment vertical="center" wrapText="1"/>
      <protection hidden="1"/>
    </xf>
    <xf numFmtId="9" fontId="5" fillId="5" borderId="6" xfId="3" applyFont="1" applyFill="1" applyBorder="1" applyAlignment="1" applyProtection="1">
      <alignment vertical="center" wrapText="1"/>
      <protection hidden="1"/>
    </xf>
    <xf numFmtId="165" fontId="5" fillId="2" borderId="6" xfId="2" applyNumberFormat="1" applyFont="1" applyFill="1" applyBorder="1" applyAlignment="1" applyProtection="1">
      <alignment horizontal="right" vertical="center" wrapText="1"/>
      <protection hidden="1"/>
    </xf>
    <xf numFmtId="0" fontId="5" fillId="5" borderId="6" xfId="0" applyFont="1" applyFill="1" applyBorder="1" applyAlignment="1" applyProtection="1">
      <alignment vertical="center" wrapText="1"/>
      <protection hidden="1"/>
    </xf>
    <xf numFmtId="165" fontId="5" fillId="0" borderId="1" xfId="0" applyNumberFormat="1" applyFont="1" applyFill="1" applyBorder="1" applyAlignment="1" applyProtection="1">
      <alignment vertical="center" wrapText="1"/>
    </xf>
    <xf numFmtId="9" fontId="5" fillId="5" borderId="7" xfId="3" applyFont="1" applyFill="1" applyBorder="1" applyAlignment="1" applyProtection="1">
      <alignment vertical="center" wrapText="1"/>
      <protection hidden="1"/>
    </xf>
    <xf numFmtId="164" fontId="4" fillId="5" borderId="7" xfId="0" applyNumberFormat="1" applyFont="1" applyFill="1" applyBorder="1" applyAlignment="1" applyProtection="1">
      <alignment vertical="center" wrapText="1"/>
      <protection hidden="1"/>
    </xf>
    <xf numFmtId="9" fontId="5" fillId="5" borderId="7" xfId="0" applyNumberFormat="1" applyFont="1" applyFill="1" applyBorder="1" applyAlignment="1" applyProtection="1">
      <alignment vertical="center" wrapText="1"/>
      <protection hidden="1"/>
    </xf>
    <xf numFmtId="9" fontId="5" fillId="5" borderId="12" xfId="0" applyNumberFormat="1" applyFont="1" applyFill="1" applyBorder="1" applyAlignment="1" applyProtection="1">
      <alignment vertical="center" wrapText="1"/>
    </xf>
    <xf numFmtId="164" fontId="4" fillId="5" borderId="12" xfId="0" applyNumberFormat="1" applyFont="1" applyFill="1" applyBorder="1" applyAlignment="1" applyProtection="1">
      <alignment vertical="center" wrapText="1"/>
      <protection hidden="1"/>
    </xf>
    <xf numFmtId="164" fontId="4" fillId="5" borderId="12" xfId="0" applyNumberFormat="1" applyFont="1" applyFill="1" applyBorder="1" applyAlignment="1" applyProtection="1">
      <alignment vertical="center" wrapText="1"/>
    </xf>
    <xf numFmtId="0" fontId="5" fillId="0" borderId="0" xfId="0" applyFont="1" applyBorder="1" applyAlignment="1" applyProtection="1">
      <alignment vertical="center" wrapText="1"/>
      <protection hidden="1"/>
    </xf>
    <xf numFmtId="0" fontId="5" fillId="5" borderId="1" xfId="0" applyFont="1" applyFill="1" applyBorder="1" applyAlignment="1" applyProtection="1">
      <alignment vertical="center" wrapText="1"/>
      <protection hidden="1"/>
    </xf>
    <xf numFmtId="9" fontId="5" fillId="5" borderId="12" xfId="0" applyNumberFormat="1" applyFont="1" applyFill="1" applyBorder="1" applyAlignment="1" applyProtection="1">
      <alignment vertical="center" wrapText="1"/>
      <protection hidden="1"/>
    </xf>
    <xf numFmtId="0" fontId="5" fillId="0" borderId="1" xfId="0" applyFont="1" applyFill="1" applyBorder="1" applyAlignment="1" applyProtection="1">
      <alignment horizontal="center" vertical="center" wrapText="1"/>
      <protection hidden="1"/>
    </xf>
    <xf numFmtId="0" fontId="5" fillId="0" borderId="1" xfId="4" applyFont="1" applyFill="1" applyBorder="1" applyAlignment="1" applyProtection="1">
      <alignment horizontal="center" vertical="center" wrapText="1"/>
      <protection hidden="1"/>
    </xf>
    <xf numFmtId="0" fontId="5" fillId="0" borderId="0" xfId="0" applyFont="1" applyAlignment="1" applyProtection="1">
      <alignment wrapText="1"/>
      <protection hidden="1"/>
    </xf>
    <xf numFmtId="0" fontId="20" fillId="0" borderId="0" xfId="0" applyFont="1"/>
    <xf numFmtId="0" fontId="5" fillId="0" borderId="0" xfId="0" applyFont="1" applyFill="1" applyBorder="1" applyAlignment="1" applyProtection="1">
      <alignment horizontal="left" vertical="center" wrapText="1"/>
      <protection hidden="1"/>
    </xf>
    <xf numFmtId="0" fontId="2" fillId="0" borderId="0" xfId="0" applyFont="1" applyAlignment="1" applyProtection="1">
      <alignment horizontal="left" wrapText="1"/>
      <protection hidden="1"/>
    </xf>
    <xf numFmtId="0" fontId="5" fillId="2" borderId="7" xfId="0" applyFont="1" applyFill="1" applyBorder="1" applyAlignment="1" applyProtection="1">
      <alignment vertical="top" wrapText="1"/>
      <protection hidden="1"/>
    </xf>
    <xf numFmtId="0" fontId="2" fillId="0" borderId="0" xfId="0" applyFont="1" applyAlignment="1" applyProtection="1">
      <alignment wrapText="1"/>
      <protection hidden="1"/>
    </xf>
    <xf numFmtId="0" fontId="2" fillId="0" borderId="0" xfId="0" applyFont="1" applyFill="1" applyAlignment="1" applyProtection="1">
      <alignment wrapText="1"/>
      <protection hidden="1"/>
    </xf>
    <xf numFmtId="0" fontId="5" fillId="0" borderId="0" xfId="13" applyFont="1" applyAlignment="1" applyProtection="1">
      <alignment wrapText="1"/>
      <protection hidden="1"/>
    </xf>
    <xf numFmtId="0" fontId="5" fillId="0" borderId="0" xfId="13" applyFont="1" applyFill="1" applyAlignment="1" applyProtection="1">
      <alignment wrapText="1"/>
      <protection hidden="1"/>
    </xf>
    <xf numFmtId="0" fontId="8" fillId="0" borderId="0" xfId="0" applyFont="1" applyFill="1" applyAlignment="1" applyProtection="1">
      <alignment wrapText="1"/>
      <protection hidden="1"/>
    </xf>
    <xf numFmtId="0" fontId="12" fillId="0" borderId="0" xfId="0" applyFont="1" applyAlignment="1" applyProtection="1">
      <alignment wrapText="1"/>
      <protection hidden="1"/>
    </xf>
    <xf numFmtId="0" fontId="8" fillId="0" borderId="0" xfId="0" applyFont="1" applyAlignment="1" applyProtection="1">
      <alignment wrapText="1"/>
      <protection hidden="1"/>
    </xf>
    <xf numFmtId="0" fontId="13" fillId="0" borderId="0" xfId="0" applyFont="1" applyAlignment="1" applyProtection="1">
      <alignment wrapText="1"/>
      <protection hidden="1"/>
    </xf>
    <xf numFmtId="0" fontId="2" fillId="0" borderId="1" xfId="0" applyFont="1" applyBorder="1" applyAlignment="1" applyProtection="1">
      <alignment wrapText="1"/>
      <protection hidden="1"/>
    </xf>
    <xf numFmtId="0" fontId="5" fillId="0" borderId="0" xfId="0" applyFont="1" applyFill="1" applyAlignment="1" applyProtection="1">
      <alignment wrapText="1"/>
      <protection hidden="1"/>
    </xf>
    <xf numFmtId="9" fontId="5" fillId="2" borderId="12" xfId="0" applyNumberFormat="1" applyFont="1" applyFill="1" applyBorder="1" applyAlignment="1" applyProtection="1">
      <alignment horizontal="right" vertical="center" wrapText="1"/>
      <protection locked="0"/>
    </xf>
    <xf numFmtId="174" fontId="4" fillId="2" borderId="1" xfId="15" applyNumberFormat="1" applyFont="1" applyFill="1" applyBorder="1" applyAlignment="1" applyProtection="1">
      <alignment horizontal="right" vertical="center" wrapText="1"/>
    </xf>
    <xf numFmtId="174" fontId="4" fillId="2" borderId="1" xfId="15" applyNumberFormat="1" applyFont="1" applyFill="1" applyBorder="1" applyAlignment="1" applyProtection="1">
      <alignment horizontal="center" vertical="center" wrapText="1"/>
    </xf>
    <xf numFmtId="9" fontId="4" fillId="2" borderId="1" xfId="3" applyFont="1" applyFill="1" applyBorder="1" applyAlignment="1" applyProtection="1">
      <alignment horizontal="right" vertical="center" wrapText="1"/>
    </xf>
    <xf numFmtId="165" fontId="4" fillId="2" borderId="7" xfId="1" applyNumberFormat="1" applyFont="1" applyFill="1" applyBorder="1" applyAlignment="1" applyProtection="1">
      <alignment horizontal="right" vertical="center" wrapText="1"/>
    </xf>
    <xf numFmtId="165" fontId="4" fillId="0" borderId="1" xfId="0" applyNumberFormat="1" applyFont="1" applyFill="1" applyBorder="1" applyAlignment="1" applyProtection="1">
      <alignment horizontal="right" vertical="center" wrapText="1"/>
      <protection locked="0"/>
    </xf>
    <xf numFmtId="168" fontId="4" fillId="2" borderId="7" xfId="1" applyNumberFormat="1" applyFont="1" applyFill="1" applyBorder="1" applyAlignment="1" applyProtection="1">
      <alignment vertical="center" wrapText="1"/>
    </xf>
    <xf numFmtId="165" fontId="5" fillId="2" borderId="4" xfId="2" applyNumberFormat="1" applyFont="1" applyFill="1" applyBorder="1" applyAlignment="1" applyProtection="1">
      <alignment horizontal="right" vertical="center" wrapText="1"/>
      <protection locked="0"/>
    </xf>
    <xf numFmtId="165" fontId="5" fillId="2" borderId="10" xfId="2" applyNumberFormat="1" applyFont="1" applyFill="1" applyBorder="1" applyAlignment="1" applyProtection="1">
      <alignment horizontal="right" vertical="center" wrapText="1"/>
      <protection locked="0"/>
    </xf>
    <xf numFmtId="165" fontId="4" fillId="2" borderId="5" xfId="0" applyNumberFormat="1" applyFont="1" applyFill="1" applyBorder="1" applyAlignment="1" applyProtection="1">
      <alignment vertical="center" wrapText="1"/>
    </xf>
    <xf numFmtId="165" fontId="4" fillId="2" borderId="8" xfId="0" applyNumberFormat="1" applyFont="1" applyFill="1" applyBorder="1" applyAlignment="1" applyProtection="1">
      <alignment vertical="center" wrapText="1"/>
    </xf>
    <xf numFmtId="0" fontId="4" fillId="0" borderId="16" xfId="0" applyFont="1" applyFill="1" applyBorder="1" applyAlignment="1" applyProtection="1">
      <alignment wrapText="1"/>
      <protection hidden="1"/>
    </xf>
    <xf numFmtId="165" fontId="5" fillId="2" borderId="1" xfId="2" applyNumberFormat="1" applyFont="1" applyFill="1" applyBorder="1" applyAlignment="1" applyProtection="1">
      <alignment horizontal="right" vertical="center" wrapText="1"/>
      <protection hidden="1"/>
    </xf>
    <xf numFmtId="168" fontId="4" fillId="2" borderId="7" xfId="1" applyNumberFormat="1" applyFont="1" applyFill="1" applyBorder="1" applyAlignment="1" applyProtection="1">
      <alignment horizontal="right" vertical="center" wrapText="1"/>
    </xf>
    <xf numFmtId="165" fontId="5" fillId="2" borderId="12" xfId="0" applyNumberFormat="1" applyFont="1" applyFill="1" applyBorder="1" applyAlignment="1" applyProtection="1">
      <alignment vertical="center" wrapText="1"/>
      <protection hidden="1"/>
    </xf>
    <xf numFmtId="165" fontId="5" fillId="0" borderId="1" xfId="0" applyNumberFormat="1" applyFont="1" applyFill="1" applyBorder="1" applyAlignment="1" applyProtection="1">
      <alignment vertical="center" wrapText="1"/>
      <protection hidden="1"/>
    </xf>
    <xf numFmtId="165" fontId="5" fillId="2" borderId="1" xfId="0" applyNumberFormat="1" applyFont="1" applyFill="1" applyBorder="1" applyAlignment="1" applyProtection="1">
      <alignment vertical="center" wrapText="1"/>
      <protection locked="0"/>
    </xf>
    <xf numFmtId="165" fontId="5" fillId="2" borderId="6" xfId="0" applyNumberFormat="1" applyFont="1" applyFill="1" applyBorder="1" applyAlignment="1" applyProtection="1">
      <alignment vertical="center" wrapText="1"/>
      <protection locked="0"/>
    </xf>
    <xf numFmtId="0" fontId="5" fillId="0" borderId="0" xfId="0" applyFont="1" applyFill="1" applyBorder="1" applyAlignment="1" applyProtection="1">
      <alignment vertical="center" wrapText="1"/>
      <protection hidden="1"/>
    </xf>
    <xf numFmtId="165" fontId="4" fillId="0" borderId="3" xfId="0" applyNumberFormat="1" applyFont="1" applyFill="1" applyBorder="1" applyAlignment="1" applyProtection="1">
      <alignment horizontal="right" vertical="center" wrapText="1"/>
      <protection locked="0"/>
    </xf>
    <xf numFmtId="165" fontId="4" fillId="2" borderId="1" xfId="1" applyNumberFormat="1" applyFont="1" applyFill="1" applyBorder="1" applyAlignment="1" applyProtection="1">
      <alignment horizontal="right" vertical="center" wrapText="1"/>
    </xf>
    <xf numFmtId="165" fontId="4" fillId="2" borderId="1" xfId="0" applyNumberFormat="1" applyFont="1" applyFill="1" applyBorder="1" applyAlignment="1" applyProtection="1">
      <alignment horizontal="right" vertical="center" wrapText="1"/>
    </xf>
    <xf numFmtId="0" fontId="5" fillId="0" borderId="0" xfId="0" applyFont="1" applyFill="1" applyAlignment="1">
      <alignment horizontal="left" wrapText="1"/>
    </xf>
    <xf numFmtId="0" fontId="2" fillId="0" borderId="20"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2" fillId="0" borderId="21" xfId="0" applyFont="1" applyBorder="1" applyAlignment="1" applyProtection="1">
      <alignment horizontal="left" wrapText="1"/>
      <protection hidden="1"/>
    </xf>
    <xf numFmtId="0" fontId="2" fillId="0" borderId="0" xfId="0" applyFont="1" applyAlignment="1">
      <alignment vertical="top"/>
    </xf>
    <xf numFmtId="175" fontId="5" fillId="2" borderId="1" xfId="0" applyNumberFormat="1" applyFont="1" applyFill="1" applyBorder="1" applyAlignment="1" applyProtection="1">
      <alignment wrapText="1"/>
      <protection locked="0"/>
    </xf>
    <xf numFmtId="0" fontId="2" fillId="2" borderId="7" xfId="0" applyFont="1" applyFill="1" applyBorder="1" applyAlignment="1" applyProtection="1">
      <alignment vertical="center" wrapText="1"/>
      <protection hidden="1"/>
    </xf>
    <xf numFmtId="169" fontId="4" fillId="9" borderId="1" xfId="0" applyNumberFormat="1" applyFont="1" applyFill="1" applyBorder="1" applyAlignment="1">
      <alignment vertical="top" wrapText="1"/>
    </xf>
    <xf numFmtId="0" fontId="8" fillId="0" borderId="0" xfId="0" applyFont="1" applyFill="1" applyAlignment="1" applyProtection="1">
      <alignment vertical="center"/>
      <protection hidden="1"/>
    </xf>
    <xf numFmtId="0" fontId="2" fillId="0" borderId="0" xfId="0" applyFont="1" applyFill="1" applyAlignment="1">
      <alignment vertical="center" wrapText="1"/>
    </xf>
    <xf numFmtId="0" fontId="2" fillId="0" borderId="0" xfId="0" applyFont="1" applyFill="1" applyAlignment="1" applyProtection="1">
      <protection hidden="1"/>
    </xf>
    <xf numFmtId="0" fontId="5" fillId="0" borderId="13" xfId="13" applyFont="1" applyBorder="1" applyAlignment="1" applyProtection="1">
      <alignment vertical="top"/>
      <protection locked="0"/>
    </xf>
    <xf numFmtId="0" fontId="5" fillId="0" borderId="9" xfId="13" applyFont="1" applyBorder="1" applyAlignment="1" applyProtection="1">
      <alignment vertical="top"/>
      <protection locked="0"/>
    </xf>
    <xf numFmtId="0" fontId="5" fillId="0" borderId="10" xfId="13" applyFont="1" applyBorder="1" applyAlignment="1" applyProtection="1">
      <alignment vertical="top"/>
      <protection locked="0"/>
    </xf>
    <xf numFmtId="0" fontId="5" fillId="0" borderId="11" xfId="13" applyFont="1" applyBorder="1" applyAlignment="1" applyProtection="1">
      <alignment vertical="top"/>
      <protection locked="0"/>
    </xf>
    <xf numFmtId="0" fontId="5" fillId="0" borderId="0" xfId="13" applyFont="1" applyBorder="1" applyAlignment="1" applyProtection="1">
      <alignment vertical="top"/>
      <protection locked="0"/>
    </xf>
    <xf numFmtId="0" fontId="5" fillId="0" borderId="5" xfId="13" applyFont="1" applyBorder="1" applyAlignment="1" applyProtection="1">
      <alignment vertical="top"/>
      <protection locked="0"/>
    </xf>
    <xf numFmtId="0" fontId="5" fillId="0" borderId="15" xfId="13" applyFont="1" applyBorder="1" applyAlignment="1" applyProtection="1">
      <alignment vertical="top"/>
      <protection locked="0"/>
    </xf>
    <xf numFmtId="0" fontId="5" fillId="0" borderId="16" xfId="13" applyFont="1" applyBorder="1" applyAlignment="1" applyProtection="1">
      <alignment vertical="top"/>
      <protection locked="0"/>
    </xf>
    <xf numFmtId="0" fontId="5" fillId="0" borderId="8" xfId="13" applyFont="1" applyBorder="1" applyAlignment="1" applyProtection="1">
      <alignment vertical="top"/>
      <protection locked="0"/>
    </xf>
    <xf numFmtId="0" fontId="5" fillId="0" borderId="0" xfId="0" applyFont="1" applyFill="1" applyAlignment="1" applyProtection="1">
      <alignment vertical="center" wrapText="1"/>
      <protection hidden="1"/>
    </xf>
    <xf numFmtId="175" fontId="5" fillId="2" borderId="11" xfId="0" applyNumberFormat="1" applyFont="1" applyFill="1" applyBorder="1" applyAlignment="1" applyProtection="1">
      <alignment horizontal="left" vertical="center"/>
    </xf>
    <xf numFmtId="175" fontId="5" fillId="2" borderId="5" xfId="0" applyNumberFormat="1" applyFont="1" applyFill="1" applyBorder="1" applyAlignment="1" applyProtection="1">
      <alignment horizontal="left" vertical="center"/>
    </xf>
    <xf numFmtId="175" fontId="5" fillId="2" borderId="0" xfId="0" applyNumberFormat="1" applyFont="1" applyFill="1" applyBorder="1" applyAlignment="1" applyProtection="1">
      <alignment horizontal="left" vertical="center"/>
    </xf>
    <xf numFmtId="0" fontId="4" fillId="6" borderId="3" xfId="0" applyFont="1" applyFill="1" applyBorder="1" applyAlignment="1" applyProtection="1">
      <protection hidden="1"/>
    </xf>
    <xf numFmtId="0" fontId="4" fillId="6" borderId="2" xfId="0" applyFont="1" applyFill="1" applyBorder="1" applyAlignment="1" applyProtection="1">
      <protection hidden="1"/>
    </xf>
    <xf numFmtId="0" fontId="4" fillId="6" borderId="4" xfId="0" applyFont="1" applyFill="1" applyBorder="1" applyAlignment="1" applyProtection="1">
      <protection hidden="1"/>
    </xf>
    <xf numFmtId="0" fontId="5" fillId="0" borderId="3" xfId="0" applyFont="1" applyBorder="1" applyAlignment="1" applyProtection="1">
      <alignment vertical="center" wrapText="1"/>
      <protection locked="0"/>
    </xf>
    <xf numFmtId="0" fontId="5" fillId="0" borderId="4" xfId="0" applyFont="1" applyBorder="1" applyAlignment="1" applyProtection="1">
      <alignment vertical="center" wrapText="1"/>
      <protection locked="0"/>
    </xf>
    <xf numFmtId="165" fontId="5" fillId="2" borderId="6" xfId="2" applyNumberFormat="1" applyFont="1" applyFill="1" applyBorder="1" applyAlignment="1" applyProtection="1">
      <alignment vertical="center" wrapText="1"/>
      <protection hidden="1"/>
    </xf>
    <xf numFmtId="0" fontId="25" fillId="0" borderId="0" xfId="0" applyFont="1"/>
    <xf numFmtId="0" fontId="26" fillId="0" borderId="0" xfId="0" applyFont="1"/>
    <xf numFmtId="0" fontId="5" fillId="0" borderId="11" xfId="0" applyFont="1" applyFill="1" applyBorder="1" applyAlignment="1">
      <alignment horizontal="left" wrapText="1"/>
    </xf>
    <xf numFmtId="0" fontId="5" fillId="0" borderId="0" xfId="0" applyFont="1" applyFill="1" applyBorder="1" applyAlignment="1">
      <alignment horizontal="left" wrapText="1"/>
    </xf>
    <xf numFmtId="0" fontId="5" fillId="0" borderId="5" xfId="0" applyFont="1" applyFill="1" applyBorder="1" applyAlignment="1">
      <alignment horizontal="left" wrapText="1"/>
    </xf>
    <xf numFmtId="0" fontId="5" fillId="0" borderId="15" xfId="0" applyFont="1" applyFill="1" applyBorder="1" applyAlignment="1">
      <alignment horizontal="left" wrapText="1"/>
    </xf>
    <xf numFmtId="0" fontId="5" fillId="0" borderId="16" xfId="0" applyFont="1" applyFill="1" applyBorder="1" applyAlignment="1">
      <alignment horizontal="left" wrapText="1"/>
    </xf>
    <xf numFmtId="0" fontId="5" fillId="0" borderId="8" xfId="0" applyFont="1" applyFill="1" applyBorder="1" applyAlignment="1">
      <alignment horizontal="left" wrapText="1"/>
    </xf>
    <xf numFmtId="0" fontId="7" fillId="3" borderId="6" xfId="0" applyFont="1" applyFill="1" applyBorder="1" applyAlignment="1">
      <alignment horizontal="center"/>
    </xf>
    <xf numFmtId="0" fontId="5" fillId="0" borderId="0" xfId="0" applyFont="1" applyFill="1" applyAlignment="1">
      <alignment wrapText="1"/>
    </xf>
    <xf numFmtId="0" fontId="7" fillId="3" borderId="3" xfId="0" applyFont="1" applyFill="1" applyBorder="1" applyAlignment="1" applyProtection="1">
      <protection hidden="1"/>
    </xf>
    <xf numFmtId="0" fontId="7" fillId="3" borderId="2" xfId="0" applyFont="1" applyFill="1" applyBorder="1" applyAlignment="1" applyProtection="1">
      <protection hidden="1"/>
    </xf>
    <xf numFmtId="0" fontId="7" fillId="3" borderId="4" xfId="0" applyFont="1" applyFill="1" applyBorder="1" applyAlignment="1" applyProtection="1">
      <protection hidden="1"/>
    </xf>
    <xf numFmtId="0" fontId="5" fillId="0" borderId="0" xfId="0" applyFont="1" applyFill="1" applyAlignment="1">
      <alignment horizontal="left" wrapText="1"/>
    </xf>
    <xf numFmtId="0" fontId="5" fillId="0" borderId="0" xfId="0" applyFont="1" applyAlignment="1" applyProtection="1">
      <alignment horizontal="left" wrapText="1"/>
      <protection hidden="1"/>
    </xf>
    <xf numFmtId="0" fontId="5" fillId="0" borderId="13" xfId="0" applyFont="1" applyFill="1" applyBorder="1" applyAlignment="1">
      <alignment horizontal="left" wrapText="1"/>
    </xf>
    <xf numFmtId="0" fontId="5" fillId="0" borderId="9" xfId="0" applyFont="1" applyFill="1" applyBorder="1" applyAlignment="1">
      <alignment horizontal="left" wrapText="1"/>
    </xf>
    <xf numFmtId="0" fontId="5" fillId="0" borderId="10" xfId="0" applyFont="1" applyFill="1" applyBorder="1" applyAlignment="1">
      <alignment horizontal="left" wrapText="1"/>
    </xf>
    <xf numFmtId="0" fontId="7" fillId="3" borderId="12" xfId="0" applyFont="1" applyFill="1" applyBorder="1" applyAlignment="1">
      <alignment horizontal="center"/>
    </xf>
    <xf numFmtId="0" fontId="19" fillId="0" borderId="9" xfId="0" applyFont="1" applyFill="1" applyBorder="1" applyAlignment="1">
      <alignment horizontal="center"/>
    </xf>
    <xf numFmtId="0" fontId="5" fillId="0" borderId="0" xfId="0" applyFont="1" applyFill="1" applyAlignment="1" applyProtection="1">
      <alignment horizontal="left" wrapText="1"/>
      <protection hidden="1"/>
    </xf>
    <xf numFmtId="0" fontId="2" fillId="0" borderId="0" xfId="0" applyFont="1" applyFill="1" applyAlignment="1">
      <alignment horizontal="left" vertical="center" wrapText="1"/>
    </xf>
    <xf numFmtId="0" fontId="2" fillId="0" borderId="0" xfId="0" applyFont="1" applyFill="1" applyAlignment="1" applyProtection="1">
      <alignment horizontal="left" wrapText="1"/>
      <protection hidden="1"/>
    </xf>
    <xf numFmtId="0" fontId="2" fillId="0" borderId="0" xfId="0" applyFont="1" applyFill="1" applyAlignment="1" applyProtection="1">
      <alignment horizontal="left"/>
      <protection hidden="1"/>
    </xf>
    <xf numFmtId="0" fontId="24" fillId="0" borderId="0" xfId="16" applyFont="1" applyFill="1" applyAlignment="1">
      <alignment horizontal="left"/>
    </xf>
    <xf numFmtId="0" fontId="15" fillId="3" borderId="3" xfId="0" applyFont="1" applyFill="1" applyBorder="1" applyAlignment="1" applyProtection="1">
      <alignment horizontal="center" wrapText="1"/>
      <protection hidden="1"/>
    </xf>
    <xf numFmtId="0" fontId="15" fillId="3" borderId="2" xfId="0" applyFont="1" applyFill="1" applyBorder="1" applyAlignment="1" applyProtection="1">
      <alignment horizontal="center" wrapText="1"/>
      <protection hidden="1"/>
    </xf>
    <xf numFmtId="0" fontId="15" fillId="3" borderId="4" xfId="0" applyFont="1" applyFill="1" applyBorder="1" applyAlignment="1" applyProtection="1">
      <alignment horizontal="center" wrapText="1"/>
      <protection hidden="1"/>
    </xf>
    <xf numFmtId="0" fontId="5" fillId="0" borderId="13" xfId="0" applyFont="1" applyFill="1" applyBorder="1" applyAlignment="1" applyProtection="1">
      <alignment horizontal="left" vertical="center" wrapText="1"/>
      <protection hidden="1"/>
    </xf>
    <xf numFmtId="0" fontId="5" fillId="0" borderId="9" xfId="0" applyFont="1" applyFill="1" applyBorder="1" applyAlignment="1" applyProtection="1">
      <alignment horizontal="left" vertical="center" wrapText="1"/>
      <protection hidden="1"/>
    </xf>
    <xf numFmtId="0" fontId="5" fillId="0" borderId="10" xfId="0" applyFont="1" applyFill="1" applyBorder="1" applyAlignment="1" applyProtection="1">
      <alignment horizontal="left" vertical="center" wrapText="1"/>
      <protection hidden="1"/>
    </xf>
    <xf numFmtId="0" fontId="5" fillId="0" borderId="11" xfId="0" applyFont="1" applyFill="1" applyBorder="1" applyAlignment="1" applyProtection="1">
      <alignment horizontal="left" vertical="center" wrapText="1"/>
      <protection hidden="1"/>
    </xf>
    <xf numFmtId="0" fontId="5" fillId="0" borderId="0" xfId="0" applyFont="1" applyFill="1" applyBorder="1" applyAlignment="1" applyProtection="1">
      <alignment horizontal="left" vertical="center" wrapText="1"/>
      <protection hidden="1"/>
    </xf>
    <xf numFmtId="0" fontId="5" fillId="0" borderId="5" xfId="0" applyFont="1" applyFill="1" applyBorder="1" applyAlignment="1" applyProtection="1">
      <alignment horizontal="left" vertical="center" wrapText="1"/>
      <protection hidden="1"/>
    </xf>
    <xf numFmtId="0" fontId="5" fillId="0" borderId="5" xfId="13" applyFont="1" applyBorder="1" applyAlignment="1" applyProtection="1">
      <alignment horizontal="center"/>
      <protection hidden="1"/>
    </xf>
    <xf numFmtId="0" fontId="5" fillId="0" borderId="8" xfId="13" applyFont="1" applyBorder="1" applyAlignment="1" applyProtection="1">
      <alignment horizontal="center"/>
      <protection hidden="1"/>
    </xf>
    <xf numFmtId="0" fontId="7" fillId="3" borderId="6" xfId="13" applyFont="1" applyFill="1" applyBorder="1" applyAlignment="1" applyProtection="1">
      <alignment horizontal="center" vertical="center" wrapText="1"/>
      <protection hidden="1"/>
    </xf>
    <xf numFmtId="0" fontId="7" fillId="3" borderId="7" xfId="13" applyFont="1" applyFill="1" applyBorder="1" applyAlignment="1" applyProtection="1">
      <alignment horizontal="center" vertical="center" wrapText="1"/>
      <protection hidden="1"/>
    </xf>
    <xf numFmtId="0" fontId="7" fillId="3" borderId="12" xfId="13" applyFont="1" applyFill="1" applyBorder="1" applyAlignment="1" applyProtection="1">
      <alignment horizontal="center" vertical="center" wrapText="1"/>
      <protection hidden="1"/>
    </xf>
    <xf numFmtId="0" fontId="7" fillId="3" borderId="6" xfId="13" applyFont="1" applyFill="1" applyBorder="1" applyAlignment="1" applyProtection="1">
      <alignment horizontal="center" vertical="center"/>
      <protection hidden="1"/>
    </xf>
    <xf numFmtId="0" fontId="7" fillId="3" borderId="7" xfId="13" applyFont="1" applyFill="1" applyBorder="1" applyAlignment="1" applyProtection="1">
      <alignment horizontal="center" vertical="center"/>
      <protection hidden="1"/>
    </xf>
    <xf numFmtId="0" fontId="7" fillId="3" borderId="12" xfId="13" applyFont="1" applyFill="1" applyBorder="1" applyAlignment="1" applyProtection="1">
      <alignment horizontal="center" vertical="center"/>
      <protection hidden="1"/>
    </xf>
    <xf numFmtId="0" fontId="15" fillId="3" borderId="3" xfId="0" applyFont="1" applyFill="1" applyBorder="1" applyAlignment="1" applyProtection="1">
      <alignment horizontal="center" vertical="center" wrapText="1"/>
      <protection hidden="1"/>
    </xf>
    <xf numFmtId="0" fontId="15" fillId="3" borderId="2" xfId="0" applyFont="1" applyFill="1" applyBorder="1" applyAlignment="1" applyProtection="1">
      <alignment horizontal="center" vertical="center" wrapText="1"/>
      <protection hidden="1"/>
    </xf>
    <xf numFmtId="0" fontId="15" fillId="3" borderId="4" xfId="0" applyFont="1" applyFill="1" applyBorder="1" applyAlignment="1" applyProtection="1">
      <alignment horizontal="center" vertical="center" wrapText="1"/>
      <protection hidden="1"/>
    </xf>
    <xf numFmtId="0" fontId="9" fillId="0" borderId="6" xfId="0" applyFont="1" applyFill="1" applyBorder="1" applyAlignment="1" applyProtection="1">
      <alignment horizontal="left" wrapText="1"/>
      <protection hidden="1"/>
    </xf>
    <xf numFmtId="0" fontId="5" fillId="0" borderId="7" xfId="0" applyFont="1" applyFill="1" applyBorder="1" applyAlignment="1" applyProtection="1">
      <alignment horizontal="left" wrapText="1"/>
      <protection hidden="1"/>
    </xf>
    <xf numFmtId="0" fontId="2" fillId="0" borderId="12" xfId="13" applyFont="1" applyBorder="1" applyAlignment="1" applyProtection="1">
      <alignment horizontal="left" vertical="center" wrapText="1"/>
      <protection hidden="1"/>
    </xf>
    <xf numFmtId="0" fontId="7" fillId="3" borderId="6"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2" fillId="0" borderId="5" xfId="0" applyFont="1" applyBorder="1" applyAlignment="1" applyProtection="1">
      <alignment horizontal="center" wrapText="1"/>
      <protection hidden="1"/>
    </xf>
    <xf numFmtId="0" fontId="2" fillId="0" borderId="8" xfId="0" applyFont="1" applyBorder="1" applyAlignment="1" applyProtection="1">
      <alignment horizontal="center" wrapText="1"/>
      <protection hidden="1"/>
    </xf>
    <xf numFmtId="0" fontId="2" fillId="0" borderId="0" xfId="0" applyFont="1" applyAlignment="1" applyProtection="1">
      <alignment horizontal="left" wrapText="1"/>
      <protection hidden="1"/>
    </xf>
    <xf numFmtId="0" fontId="2" fillId="0" borderId="15" xfId="0" applyFont="1" applyBorder="1" applyAlignment="1">
      <alignment horizontal="left"/>
    </xf>
    <xf numFmtId="0" fontId="2" fillId="0" borderId="16" xfId="0" applyFont="1" applyBorder="1" applyAlignment="1">
      <alignment horizontal="left"/>
    </xf>
    <xf numFmtId="0" fontId="2" fillId="0" borderId="8" xfId="0" applyFont="1" applyBorder="1" applyAlignment="1">
      <alignment horizontal="left"/>
    </xf>
    <xf numFmtId="0" fontId="7" fillId="3" borderId="6" xfId="0" applyFont="1" applyFill="1" applyBorder="1" applyAlignment="1" applyProtection="1">
      <alignment horizontal="center"/>
      <protection hidden="1"/>
    </xf>
    <xf numFmtId="0" fontId="2" fillId="0" borderId="18" xfId="0" applyFont="1" applyBorder="1" applyAlignment="1" applyProtection="1">
      <alignment wrapText="1"/>
      <protection hidden="1"/>
    </xf>
    <xf numFmtId="0" fontId="2" fillId="0" borderId="17" xfId="0" applyFont="1" applyBorder="1" applyAlignment="1" applyProtection="1">
      <alignment wrapText="1"/>
      <protection hidden="1"/>
    </xf>
    <xf numFmtId="0" fontId="2" fillId="0" borderId="19" xfId="0" applyFont="1" applyBorder="1" applyAlignment="1" applyProtection="1">
      <alignment wrapText="1"/>
      <protection hidden="1"/>
    </xf>
    <xf numFmtId="0" fontId="5" fillId="0" borderId="13" xfId="0" applyFont="1" applyBorder="1" applyAlignment="1">
      <alignment horizontal="left"/>
    </xf>
    <xf numFmtId="0" fontId="5" fillId="0" borderId="9" xfId="0" applyFont="1" applyBorder="1" applyAlignment="1">
      <alignment horizontal="left"/>
    </xf>
    <xf numFmtId="0" fontId="5" fillId="0" borderId="10" xfId="0" applyFont="1" applyBorder="1" applyAlignment="1">
      <alignment horizontal="left"/>
    </xf>
    <xf numFmtId="0" fontId="2" fillId="0" borderId="11" xfId="0" applyFont="1" applyBorder="1" applyAlignment="1">
      <alignment horizontal="left" wrapText="1"/>
    </xf>
    <xf numFmtId="0" fontId="2" fillId="0" borderId="0" xfId="0" applyFont="1" applyBorder="1" applyAlignment="1">
      <alignment horizontal="left" wrapText="1"/>
    </xf>
    <xf numFmtId="0" fontId="2" fillId="0" borderId="5" xfId="0" applyFont="1" applyBorder="1" applyAlignment="1">
      <alignment horizontal="left" wrapText="1"/>
    </xf>
    <xf numFmtId="0" fontId="7" fillId="3" borderId="12" xfId="0" applyFont="1" applyFill="1" applyBorder="1" applyAlignment="1" applyProtection="1">
      <alignment horizontal="center"/>
      <protection hidden="1"/>
    </xf>
    <xf numFmtId="0" fontId="2" fillId="0" borderId="20" xfId="0" applyFont="1" applyBorder="1" applyAlignment="1" applyProtection="1">
      <alignment horizontal="left" wrapText="1"/>
      <protection hidden="1"/>
    </xf>
    <xf numFmtId="0" fontId="2" fillId="0" borderId="0" xfId="0" applyFont="1" applyBorder="1" applyAlignment="1" applyProtection="1">
      <alignment horizontal="left" wrapText="1"/>
      <protection hidden="1"/>
    </xf>
    <xf numFmtId="0" fontId="2" fillId="0" borderId="21" xfId="0" applyFont="1" applyBorder="1" applyAlignment="1" applyProtection="1">
      <alignment horizontal="left" wrapText="1"/>
      <protection hidden="1"/>
    </xf>
    <xf numFmtId="0" fontId="2" fillId="0" borderId="20" xfId="0" applyFont="1" applyFill="1" applyBorder="1" applyAlignment="1">
      <alignment horizontal="left"/>
    </xf>
    <xf numFmtId="0" fontId="2" fillId="0" borderId="0" xfId="0" applyFont="1" applyFill="1" applyBorder="1" applyAlignment="1">
      <alignment horizontal="left"/>
    </xf>
    <xf numFmtId="0" fontId="2" fillId="0" borderId="21" xfId="0" applyFont="1" applyFill="1" applyBorder="1" applyAlignment="1">
      <alignment horizontal="left"/>
    </xf>
    <xf numFmtId="0" fontId="5" fillId="0" borderId="0" xfId="0" applyFont="1" applyAlignment="1">
      <alignment horizontal="left" vertical="top" wrapText="1"/>
    </xf>
    <xf numFmtId="0" fontId="24" fillId="0" borderId="0" xfId="16" applyFont="1" applyAlignment="1" applyProtection="1">
      <alignment horizontal="left"/>
      <protection hidden="1"/>
    </xf>
    <xf numFmtId="0" fontId="5" fillId="0" borderId="3"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4" fillId="6" borderId="3" xfId="0" applyFont="1" applyFill="1" applyBorder="1" applyAlignment="1" applyProtection="1">
      <alignment horizontal="center" wrapText="1"/>
      <protection hidden="1"/>
    </xf>
    <xf numFmtId="0" fontId="4" fillId="6" borderId="2" xfId="0" applyFont="1" applyFill="1" applyBorder="1" applyAlignment="1" applyProtection="1">
      <alignment horizontal="center" wrapText="1"/>
      <protection hidden="1"/>
    </xf>
    <xf numFmtId="0" fontId="4" fillId="6" borderId="4" xfId="0" applyFont="1" applyFill="1" applyBorder="1" applyAlignment="1" applyProtection="1">
      <alignment horizontal="center" wrapText="1"/>
      <protection hidden="1"/>
    </xf>
    <xf numFmtId="0" fontId="4" fillId="4" borderId="3" xfId="0" applyFont="1" applyFill="1" applyBorder="1" applyAlignment="1" applyProtection="1">
      <alignment horizontal="left" vertical="center" wrapText="1"/>
      <protection hidden="1"/>
    </xf>
    <xf numFmtId="0" fontId="4" fillId="4" borderId="2" xfId="0" applyFont="1" applyFill="1" applyBorder="1" applyAlignment="1" applyProtection="1">
      <alignment horizontal="left" vertical="center" wrapText="1"/>
      <protection hidden="1"/>
    </xf>
    <xf numFmtId="0" fontId="4" fillId="4" borderId="4" xfId="0" applyFont="1" applyFill="1" applyBorder="1" applyAlignment="1" applyProtection="1">
      <alignment horizontal="left" vertical="center" wrapText="1"/>
      <protection hidden="1"/>
    </xf>
    <xf numFmtId="0" fontId="4" fillId="0" borderId="3" xfId="0" applyFont="1" applyFill="1" applyBorder="1" applyAlignment="1" applyProtection="1">
      <alignment horizontal="left" vertical="center" wrapText="1"/>
      <protection hidden="1"/>
    </xf>
    <xf numFmtId="0" fontId="4" fillId="0" borderId="2"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0" fontId="9" fillId="6" borderId="3" xfId="0" applyFont="1" applyFill="1" applyBorder="1" applyAlignment="1" applyProtection="1">
      <alignment horizontal="left" vertical="center" wrapText="1"/>
      <protection hidden="1"/>
    </xf>
    <xf numFmtId="0" fontId="9" fillId="6" borderId="2" xfId="0" applyFont="1" applyFill="1" applyBorder="1" applyAlignment="1" applyProtection="1">
      <alignment horizontal="left" vertical="center" wrapText="1"/>
      <protection hidden="1"/>
    </xf>
    <xf numFmtId="0" fontId="9" fillId="6" borderId="4" xfId="0" applyFont="1" applyFill="1" applyBorder="1" applyAlignment="1" applyProtection="1">
      <alignment horizontal="left" vertical="center" wrapText="1"/>
      <protection hidden="1"/>
    </xf>
    <xf numFmtId="0" fontId="9" fillId="0" borderId="3" xfId="0" applyFont="1" applyFill="1" applyBorder="1" applyAlignment="1" applyProtection="1">
      <alignment horizontal="left" vertical="center" wrapText="1"/>
      <protection hidden="1"/>
    </xf>
    <xf numFmtId="0" fontId="9" fillId="0" borderId="2" xfId="0" applyFont="1" applyFill="1" applyBorder="1" applyAlignment="1" applyProtection="1">
      <alignment horizontal="left" vertical="center" wrapText="1"/>
      <protection hidden="1"/>
    </xf>
    <xf numFmtId="0" fontId="9" fillId="0" borderId="4" xfId="0" applyFont="1" applyFill="1" applyBorder="1" applyAlignment="1" applyProtection="1">
      <alignment horizontal="left" vertical="center" wrapText="1"/>
      <protection hidden="1"/>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169" fontId="3" fillId="3" borderId="3" xfId="0" applyNumberFormat="1" applyFont="1" applyFill="1" applyBorder="1" applyAlignment="1" applyProtection="1">
      <alignment horizontal="center" vertical="center" wrapText="1"/>
      <protection hidden="1"/>
    </xf>
    <xf numFmtId="169" fontId="3" fillId="3" borderId="2" xfId="0" applyNumberFormat="1" applyFont="1" applyFill="1" applyBorder="1" applyAlignment="1" applyProtection="1">
      <alignment horizontal="center" vertical="center" wrapText="1"/>
      <protection hidden="1"/>
    </xf>
    <xf numFmtId="169" fontId="3" fillId="3" borderId="4" xfId="0" applyNumberFormat="1" applyFont="1" applyFill="1" applyBorder="1" applyAlignment="1" applyProtection="1">
      <alignment horizontal="center" vertical="center" wrapText="1"/>
      <protection hidden="1"/>
    </xf>
    <xf numFmtId="0" fontId="5" fillId="2" borderId="7" xfId="0" applyFont="1" applyFill="1" applyBorder="1" applyAlignment="1" applyProtection="1">
      <alignment vertical="top" wrapText="1"/>
      <protection hidden="1"/>
    </xf>
    <xf numFmtId="0" fontId="5" fillId="2" borderId="12" xfId="0" applyFont="1" applyFill="1" applyBorder="1" applyAlignment="1" applyProtection="1">
      <alignment vertical="top" wrapText="1"/>
      <protection hidden="1"/>
    </xf>
    <xf numFmtId="171" fontId="5" fillId="2" borderId="11" xfId="0" applyNumberFormat="1" applyFont="1" applyFill="1" applyBorder="1" applyAlignment="1" applyProtection="1">
      <alignment horizontal="center" vertical="center" wrapText="1"/>
      <protection hidden="1"/>
    </xf>
    <xf numFmtId="171" fontId="5" fillId="2" borderId="5" xfId="0" applyNumberFormat="1" applyFont="1" applyFill="1" applyBorder="1" applyAlignment="1" applyProtection="1">
      <alignment horizontal="center" vertical="center" wrapText="1"/>
      <protection hidden="1"/>
    </xf>
    <xf numFmtId="0" fontId="4" fillId="2" borderId="13"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vertical="center" wrapText="1"/>
      <protection hidden="1"/>
    </xf>
    <xf numFmtId="0" fontId="4" fillId="0" borderId="11"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175" fontId="5" fillId="2" borderId="11" xfId="0" applyNumberFormat="1" applyFont="1" applyFill="1" applyBorder="1" applyAlignment="1" applyProtection="1">
      <alignment vertical="center" wrapText="1"/>
      <protection locked="0"/>
    </xf>
    <xf numFmtId="175" fontId="5" fillId="2" borderId="5" xfId="0" applyNumberFormat="1" applyFont="1" applyFill="1" applyBorder="1" applyAlignment="1" applyProtection="1">
      <alignment vertical="center" wrapText="1"/>
      <protection locked="0"/>
    </xf>
    <xf numFmtId="175" fontId="5" fillId="2" borderId="15" xfId="0" applyNumberFormat="1" applyFont="1" applyFill="1" applyBorder="1" applyAlignment="1" applyProtection="1">
      <alignment vertical="center" wrapText="1"/>
    </xf>
    <xf numFmtId="175" fontId="5" fillId="2" borderId="8" xfId="0" applyNumberFormat="1" applyFont="1" applyFill="1" applyBorder="1" applyAlignment="1" applyProtection="1">
      <alignment vertical="center" wrapText="1"/>
    </xf>
    <xf numFmtId="0" fontId="5" fillId="2" borderId="11" xfId="0" applyFont="1" applyFill="1" applyBorder="1" applyAlignment="1" applyProtection="1">
      <alignment horizontal="center" vertical="top" wrapText="1"/>
      <protection hidden="1"/>
    </xf>
    <xf numFmtId="0" fontId="5" fillId="2" borderId="5" xfId="0" applyFont="1" applyFill="1" applyBorder="1" applyAlignment="1" applyProtection="1">
      <alignment horizontal="center" vertical="top" wrapText="1"/>
      <protection hidden="1"/>
    </xf>
    <xf numFmtId="0" fontId="5" fillId="0" borderId="1" xfId="4" applyFont="1" applyFill="1" applyBorder="1" applyAlignment="1" applyProtection="1">
      <alignment horizontal="left" vertical="center" wrapText="1"/>
      <protection hidden="1"/>
    </xf>
    <xf numFmtId="0" fontId="4" fillId="0" borderId="1" xfId="4" applyFont="1" applyFill="1" applyBorder="1" applyAlignment="1" applyProtection="1">
      <alignment horizontal="left" vertical="top" wrapText="1"/>
      <protection hidden="1"/>
    </xf>
    <xf numFmtId="0" fontId="5" fillId="0" borderId="1" xfId="0" applyFont="1" applyFill="1" applyBorder="1" applyAlignment="1" applyProtection="1">
      <alignment horizontal="left" vertical="center" wrapText="1"/>
      <protection hidden="1"/>
    </xf>
    <xf numFmtId="0" fontId="5" fillId="0" borderId="1" xfId="5" applyNumberFormat="1" applyFont="1" applyFill="1" applyBorder="1" applyAlignment="1" applyProtection="1">
      <alignment horizontal="left" vertical="center" wrapText="1"/>
      <protection hidden="1"/>
    </xf>
    <xf numFmtId="0" fontId="2" fillId="0" borderId="1" xfId="0" applyFont="1" applyBorder="1" applyAlignment="1" applyProtection="1">
      <alignment horizontal="left" vertical="center" wrapText="1"/>
      <protection hidden="1"/>
    </xf>
    <xf numFmtId="0" fontId="4" fillId="6" borderId="3" xfId="0" applyFont="1" applyFill="1" applyBorder="1" applyAlignment="1" applyProtection="1">
      <alignment horizontal="center"/>
      <protection hidden="1"/>
    </xf>
    <xf numFmtId="0" fontId="4" fillId="6" borderId="4" xfId="0" applyFont="1" applyFill="1" applyBorder="1" applyAlignment="1" applyProtection="1">
      <alignment horizontal="center"/>
      <protection hidden="1"/>
    </xf>
    <xf numFmtId="0" fontId="4" fillId="6" borderId="3" xfId="0" applyFont="1" applyFill="1" applyBorder="1" applyAlignment="1" applyProtection="1">
      <alignment horizontal="left" vertical="center" wrapText="1"/>
      <protection hidden="1"/>
    </xf>
    <xf numFmtId="0" fontId="4" fillId="6" borderId="2" xfId="0" applyFont="1" applyFill="1" applyBorder="1" applyAlignment="1" applyProtection="1">
      <alignment horizontal="left" vertical="center" wrapText="1"/>
      <protection hidden="1"/>
    </xf>
    <xf numFmtId="0" fontId="4" fillId="6" borderId="4" xfId="0" applyFont="1" applyFill="1" applyBorder="1" applyAlignment="1" applyProtection="1">
      <alignment horizontal="left" vertical="center" wrapText="1"/>
      <protection hidden="1"/>
    </xf>
    <xf numFmtId="0" fontId="4" fillId="6" borderId="3" xfId="0" applyFont="1" applyFill="1" applyBorder="1" applyAlignment="1" applyProtection="1">
      <alignment horizontal="left" vertical="center"/>
      <protection hidden="1"/>
    </xf>
    <xf numFmtId="0" fontId="4" fillId="6" borderId="2" xfId="0" applyFont="1" applyFill="1" applyBorder="1" applyAlignment="1" applyProtection="1">
      <alignment horizontal="left" vertical="center"/>
      <protection hidden="1"/>
    </xf>
    <xf numFmtId="0" fontId="4" fillId="6" borderId="4" xfId="0" applyFont="1" applyFill="1" applyBorder="1" applyAlignment="1" applyProtection="1">
      <alignment horizontal="left" vertical="center"/>
      <protection hidden="1"/>
    </xf>
    <xf numFmtId="171" fontId="5" fillId="2" borderId="11" xfId="0" applyNumberFormat="1" applyFont="1" applyFill="1" applyBorder="1" applyAlignment="1" applyProtection="1">
      <alignment horizontal="center" vertical="center"/>
      <protection hidden="1"/>
    </xf>
    <xf numFmtId="171" fontId="5" fillId="2" borderId="5" xfId="0" applyNumberFormat="1" applyFont="1" applyFill="1" applyBorder="1" applyAlignment="1" applyProtection="1">
      <alignment horizontal="center" vertical="center"/>
      <protection hidden="1"/>
    </xf>
    <xf numFmtId="0" fontId="5" fillId="2" borderId="7" xfId="0" applyFont="1" applyFill="1" applyBorder="1" applyAlignment="1" applyProtection="1">
      <alignment horizontal="left" vertical="top" wrapText="1"/>
      <protection hidden="1"/>
    </xf>
    <xf numFmtId="0" fontId="4" fillId="0" borderId="1" xfId="4" applyFont="1" applyFill="1" applyBorder="1" applyAlignment="1" applyProtection="1">
      <alignment horizontal="left" vertical="center" wrapText="1"/>
      <protection hidden="1"/>
    </xf>
    <xf numFmtId="0" fontId="9" fillId="6" borderId="1" xfId="0" applyFont="1" applyFill="1" applyBorder="1" applyAlignment="1" applyProtection="1">
      <alignment horizontal="left" vertical="top"/>
      <protection hidden="1"/>
    </xf>
    <xf numFmtId="175" fontId="5" fillId="2" borderId="11" xfId="0" applyNumberFormat="1" applyFont="1" applyFill="1" applyBorder="1" applyAlignment="1" applyProtection="1">
      <alignment horizontal="left" vertical="center"/>
      <protection locked="0"/>
    </xf>
    <xf numFmtId="175" fontId="5" fillId="2" borderId="5" xfId="0" applyNumberFormat="1" applyFont="1" applyFill="1" applyBorder="1" applyAlignment="1" applyProtection="1">
      <alignment horizontal="left" vertical="center"/>
      <protection locked="0"/>
    </xf>
    <xf numFmtId="0" fontId="4" fillId="0" borderId="13" xfId="0" applyFont="1" applyFill="1" applyBorder="1" applyAlignment="1" applyProtection="1">
      <alignment horizontal="center" vertical="center" wrapText="1"/>
      <protection hidden="1"/>
    </xf>
    <xf numFmtId="0" fontId="4" fillId="0" borderId="10" xfId="0" applyFont="1" applyFill="1" applyBorder="1" applyAlignment="1" applyProtection="1">
      <alignment horizontal="center" vertical="center" wrapText="1"/>
      <protection hidden="1"/>
    </xf>
    <xf numFmtId="0" fontId="4" fillId="0" borderId="11" xfId="0" applyFont="1" applyFill="1" applyBorder="1" applyAlignment="1" applyProtection="1">
      <alignment horizontal="center" vertical="top" wrapText="1"/>
      <protection hidden="1"/>
    </xf>
    <xf numFmtId="0" fontId="4" fillId="0" borderId="5" xfId="0" applyFont="1" applyFill="1" applyBorder="1" applyAlignment="1" applyProtection="1">
      <alignment horizontal="center" vertical="top" wrapText="1"/>
      <protection hidden="1"/>
    </xf>
    <xf numFmtId="0" fontId="5" fillId="2" borderId="11" xfId="0" applyFont="1" applyFill="1" applyBorder="1" applyAlignment="1" applyProtection="1">
      <alignment horizontal="center" vertical="top"/>
      <protection hidden="1"/>
    </xf>
    <xf numFmtId="0" fontId="5" fillId="2" borderId="5" xfId="0" applyFont="1" applyFill="1" applyBorder="1" applyAlignment="1" applyProtection="1">
      <alignment horizontal="center" vertical="top"/>
      <protection hidden="1"/>
    </xf>
    <xf numFmtId="0" fontId="5" fillId="5" borderId="1" xfId="0" applyFont="1" applyFill="1" applyBorder="1" applyAlignment="1" applyProtection="1">
      <alignment horizontal="center" vertical="center"/>
      <protection hidden="1"/>
    </xf>
    <xf numFmtId="0" fontId="9" fillId="8" borderId="3" xfId="0" applyFont="1" applyFill="1" applyBorder="1" applyAlignment="1" applyProtection="1">
      <alignment horizontal="left" vertical="center" wrapText="1"/>
      <protection hidden="1"/>
    </xf>
    <xf numFmtId="0" fontId="9" fillId="8" borderId="2" xfId="0" applyFont="1" applyFill="1" applyBorder="1" applyAlignment="1" applyProtection="1">
      <alignment horizontal="left" vertical="center" wrapText="1"/>
      <protection hidden="1"/>
    </xf>
    <xf numFmtId="0" fontId="9" fillId="8" borderId="4" xfId="0" applyFont="1" applyFill="1" applyBorder="1" applyAlignment="1" applyProtection="1">
      <alignment horizontal="left" vertical="center" wrapText="1"/>
      <protection hidden="1"/>
    </xf>
    <xf numFmtId="0" fontId="4" fillId="0" borderId="3" xfId="0" applyFont="1" applyFill="1" applyBorder="1" applyAlignment="1" applyProtection="1">
      <alignment horizontal="left" vertical="center"/>
      <protection hidden="1"/>
    </xf>
    <xf numFmtId="0" fontId="4" fillId="0" borderId="2"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4" borderId="3" xfId="0" applyFont="1" applyFill="1" applyBorder="1" applyAlignment="1" applyProtection="1">
      <alignment horizontal="left" vertical="center"/>
      <protection hidden="1"/>
    </xf>
    <xf numFmtId="0" fontId="4" fillId="4" borderId="2" xfId="0" applyFont="1" applyFill="1" applyBorder="1" applyAlignment="1" applyProtection="1">
      <alignment horizontal="left" vertical="center"/>
      <protection hidden="1"/>
    </xf>
    <xf numFmtId="0" fontId="4" fillId="4" borderId="4" xfId="0" applyFont="1" applyFill="1" applyBorder="1" applyAlignment="1" applyProtection="1">
      <alignment horizontal="left" vertical="center"/>
      <protection hidden="1"/>
    </xf>
    <xf numFmtId="169" fontId="3" fillId="3" borderId="3" xfId="0" applyNumberFormat="1" applyFont="1" applyFill="1" applyBorder="1" applyAlignment="1">
      <alignment horizontal="center" vertical="center"/>
    </xf>
    <xf numFmtId="169" fontId="3" fillId="3" borderId="2" xfId="0" applyNumberFormat="1" applyFont="1" applyFill="1" applyBorder="1" applyAlignment="1">
      <alignment horizontal="center" vertical="center"/>
    </xf>
    <xf numFmtId="169" fontId="3" fillId="3" borderId="4" xfId="0" applyNumberFormat="1" applyFont="1" applyFill="1" applyBorder="1" applyAlignment="1">
      <alignment horizontal="center" vertical="center"/>
    </xf>
    <xf numFmtId="0" fontId="4" fillId="6" borderId="2" xfId="0" applyFont="1" applyFill="1" applyBorder="1" applyAlignment="1" applyProtection="1">
      <alignment horizontal="center"/>
      <protection hidden="1"/>
    </xf>
    <xf numFmtId="0" fontId="9" fillId="6" borderId="1" xfId="0" applyFont="1" applyFill="1" applyBorder="1" applyAlignment="1" applyProtection="1">
      <alignment horizontal="left" vertical="center"/>
      <protection hidden="1"/>
    </xf>
    <xf numFmtId="169" fontId="3" fillId="3" borderId="3" xfId="0" applyNumberFormat="1" applyFont="1" applyFill="1" applyBorder="1" applyAlignment="1" applyProtection="1">
      <alignment horizontal="center" vertical="center"/>
      <protection hidden="1"/>
    </xf>
    <xf numFmtId="169" fontId="3" fillId="3" borderId="2" xfId="0" applyNumberFormat="1" applyFont="1" applyFill="1" applyBorder="1" applyAlignment="1" applyProtection="1">
      <alignment horizontal="center" vertical="center"/>
      <protection hidden="1"/>
    </xf>
    <xf numFmtId="169" fontId="3" fillId="3" borderId="4" xfId="0" applyNumberFormat="1" applyFont="1" applyFill="1" applyBorder="1" applyAlignment="1" applyProtection="1">
      <alignment horizontal="center" vertical="center"/>
      <protection hidden="1"/>
    </xf>
    <xf numFmtId="171" fontId="5" fillId="2" borderId="11" xfId="0" applyNumberFormat="1" applyFont="1" applyFill="1" applyBorder="1" applyAlignment="1" applyProtection="1">
      <alignment horizontal="center"/>
      <protection hidden="1"/>
    </xf>
    <xf numFmtId="171" fontId="5" fillId="2" borderId="5" xfId="0" applyNumberFormat="1" applyFont="1" applyFill="1" applyBorder="1" applyAlignment="1" applyProtection="1">
      <alignment horizontal="center"/>
      <protection hidden="1"/>
    </xf>
    <xf numFmtId="0" fontId="27" fillId="0" borderId="0" xfId="0" applyFont="1"/>
    <xf numFmtId="0" fontId="27" fillId="0" borderId="0" xfId="0" applyFont="1" applyFill="1"/>
    <xf numFmtId="0" fontId="28" fillId="0" borderId="0" xfId="13" applyFont="1" applyFill="1"/>
    <xf numFmtId="0" fontId="14" fillId="0" borderId="0" xfId="13" applyFont="1" applyFill="1"/>
  </cellXfs>
  <cellStyles count="17">
    <cellStyle name="Comma" xfId="15" builtinId="3"/>
    <cellStyle name="Comma 2" xfId="6"/>
    <cellStyle name="Comma 2 4" xfId="7"/>
    <cellStyle name="Currency" xfId="1" builtinId="4"/>
    <cellStyle name="Currency 2" xfId="8"/>
    <cellStyle name="Currency 2 2" xfId="9"/>
    <cellStyle name="Currency 2 2 2" xfId="14"/>
    <cellStyle name="Currency 2 5" xfId="10"/>
    <cellStyle name="Currency 3" xfId="2"/>
    <cellStyle name="Currency 6" xfId="11"/>
    <cellStyle name="Hyperlink" xfId="16" builtinId="8"/>
    <cellStyle name="Line 4" xfId="5"/>
    <cellStyle name="Normal" xfId="0" builtinId="0"/>
    <cellStyle name="Normal 2" xfId="12"/>
    <cellStyle name="Normal 2 2" xfId="13"/>
    <cellStyle name="Normal 3" xfId="4"/>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285750</xdr:colOff>
      <xdr:row>7</xdr:row>
      <xdr:rowOff>171450</xdr:rowOff>
    </xdr:from>
    <xdr:to>
      <xdr:col>13</xdr:col>
      <xdr:colOff>152400</xdr:colOff>
      <xdr:row>9</xdr:row>
      <xdr:rowOff>4129</xdr:rowOff>
    </xdr:to>
    <xdr:pic>
      <xdr:nvPicPr>
        <xdr:cNvPr id="3" name="Picture 2"/>
        <xdr:cNvPicPr>
          <a:picLocks noChangeAspect="1"/>
        </xdr:cNvPicPr>
      </xdr:nvPicPr>
      <xdr:blipFill>
        <a:blip xmlns:r="http://schemas.openxmlformats.org/officeDocument/2006/relationships" r:embed="rId1"/>
        <a:stretch>
          <a:fillRect/>
        </a:stretch>
      </xdr:blipFill>
      <xdr:spPr>
        <a:xfrm>
          <a:off x="895350" y="1295400"/>
          <a:ext cx="7181850" cy="1946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161925</xdr:colOff>
      <xdr:row>9</xdr:row>
      <xdr:rowOff>9525</xdr:rowOff>
    </xdr:from>
    <xdr:to>
      <xdr:col>14</xdr:col>
      <xdr:colOff>113708</xdr:colOff>
      <xdr:row>10</xdr:row>
      <xdr:rowOff>0</xdr:rowOff>
    </xdr:to>
    <xdr:pic>
      <xdr:nvPicPr>
        <xdr:cNvPr id="3" name="Picture 2"/>
        <xdr:cNvPicPr>
          <a:picLocks noChangeAspect="1"/>
        </xdr:cNvPicPr>
      </xdr:nvPicPr>
      <xdr:blipFill>
        <a:blip xmlns:r="http://schemas.openxmlformats.org/officeDocument/2006/relationships" r:embed="rId1"/>
        <a:stretch>
          <a:fillRect/>
        </a:stretch>
      </xdr:blipFill>
      <xdr:spPr>
        <a:xfrm>
          <a:off x="771525" y="1314450"/>
          <a:ext cx="7876583" cy="171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ie\Downloads\P6%20w%20Focus%20Group%20Changes%20v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b/Desktop/WORKING%20DOCS/in%2020170310/buds%20EB/previous%20+%20interim/Program%201%204%20new%20version3%20-%20clean%20final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b/Desktop/WORKING%20DOCS/NEW%202017-03-05%201-30pm/buds%20from%20Jose/final%20versions/done/Program%202%20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b/Desktop/WORKING%20DOCS/in%2020170504/budget%20forms/may%202017%20final%20unlocked/Final%20Version/Program%201%204%20EBok.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pb/AppData/Local/Microsoft/Windows/Temporary%20Internet%20Files/Content.IE5/DQUC7YTO/Appendix%20v5%20revised%20ENG%20-%20use%20this%20one%20for%20corrected%20text%20JS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Program%20Simplification\P6%20LB%20Version%2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Users\laurie\Dropbox\EB%20Budgets\P6\P6%20w%20Focus%20Group%20Changes%20v6.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E:\Users\laurie\Dropbox\EB%20Budgets\P1\P1%20Budget%20w%20Focus%20Group%20Changes%20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2 Overhaul"/>
      <sheetName val="6.3 Residencies"/>
      <sheetName val="6.4 Translation"/>
      <sheetName val="6.5 Circulation"/>
      <sheetName val="6.5 Overhaul w notes"/>
      <sheetName val="6.5 overhaul wo notes"/>
      <sheetName val="6.6 Co-Pro, Artistic"/>
      <sheetName val="6.6 Co-Pro, Financial"/>
      <sheetName val="travel appendix"/>
      <sheetName val="Sheet9"/>
      <sheetName val="Dropdown PRGMG"/>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
          <cell r="A10" t="str">
            <v>Region 1</v>
          </cell>
        </row>
        <row r="11">
          <cell r="A11" t="str">
            <v>Region 2</v>
          </cell>
        </row>
        <row r="12">
          <cell r="A12" t="str">
            <v>Region 3</v>
          </cell>
        </row>
        <row r="13">
          <cell r="A13" t="str">
            <v>Region 4</v>
          </cell>
        </row>
        <row r="14">
          <cell r="A14" t="str">
            <v>Region 5</v>
          </cell>
        </row>
        <row r="15">
          <cell r="A15" t="str">
            <v>Region 6</v>
          </cell>
        </row>
      </sheetData>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nstructions"/>
      <sheetName val="B Collections etc"/>
      <sheetName val="C1 Programming - past "/>
      <sheetName val="C2 Programming - current"/>
      <sheetName val="C3 Programming -future"/>
      <sheetName val="D1 Outreach - past"/>
      <sheetName val="D2 Outreach - current"/>
      <sheetName val="D3 Outreach - future"/>
      <sheetName val="A Instructions OLD"/>
      <sheetName val="B Appendix Programming OLD"/>
      <sheetName val="C Appendix Outreach OLD"/>
      <sheetName val="D Appendix Collections OLD"/>
      <sheetName val="Dropdown PRGMG"/>
      <sheetName val="DropdownCLLCT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4">
          <cell r="A4" t="str">
            <v>Borrowed</v>
          </cell>
        </row>
        <row r="5">
          <cell r="A5" t="str">
            <v>Catalogue</v>
          </cell>
        </row>
        <row r="6">
          <cell r="A6" t="str">
            <v>Circulating</v>
          </cell>
        </row>
        <row r="7">
          <cell r="A7" t="str">
            <v>Co-Production</v>
          </cell>
        </row>
        <row r="8">
          <cell r="A8" t="str">
            <v>Produced In House</v>
          </cell>
        </row>
        <row r="9">
          <cell r="A9" t="str">
            <v>Retrospective</v>
          </cell>
        </row>
        <row r="10">
          <cell r="A10" t="str">
            <v>Other</v>
          </cell>
        </row>
      </sheetData>
      <sheetData sheetId="13">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nstructions"/>
      <sheetName val="B Collections etc"/>
      <sheetName val="Collections dropdown"/>
      <sheetName val="C1 Programming - past "/>
      <sheetName val="C2 Programming - current"/>
      <sheetName val="C3 Programming -future"/>
      <sheetName val="D1 Outreach - past"/>
      <sheetName val="D2 Outreach - current"/>
      <sheetName val="D3 Outreach - future"/>
      <sheetName val="A Instructions OLD"/>
      <sheetName val="B Appendix Programming OLD"/>
      <sheetName val="C Appendix Outreach OLD"/>
      <sheetName val="D Appendix Collections OLD"/>
      <sheetName val="Dropdown PRGMG"/>
      <sheetName val="DropdownCLLCTN"/>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4">
          <cell r="A4" t="str">
            <v>Borrowed</v>
          </cell>
        </row>
        <row r="5">
          <cell r="A5" t="str">
            <v>Catalogue</v>
          </cell>
        </row>
        <row r="6">
          <cell r="A6" t="str">
            <v>Circulating</v>
          </cell>
        </row>
        <row r="7">
          <cell r="A7" t="str">
            <v>Co-Production</v>
          </cell>
        </row>
        <row r="8">
          <cell r="A8" t="str">
            <v>Produced In House</v>
          </cell>
        </row>
        <row r="9">
          <cell r="A9" t="str">
            <v>Retrospective</v>
          </cell>
        </row>
        <row r="10">
          <cell r="A10" t="str">
            <v>Other</v>
          </cell>
        </row>
      </sheetData>
      <sheetData sheetId="14">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Instructions"/>
      <sheetName val="B Collections etc"/>
      <sheetName val="Collections dropdown"/>
      <sheetName val="C1 Programming - past "/>
      <sheetName val="C2 Programming - current"/>
      <sheetName val="C3 Programming -future"/>
      <sheetName val="D1 Outreach - past"/>
      <sheetName val="D2 Outreach - current"/>
      <sheetName val="D3 Outreach - future"/>
      <sheetName val="A Instructions OLD"/>
      <sheetName val="B Appendix Programming OLD"/>
      <sheetName val="C Appendix Outreach OLD"/>
      <sheetName val="D Appendix Collections OLD"/>
      <sheetName val="Dropdown PRGMG"/>
      <sheetName val="DropdownCLLCT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4">
          <cell r="A4" t="str">
            <v>Borrowed</v>
          </cell>
        </row>
        <row r="5">
          <cell r="A5" t="str">
            <v>Catalogue</v>
          </cell>
        </row>
        <row r="6">
          <cell r="A6" t="str">
            <v>Circulating</v>
          </cell>
        </row>
        <row r="7">
          <cell r="A7" t="str">
            <v>Co-Production</v>
          </cell>
        </row>
        <row r="8">
          <cell r="A8" t="str">
            <v>Produced In House</v>
          </cell>
        </row>
        <row r="9">
          <cell r="A9" t="str">
            <v>Retrospective</v>
          </cell>
        </row>
        <row r="10">
          <cell r="A10" t="str">
            <v>Other</v>
          </cell>
        </row>
      </sheetData>
      <sheetData sheetId="14">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ur itinerary"/>
      <sheetName val="Travel for Touring"/>
      <sheetName val="CKS participants"/>
      <sheetName val="Collections"/>
      <sheetName val="Activity"/>
      <sheetName val="Programming "/>
      <sheetName val="Travel Design JSC"/>
      <sheetName val="Country List JSC"/>
      <sheetName val="TCCanada JSC"/>
      <sheetName val="travel GRANTS (2)"/>
      <sheetName val="Dropdown PRGMG"/>
      <sheetName val="DropdownCLLCTN"/>
      <sheetName val="travel GRANTS - rev feb2017"/>
      <sheetName val="TCCanadaCalc"/>
    </sheetNames>
    <sheetDataSet>
      <sheetData sheetId="0"/>
      <sheetData sheetId="1"/>
      <sheetData sheetId="2"/>
      <sheetData sheetId="3"/>
      <sheetData sheetId="4"/>
      <sheetData sheetId="5"/>
      <sheetData sheetId="6"/>
      <sheetData sheetId="7"/>
      <sheetData sheetId="8"/>
      <sheetData sheetId="9"/>
      <sheetData sheetId="10">
        <row r="3">
          <cell r="A3" t="str">
            <v>Borrowed</v>
          </cell>
        </row>
        <row r="4">
          <cell r="A4" t="str">
            <v>Catalogue</v>
          </cell>
        </row>
        <row r="5">
          <cell r="A5" t="str">
            <v>Circulating</v>
          </cell>
        </row>
        <row r="6">
          <cell r="A6" t="str">
            <v>Co-Production</v>
          </cell>
        </row>
        <row r="7">
          <cell r="A7" t="str">
            <v>Produced In House</v>
          </cell>
        </row>
        <row r="8">
          <cell r="A8" t="str">
            <v>Retrospective</v>
          </cell>
        </row>
        <row r="9">
          <cell r="A9" t="str">
            <v>Other</v>
          </cell>
        </row>
      </sheetData>
      <sheetData sheetId="11">
        <row r="3">
          <cell r="A3" t="str">
            <v>Collection</v>
          </cell>
        </row>
        <row r="4">
          <cell r="A4" t="str">
            <v>Production Supported</v>
          </cell>
        </row>
        <row r="5">
          <cell r="A5" t="str">
            <v>Publication</v>
          </cell>
        </row>
        <row r="6">
          <cell r="A6" t="str">
            <v>Title Collected</v>
          </cell>
        </row>
        <row r="7">
          <cell r="A7" t="str">
            <v>Other</v>
          </cell>
        </row>
        <row r="12">
          <cell r="A12" t="str">
            <v>Completed</v>
          </cell>
        </row>
        <row r="13">
          <cell r="A13" t="str">
            <v>Distributed</v>
          </cell>
        </row>
        <row r="14">
          <cell r="A14" t="str">
            <v>Donated</v>
          </cell>
        </row>
        <row r="15">
          <cell r="A15" t="str">
            <v>Owned</v>
          </cell>
        </row>
        <row r="16">
          <cell r="A16" t="str">
            <v>Presented</v>
          </cell>
        </row>
        <row r="17">
          <cell r="A17" t="str">
            <v>Produced</v>
          </cell>
        </row>
        <row r="18">
          <cell r="A18" t="str">
            <v>Other</v>
          </cell>
        </row>
      </sheetData>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e numbers"/>
      <sheetName val="Fixed transportation amounts"/>
      <sheetName val="Travel"/>
      <sheetName val="Representation - single"/>
      <sheetName val="Representation - multiple"/>
      <sheetName val="Residencies"/>
      <sheetName val="Translation"/>
      <sheetName val="Circulation"/>
      <sheetName val="Co-Productions - Artistic"/>
      <sheetName val="Co-Productions - Financial"/>
      <sheetName val="MU itinerary"/>
      <sheetName val="TH - Itinerary co-pro+tour "/>
      <sheetName val="DA personnel"/>
      <sheetName val="DA itinerary"/>
      <sheetName val="Notes"/>
      <sheetName val="Dropdow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5">
          <cell r="A5" t="str">
            <v>Nunavut</v>
          </cell>
        </row>
        <row r="6">
          <cell r="A6" t="str">
            <v>Northwest Territories</v>
          </cell>
        </row>
        <row r="7">
          <cell r="A7" t="str">
            <v>Yukon</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 Travel"/>
      <sheetName val="6.2 Rep &amp; Promo, Single"/>
      <sheetName val="6.2 Rep &amp; Promo, Multiple"/>
      <sheetName val="6.3 Residencies"/>
      <sheetName val="6.4 Translation"/>
      <sheetName val="6.5 Circulation"/>
      <sheetName val="6.6 Co-Pro, Artistic"/>
      <sheetName val="6.6 Co-Pro, Financial"/>
      <sheetName val="travel appendix"/>
      <sheetName val="Sheet9"/>
    </sheetNames>
    <sheetDataSet>
      <sheetData sheetId="0"/>
      <sheetData sheetId="1"/>
      <sheetData sheetId="2"/>
      <sheetData sheetId="3"/>
      <sheetData sheetId="4"/>
      <sheetData sheetId="5"/>
      <sheetData sheetId="6"/>
      <sheetData sheetId="7"/>
      <sheetData sheetId="8"/>
      <sheetData sheetId="9">
        <row r="5">
          <cell r="A5" t="str">
            <v>Nunavut</v>
          </cell>
        </row>
        <row r="6">
          <cell r="A6" t="str">
            <v>Northwest Territories</v>
          </cell>
        </row>
        <row r="7">
          <cell r="A7" t="str">
            <v>Yukon</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ails P1"/>
      <sheetName val="1.1"/>
      <sheetName val="1.2"/>
      <sheetName val="1.3 Single"/>
      <sheetName val="Dropdown"/>
    </sheetNames>
    <sheetDataSet>
      <sheetData sheetId="0"/>
      <sheetData sheetId="1"/>
      <sheetData sheetId="2"/>
      <sheetData sheetId="3"/>
      <sheetData sheetId="4">
        <row r="3">
          <cell r="A3" t="str">
            <v>Location 1</v>
          </cell>
        </row>
        <row r="4">
          <cell r="A4" t="str">
            <v>Location 2</v>
          </cell>
        </row>
        <row r="5">
          <cell r="A5" t="str">
            <v>Location 3</v>
          </cell>
        </row>
        <row r="6">
          <cell r="A6" t="str">
            <v>Location 4</v>
          </cell>
        </row>
        <row r="7">
          <cell r="A7" t="str">
            <v>Location 5</v>
          </cell>
        </row>
        <row r="8">
          <cell r="A8" t="str">
            <v>Location 6</v>
          </cell>
        </row>
        <row r="15">
          <cell r="A15" t="str">
            <v>Location 1</v>
          </cell>
        </row>
        <row r="16">
          <cell r="A16" t="str">
            <v>Location 2</v>
          </cell>
        </row>
        <row r="17">
          <cell r="A17" t="str">
            <v>Location 3</v>
          </cell>
        </row>
        <row r="18">
          <cell r="A18" t="str">
            <v>Location 4</v>
          </cell>
        </row>
        <row r="19">
          <cell r="A19" t="str">
            <v>Location 5</v>
          </cell>
        </row>
        <row r="20">
          <cell r="A20" t="str">
            <v>Location 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6" tint="0.39997558519241921"/>
    <pageSetUpPr fitToPage="1"/>
  </sheetPr>
  <dimension ref="A1:R53"/>
  <sheetViews>
    <sheetView showGridLines="0" tabSelected="1" workbookViewId="0"/>
  </sheetViews>
  <sheetFormatPr defaultRowHeight="14.25" x14ac:dyDescent="0.2"/>
  <cols>
    <col min="1" max="1" width="4.5703125" style="36" customWidth="1"/>
    <col min="2" max="14" width="9.140625" style="36"/>
    <col min="15" max="15" width="11.7109375" style="36" customWidth="1"/>
    <col min="16" max="16384" width="9.140625" style="36"/>
  </cols>
  <sheetData>
    <row r="1" spans="2:16" x14ac:dyDescent="0.2">
      <c r="B1" s="374" t="s">
        <v>318</v>
      </c>
    </row>
    <row r="2" spans="2:16" ht="15" x14ac:dyDescent="0.25">
      <c r="B2" s="448" t="s">
        <v>288</v>
      </c>
      <c r="C2" s="448"/>
      <c r="D2" s="448"/>
      <c r="E2" s="448"/>
      <c r="F2" s="448"/>
      <c r="G2" s="448"/>
      <c r="H2" s="448"/>
      <c r="I2" s="448"/>
      <c r="J2" s="448"/>
      <c r="K2" s="448"/>
      <c r="L2" s="448"/>
      <c r="M2" s="448"/>
      <c r="N2" s="448"/>
      <c r="O2" s="448"/>
      <c r="P2" s="448"/>
    </row>
    <row r="3" spans="2:16" ht="15" x14ac:dyDescent="0.25">
      <c r="B3" s="458" t="s">
        <v>287</v>
      </c>
      <c r="C3" s="458"/>
      <c r="D3" s="458"/>
      <c r="E3" s="458"/>
      <c r="F3" s="458"/>
      <c r="G3" s="458"/>
      <c r="H3" s="458"/>
      <c r="I3" s="458"/>
      <c r="J3" s="458"/>
      <c r="K3" s="458"/>
      <c r="L3" s="458"/>
      <c r="M3" s="458"/>
      <c r="N3" s="458"/>
      <c r="O3" s="458"/>
      <c r="P3" s="458"/>
    </row>
    <row r="4" spans="2:16" s="234" customFormat="1" ht="15.75" x14ac:dyDescent="0.25">
      <c r="B4" s="459" t="s">
        <v>286</v>
      </c>
      <c r="C4" s="459"/>
      <c r="D4" s="459"/>
      <c r="E4" s="459"/>
      <c r="F4" s="459"/>
      <c r="G4" s="459"/>
      <c r="H4" s="459"/>
      <c r="I4" s="459"/>
      <c r="J4" s="459"/>
      <c r="K4" s="459"/>
      <c r="L4" s="459"/>
      <c r="M4" s="459"/>
      <c r="N4" s="459"/>
      <c r="O4" s="459"/>
      <c r="P4" s="459"/>
    </row>
    <row r="5" spans="2:16" ht="15" thickBot="1" x14ac:dyDescent="0.25"/>
    <row r="6" spans="2:16" x14ac:dyDescent="0.2">
      <c r="B6" s="37" t="s">
        <v>21</v>
      </c>
      <c r="C6" s="38"/>
      <c r="D6" s="38"/>
      <c r="E6" s="38"/>
      <c r="F6" s="38"/>
      <c r="G6" s="38"/>
      <c r="H6" s="38"/>
      <c r="I6" s="38"/>
      <c r="J6" s="38"/>
      <c r="K6" s="38"/>
      <c r="L6" s="38"/>
      <c r="M6" s="38"/>
      <c r="N6" s="38"/>
      <c r="O6" s="38"/>
      <c r="P6" s="39"/>
    </row>
    <row r="7" spans="2:16" s="234" customFormat="1" x14ac:dyDescent="0.2">
      <c r="B7" s="235" t="s">
        <v>303</v>
      </c>
      <c r="C7" s="236"/>
      <c r="D7" s="236"/>
      <c r="E7" s="236"/>
      <c r="F7" s="236"/>
      <c r="G7" s="236"/>
      <c r="H7" s="236"/>
      <c r="I7" s="236"/>
      <c r="J7" s="236"/>
      <c r="K7" s="236"/>
      <c r="L7" s="236"/>
      <c r="M7" s="236"/>
      <c r="N7" s="236"/>
      <c r="O7" s="236"/>
      <c r="P7" s="237"/>
    </row>
    <row r="8" spans="2:16" x14ac:dyDescent="0.2">
      <c r="B8" s="40"/>
      <c r="C8" s="41"/>
      <c r="D8" s="41"/>
      <c r="E8" s="41"/>
      <c r="F8" s="41"/>
      <c r="G8" s="41"/>
      <c r="H8" s="41"/>
      <c r="I8" s="41"/>
      <c r="J8" s="41"/>
      <c r="K8" s="41"/>
      <c r="L8" s="41"/>
      <c r="M8" s="41"/>
      <c r="N8" s="41"/>
      <c r="O8" s="41"/>
      <c r="P8" s="42"/>
    </row>
    <row r="9" spans="2:16" x14ac:dyDescent="0.2">
      <c r="B9" s="40"/>
      <c r="C9" s="41"/>
      <c r="D9" s="41"/>
      <c r="E9" s="41"/>
      <c r="F9" s="41"/>
      <c r="G9" s="41"/>
      <c r="H9" s="41"/>
      <c r="I9" s="41"/>
      <c r="J9" s="41"/>
      <c r="K9" s="41"/>
      <c r="L9" s="41"/>
      <c r="M9" s="41"/>
      <c r="N9" s="41"/>
      <c r="O9" s="41"/>
      <c r="P9" s="42"/>
    </row>
    <row r="10" spans="2:16" x14ac:dyDescent="0.2">
      <c r="B10" s="40"/>
      <c r="C10" s="41"/>
      <c r="D10" s="41"/>
      <c r="E10" s="41"/>
      <c r="F10" s="41"/>
      <c r="G10" s="41"/>
      <c r="H10" s="41"/>
      <c r="I10" s="41"/>
      <c r="J10" s="41"/>
      <c r="K10" s="41"/>
      <c r="L10" s="41"/>
      <c r="M10" s="41"/>
      <c r="N10" s="41"/>
      <c r="O10" s="41"/>
      <c r="P10" s="42"/>
    </row>
    <row r="11" spans="2:16" s="4" customFormat="1" x14ac:dyDescent="0.2">
      <c r="B11" s="5" t="s">
        <v>289</v>
      </c>
      <c r="C11" s="6"/>
      <c r="D11" s="6"/>
      <c r="E11" s="6"/>
      <c r="F11" s="6"/>
      <c r="G11" s="6"/>
      <c r="H11" s="6"/>
      <c r="I11" s="6"/>
      <c r="J11" s="6"/>
      <c r="K11" s="6"/>
      <c r="L11" s="6"/>
      <c r="M11" s="6"/>
      <c r="N11" s="6"/>
      <c r="O11" s="6"/>
      <c r="P11" s="7"/>
    </row>
    <row r="12" spans="2:16" x14ac:dyDescent="0.2">
      <c r="B12" s="40" t="s">
        <v>290</v>
      </c>
      <c r="C12" s="41"/>
      <c r="D12" s="41"/>
      <c r="E12" s="41"/>
      <c r="F12" s="41"/>
      <c r="G12" s="41"/>
      <c r="H12" s="41"/>
      <c r="I12" s="41"/>
      <c r="J12" s="41"/>
      <c r="K12" s="41"/>
      <c r="L12" s="41"/>
      <c r="M12" s="41"/>
      <c r="N12" s="41"/>
      <c r="O12" s="41"/>
      <c r="P12" s="42"/>
    </row>
    <row r="13" spans="2:16" x14ac:dyDescent="0.2">
      <c r="B13" s="40" t="s">
        <v>291</v>
      </c>
      <c r="C13" s="41"/>
      <c r="D13" s="41"/>
      <c r="E13" s="41"/>
      <c r="F13" s="41"/>
      <c r="G13" s="41"/>
      <c r="H13" s="41"/>
      <c r="I13" s="41"/>
      <c r="J13" s="41"/>
      <c r="K13" s="41"/>
      <c r="L13" s="41"/>
      <c r="M13" s="41"/>
      <c r="N13" s="41"/>
      <c r="O13" s="41"/>
      <c r="P13" s="42"/>
    </row>
    <row r="14" spans="2:16" ht="15.75" customHeight="1" thickBot="1" x14ac:dyDescent="0.25">
      <c r="B14" s="43"/>
      <c r="C14" s="44"/>
      <c r="D14" s="44"/>
      <c r="E14" s="44"/>
      <c r="F14" s="44"/>
      <c r="G14" s="44"/>
      <c r="H14" s="44"/>
      <c r="I14" s="44"/>
      <c r="J14" s="44"/>
      <c r="K14" s="44"/>
      <c r="L14" s="44"/>
      <c r="M14" s="44"/>
      <c r="N14" s="44"/>
      <c r="O14" s="44"/>
      <c r="P14" s="45"/>
    </row>
    <row r="15" spans="2:16" ht="15.75" customHeight="1" x14ac:dyDescent="0.2">
      <c r="B15" s="41"/>
      <c r="C15" s="41"/>
      <c r="D15" s="41"/>
      <c r="E15" s="41"/>
      <c r="F15" s="41"/>
      <c r="G15" s="41"/>
      <c r="H15" s="41"/>
      <c r="I15" s="41"/>
      <c r="J15" s="41"/>
      <c r="K15" s="41"/>
      <c r="L15" s="41"/>
      <c r="M15" s="238"/>
      <c r="N15" s="41"/>
      <c r="O15" s="41"/>
      <c r="P15" s="41"/>
    </row>
    <row r="16" spans="2:16" x14ac:dyDescent="0.2">
      <c r="B16" s="36" t="s">
        <v>3</v>
      </c>
    </row>
    <row r="18" spans="2:16" s="234" customFormat="1" x14ac:dyDescent="0.2">
      <c r="B18" s="46" t="s">
        <v>292</v>
      </c>
      <c r="C18" s="46"/>
      <c r="D18" s="46"/>
      <c r="E18" s="46"/>
      <c r="F18" s="46"/>
      <c r="G18" s="46"/>
      <c r="H18" s="46"/>
      <c r="I18" s="46"/>
      <c r="J18" s="46"/>
      <c r="K18" s="46"/>
      <c r="L18" s="46"/>
      <c r="M18" s="46"/>
      <c r="N18" s="46"/>
      <c r="O18" s="46"/>
      <c r="P18" s="46"/>
    </row>
    <row r="19" spans="2:16" s="234" customFormat="1" x14ac:dyDescent="0.2">
      <c r="B19" s="46"/>
      <c r="C19" s="449" t="s">
        <v>262</v>
      </c>
      <c r="D19" s="449"/>
      <c r="E19" s="449"/>
      <c r="F19" s="449"/>
      <c r="G19" s="449"/>
      <c r="H19" s="449"/>
      <c r="I19" s="449"/>
      <c r="J19" s="449"/>
      <c r="K19" s="449"/>
      <c r="L19" s="449"/>
      <c r="M19" s="449"/>
      <c r="N19" s="449"/>
      <c r="O19" s="449"/>
      <c r="P19" s="449"/>
    </row>
    <row r="20" spans="2:16" x14ac:dyDescent="0.2">
      <c r="B20" s="1"/>
      <c r="C20" s="46" t="s">
        <v>263</v>
      </c>
      <c r="D20" s="1"/>
      <c r="E20" s="1"/>
      <c r="F20" s="1"/>
      <c r="G20" s="1"/>
      <c r="H20" s="1"/>
      <c r="I20" s="1"/>
      <c r="J20" s="1"/>
      <c r="K20" s="1"/>
      <c r="L20" s="1"/>
      <c r="M20" s="1"/>
      <c r="N20" s="1"/>
      <c r="O20" s="1"/>
      <c r="P20" s="1"/>
    </row>
    <row r="21" spans="2:16" x14ac:dyDescent="0.2">
      <c r="B21" s="1"/>
      <c r="C21" s="46" t="s">
        <v>264</v>
      </c>
      <c r="D21" s="1"/>
      <c r="E21" s="1"/>
      <c r="F21" s="1"/>
      <c r="G21" s="1"/>
      <c r="H21" s="1"/>
      <c r="I21" s="1"/>
      <c r="J21" s="1"/>
      <c r="K21" s="1"/>
      <c r="L21" s="1"/>
      <c r="M21" s="1"/>
      <c r="N21" s="1"/>
      <c r="O21" s="1"/>
      <c r="P21" s="1"/>
    </row>
    <row r="22" spans="2:16" x14ac:dyDescent="0.2">
      <c r="B22" s="1"/>
      <c r="C22" s="46" t="s">
        <v>265</v>
      </c>
      <c r="D22" s="1"/>
      <c r="E22" s="1"/>
      <c r="F22" s="1"/>
      <c r="G22" s="1"/>
      <c r="H22" s="1"/>
      <c r="I22" s="1"/>
      <c r="J22" s="1"/>
      <c r="K22" s="1"/>
      <c r="L22" s="1"/>
      <c r="M22" s="1"/>
      <c r="N22" s="1"/>
      <c r="O22" s="1"/>
      <c r="P22" s="1"/>
    </row>
    <row r="23" spans="2:16" x14ac:dyDescent="0.2">
      <c r="B23" s="1"/>
      <c r="C23" s="46" t="s">
        <v>266</v>
      </c>
      <c r="D23" s="1"/>
      <c r="E23" s="1"/>
      <c r="F23" s="1"/>
      <c r="G23" s="1"/>
      <c r="H23" s="1"/>
      <c r="I23" s="1"/>
      <c r="J23" s="1"/>
      <c r="K23" s="1"/>
      <c r="L23" s="1"/>
      <c r="M23" s="1"/>
      <c r="N23" s="1"/>
      <c r="O23" s="1"/>
      <c r="P23" s="1"/>
    </row>
    <row r="24" spans="2:16" x14ac:dyDescent="0.2">
      <c r="B24" s="1"/>
      <c r="C24" s="46"/>
      <c r="D24" s="1"/>
      <c r="E24" s="1"/>
      <c r="F24" s="1"/>
      <c r="G24" s="1"/>
      <c r="H24" s="1"/>
      <c r="I24" s="1"/>
      <c r="J24" s="1"/>
      <c r="K24" s="1"/>
      <c r="L24" s="1"/>
      <c r="M24" s="1"/>
      <c r="N24" s="1"/>
      <c r="O24" s="1"/>
      <c r="P24" s="1"/>
    </row>
    <row r="25" spans="2:16" s="234" customFormat="1" x14ac:dyDescent="0.2">
      <c r="B25" s="46" t="s">
        <v>308</v>
      </c>
      <c r="C25" s="46"/>
      <c r="D25" s="46"/>
      <c r="E25" s="46"/>
      <c r="F25" s="46"/>
      <c r="G25" s="46"/>
      <c r="H25" s="46"/>
      <c r="I25" s="46"/>
      <c r="J25" s="46"/>
      <c r="K25" s="46"/>
      <c r="L25" s="46"/>
      <c r="M25" s="46"/>
      <c r="N25" s="46"/>
      <c r="O25" s="46"/>
      <c r="P25" s="46"/>
    </row>
    <row r="26" spans="2:16" x14ac:dyDescent="0.2">
      <c r="B26" s="1"/>
      <c r="C26" s="46" t="s">
        <v>263</v>
      </c>
      <c r="D26" s="1"/>
      <c r="E26" s="1"/>
      <c r="F26" s="1"/>
      <c r="G26" s="1"/>
      <c r="H26" s="1"/>
      <c r="I26" s="1"/>
      <c r="J26" s="1"/>
      <c r="K26" s="1"/>
      <c r="L26" s="1"/>
      <c r="M26" s="1"/>
      <c r="N26" s="1"/>
      <c r="O26" s="47"/>
      <c r="P26" s="1"/>
    </row>
    <row r="27" spans="2:16" x14ac:dyDescent="0.2">
      <c r="B27" s="1"/>
      <c r="C27" s="46" t="s">
        <v>267</v>
      </c>
      <c r="D27" s="1"/>
      <c r="E27" s="1"/>
      <c r="F27" s="1"/>
      <c r="G27" s="1"/>
      <c r="H27" s="1"/>
      <c r="I27" s="1"/>
      <c r="J27" s="1"/>
      <c r="K27" s="1"/>
      <c r="L27" s="1"/>
      <c r="M27" s="1"/>
      <c r="N27" s="1"/>
      <c r="O27" s="1"/>
      <c r="P27" s="1"/>
    </row>
    <row r="28" spans="2:16" x14ac:dyDescent="0.2">
      <c r="B28" s="1"/>
      <c r="C28" s="453" t="s">
        <v>311</v>
      </c>
      <c r="D28" s="453"/>
      <c r="E28" s="453"/>
      <c r="F28" s="453"/>
      <c r="G28" s="453"/>
      <c r="H28" s="453"/>
      <c r="I28" s="453"/>
      <c r="J28" s="453"/>
      <c r="K28" s="453"/>
      <c r="L28" s="453"/>
      <c r="M28" s="453"/>
      <c r="N28" s="453"/>
      <c r="O28" s="453"/>
      <c r="P28" s="453"/>
    </row>
    <row r="29" spans="2:16" x14ac:dyDescent="0.2">
      <c r="B29" s="1"/>
      <c r="C29" s="464" t="s">
        <v>312</v>
      </c>
      <c r="D29" s="464"/>
      <c r="E29" s="464"/>
      <c r="F29" s="464"/>
      <c r="G29" s="464"/>
      <c r="H29" s="464"/>
      <c r="I29" s="464"/>
      <c r="J29" s="464"/>
      <c r="K29" s="464"/>
      <c r="L29" s="464"/>
      <c r="M29" s="464"/>
      <c r="N29" s="464"/>
      <c r="O29" s="464"/>
      <c r="P29" s="464"/>
    </row>
    <row r="30" spans="2:16" x14ac:dyDescent="0.2">
      <c r="B30" s="1"/>
      <c r="C30" s="410"/>
      <c r="D30" s="410"/>
      <c r="E30" s="410"/>
      <c r="F30" s="410"/>
      <c r="G30" s="410"/>
      <c r="H30" s="410"/>
      <c r="I30" s="410"/>
      <c r="J30" s="410"/>
      <c r="K30" s="410"/>
      <c r="L30" s="410"/>
      <c r="M30" s="410"/>
      <c r="N30" s="410"/>
      <c r="O30" s="410"/>
      <c r="P30" s="410"/>
    </row>
    <row r="31" spans="2:16" x14ac:dyDescent="0.2">
      <c r="B31" s="1" t="s">
        <v>304</v>
      </c>
      <c r="C31" s="1"/>
      <c r="D31" s="1"/>
      <c r="E31" s="1"/>
      <c r="F31" s="1"/>
      <c r="G31" s="1"/>
      <c r="H31" s="1"/>
      <c r="I31" s="1"/>
      <c r="J31" s="1"/>
      <c r="K31" s="1"/>
      <c r="L31" s="1"/>
      <c r="M31" s="1"/>
      <c r="N31" s="1"/>
      <c r="O31" s="47"/>
      <c r="P31" s="1"/>
    </row>
    <row r="32" spans="2:16" x14ac:dyDescent="0.2">
      <c r="B32" s="36" t="s">
        <v>305</v>
      </c>
      <c r="C32" s="1"/>
      <c r="D32" s="1"/>
      <c r="E32" s="1"/>
      <c r="F32" s="1"/>
      <c r="G32" s="1"/>
      <c r="H32" s="1"/>
      <c r="I32" s="1"/>
      <c r="J32" s="1"/>
      <c r="K32" s="1"/>
      <c r="L32" s="1"/>
      <c r="M32" s="1"/>
      <c r="N32" s="1"/>
      <c r="O32" s="47"/>
      <c r="P32" s="1"/>
    </row>
    <row r="33" spans="1:18" x14ac:dyDescent="0.2">
      <c r="A33" s="234"/>
      <c r="B33" s="1"/>
      <c r="C33" s="1"/>
      <c r="D33" s="1"/>
      <c r="E33" s="1"/>
      <c r="F33" s="1"/>
      <c r="G33" s="1"/>
      <c r="H33" s="1"/>
      <c r="I33" s="1"/>
      <c r="J33" s="1"/>
      <c r="K33" s="1"/>
      <c r="L33" s="1"/>
      <c r="M33" s="1"/>
      <c r="N33" s="1"/>
      <c r="O33" s="47"/>
      <c r="P33" s="1"/>
    </row>
    <row r="34" spans="1:18" x14ac:dyDescent="0.2">
      <c r="A34" s="234"/>
      <c r="B34" s="1"/>
      <c r="C34" s="1"/>
      <c r="D34" s="1"/>
      <c r="E34" s="1"/>
      <c r="F34" s="1"/>
      <c r="G34" s="1"/>
      <c r="H34" s="1"/>
      <c r="I34" s="1"/>
      <c r="J34" s="1"/>
      <c r="K34" s="1"/>
      <c r="L34" s="1"/>
      <c r="M34" s="1"/>
      <c r="N34" s="1"/>
      <c r="O34" s="47"/>
      <c r="P34" s="1"/>
    </row>
    <row r="35" spans="1:18" x14ac:dyDescent="0.2">
      <c r="A35" s="234"/>
      <c r="B35" s="2" t="s">
        <v>260</v>
      </c>
      <c r="C35" s="2"/>
      <c r="D35" s="2"/>
      <c r="E35" s="2"/>
      <c r="F35" s="2"/>
      <c r="G35" s="2"/>
      <c r="H35" s="2"/>
      <c r="I35" s="2"/>
      <c r="J35" s="2"/>
      <c r="K35" s="2"/>
      <c r="L35" s="2"/>
      <c r="M35" s="2"/>
      <c r="N35" s="2"/>
      <c r="O35" s="12"/>
      <c r="P35" s="2"/>
    </row>
    <row r="36" spans="1:18" x14ac:dyDescent="0.2">
      <c r="A36" s="234"/>
      <c r="B36" s="2"/>
      <c r="C36" s="454" t="s">
        <v>306</v>
      </c>
      <c r="D36" s="454"/>
      <c r="E36" s="454"/>
      <c r="F36" s="454"/>
      <c r="G36" s="454"/>
      <c r="H36" s="454"/>
      <c r="I36" s="454"/>
      <c r="J36" s="454"/>
      <c r="K36" s="454"/>
      <c r="L36" s="454"/>
      <c r="M36" s="454"/>
      <c r="N36" s="454"/>
      <c r="O36" s="454"/>
      <c r="P36" s="454"/>
    </row>
    <row r="37" spans="1:18" x14ac:dyDescent="0.2">
      <c r="A37" s="234"/>
      <c r="B37" s="2"/>
      <c r="C37" s="454"/>
      <c r="D37" s="454"/>
      <c r="E37" s="454"/>
      <c r="F37" s="454"/>
      <c r="G37" s="454"/>
      <c r="H37" s="454"/>
      <c r="I37" s="454"/>
      <c r="J37" s="454"/>
      <c r="K37" s="454"/>
      <c r="L37" s="454"/>
      <c r="M37" s="454"/>
      <c r="N37" s="454"/>
      <c r="O37" s="454"/>
      <c r="P37" s="454"/>
    </row>
    <row r="38" spans="1:18" x14ac:dyDescent="0.2">
      <c r="A38" s="234"/>
      <c r="B38" s="1"/>
      <c r="C38" s="1"/>
      <c r="D38" s="1"/>
      <c r="E38" s="1"/>
      <c r="F38" s="1"/>
      <c r="G38" s="1"/>
      <c r="H38" s="1"/>
      <c r="I38" s="1"/>
      <c r="J38" s="1"/>
      <c r="K38" s="1"/>
      <c r="L38" s="1"/>
      <c r="M38" s="1"/>
      <c r="N38" s="1"/>
      <c r="O38" s="47"/>
      <c r="P38" s="1"/>
    </row>
    <row r="39" spans="1:18" s="11" customFormat="1" x14ac:dyDescent="0.2">
      <c r="C39" s="460" t="s">
        <v>278</v>
      </c>
      <c r="D39" s="460"/>
      <c r="E39" s="460"/>
      <c r="F39" s="460"/>
      <c r="G39" s="460"/>
      <c r="H39" s="460"/>
      <c r="I39" s="460"/>
      <c r="J39" s="460"/>
      <c r="K39" s="460"/>
      <c r="L39" s="460"/>
      <c r="M39" s="460"/>
      <c r="N39" s="460"/>
      <c r="O39" s="460"/>
      <c r="P39" s="460"/>
      <c r="R39" s="418"/>
    </row>
    <row r="40" spans="1:18" s="11" customFormat="1" x14ac:dyDescent="0.2">
      <c r="C40" s="460"/>
      <c r="D40" s="460"/>
      <c r="E40" s="460"/>
      <c r="F40" s="460"/>
      <c r="G40" s="460"/>
      <c r="H40" s="460"/>
      <c r="I40" s="460"/>
      <c r="J40" s="460"/>
      <c r="K40" s="460"/>
      <c r="L40" s="460"/>
      <c r="M40" s="460"/>
      <c r="N40" s="460"/>
      <c r="O40" s="460"/>
      <c r="P40" s="460"/>
      <c r="R40" s="418"/>
    </row>
    <row r="41" spans="1:18" s="11" customFormat="1" ht="14.25" customHeight="1" x14ac:dyDescent="0.2">
      <c r="C41" s="461" t="s">
        <v>293</v>
      </c>
      <c r="D41" s="461"/>
      <c r="E41" s="461"/>
      <c r="F41" s="461"/>
      <c r="G41" s="461"/>
      <c r="H41" s="461"/>
      <c r="I41" s="461"/>
      <c r="J41" s="461"/>
      <c r="K41" s="461"/>
      <c r="L41" s="461"/>
      <c r="M41" s="461"/>
      <c r="N41" s="461"/>
      <c r="O41" s="461"/>
      <c r="P41" s="461"/>
      <c r="Q41" s="419"/>
      <c r="R41" s="418"/>
    </row>
    <row r="42" spans="1:18" s="11" customFormat="1" x14ac:dyDescent="0.2">
      <c r="C42" s="379"/>
      <c r="D42" s="462" t="s">
        <v>294</v>
      </c>
      <c r="E42" s="462"/>
      <c r="F42" s="462"/>
      <c r="G42" s="462"/>
      <c r="H42" s="462"/>
      <c r="I42" s="462"/>
      <c r="J42" s="462"/>
      <c r="K42" s="462"/>
      <c r="L42" s="462"/>
      <c r="M42" s="462"/>
      <c r="N42" s="462"/>
      <c r="O42" s="462"/>
      <c r="P42" s="462"/>
    </row>
    <row r="43" spans="1:18" s="11" customFormat="1" x14ac:dyDescent="0.2">
      <c r="C43" s="379"/>
      <c r="D43" s="462"/>
      <c r="E43" s="462"/>
      <c r="F43" s="462"/>
      <c r="G43" s="462"/>
      <c r="H43" s="462"/>
      <c r="I43" s="462"/>
      <c r="J43" s="462"/>
      <c r="K43" s="462"/>
      <c r="L43" s="462"/>
      <c r="M43" s="462"/>
      <c r="N43" s="462"/>
      <c r="O43" s="462"/>
      <c r="P43" s="462"/>
    </row>
    <row r="44" spans="1:18" s="11" customFormat="1" x14ac:dyDescent="0.2">
      <c r="C44" s="379"/>
      <c r="D44" s="463" t="s">
        <v>295</v>
      </c>
      <c r="E44" s="463"/>
      <c r="F44" s="463"/>
      <c r="G44" s="463"/>
      <c r="H44" s="463"/>
      <c r="I44" s="463"/>
      <c r="J44" s="463"/>
      <c r="K44" s="463"/>
      <c r="L44" s="463"/>
      <c r="M44" s="463"/>
      <c r="N44" s="463"/>
      <c r="O44" s="463"/>
      <c r="P44" s="463"/>
      <c r="Q44" s="420"/>
    </row>
    <row r="45" spans="1:18" x14ac:dyDescent="0.2">
      <c r="A45" s="234"/>
      <c r="B45" s="1"/>
      <c r="C45" s="1"/>
      <c r="D45" s="1"/>
      <c r="E45" s="1"/>
      <c r="F45" s="1"/>
      <c r="G45" s="1"/>
      <c r="H45" s="1"/>
      <c r="I45" s="1"/>
      <c r="J45" s="1"/>
      <c r="K45" s="1"/>
      <c r="L45" s="1"/>
      <c r="M45" s="1"/>
      <c r="N45" s="1"/>
      <c r="O45" s="47"/>
      <c r="P45" s="1"/>
    </row>
    <row r="46" spans="1:18" x14ac:dyDescent="0.2">
      <c r="A46" s="234"/>
      <c r="B46" s="1"/>
      <c r="C46" s="1"/>
      <c r="D46" s="1"/>
      <c r="E46" s="1"/>
      <c r="F46" s="1"/>
      <c r="G46" s="1"/>
      <c r="H46" s="1"/>
      <c r="I46" s="1"/>
      <c r="J46" s="1"/>
      <c r="K46" s="1"/>
      <c r="L46" s="1"/>
      <c r="M46" s="1"/>
      <c r="N46" s="1"/>
      <c r="O46" s="47"/>
      <c r="P46" s="1"/>
    </row>
    <row r="47" spans="1:18" ht="15" x14ac:dyDescent="0.25">
      <c r="B47" s="450" t="s">
        <v>228</v>
      </c>
      <c r="C47" s="451"/>
      <c r="D47" s="451"/>
      <c r="E47" s="451"/>
      <c r="F47" s="451"/>
      <c r="G47" s="451"/>
      <c r="H47" s="451"/>
      <c r="I47" s="451"/>
      <c r="J47" s="451"/>
      <c r="K47" s="451"/>
      <c r="L47" s="451"/>
      <c r="M47" s="451"/>
      <c r="N47" s="451"/>
      <c r="O47" s="451"/>
      <c r="P47" s="452"/>
    </row>
    <row r="48" spans="1:18" s="46" customFormat="1" ht="15" customHeight="1" x14ac:dyDescent="0.2">
      <c r="B48" s="455" t="s">
        <v>316</v>
      </c>
      <c r="C48" s="456"/>
      <c r="D48" s="456"/>
      <c r="E48" s="456"/>
      <c r="F48" s="456"/>
      <c r="G48" s="456"/>
      <c r="H48" s="456"/>
      <c r="I48" s="456"/>
      <c r="J48" s="456"/>
      <c r="K48" s="456"/>
      <c r="L48" s="456"/>
      <c r="M48" s="456"/>
      <c r="N48" s="456"/>
      <c r="O48" s="456"/>
      <c r="P48" s="457"/>
    </row>
    <row r="49" spans="2:16" s="46" customFormat="1" x14ac:dyDescent="0.2">
      <c r="B49" s="442"/>
      <c r="C49" s="443"/>
      <c r="D49" s="443"/>
      <c r="E49" s="443"/>
      <c r="F49" s="443"/>
      <c r="G49" s="443"/>
      <c r="H49" s="443"/>
      <c r="I49" s="443"/>
      <c r="J49" s="443"/>
      <c r="K49" s="443"/>
      <c r="L49" s="443"/>
      <c r="M49" s="443"/>
      <c r="N49" s="443"/>
      <c r="O49" s="443"/>
      <c r="P49" s="444"/>
    </row>
    <row r="50" spans="2:16" s="46" customFormat="1" x14ac:dyDescent="0.2">
      <c r="B50" s="442"/>
      <c r="C50" s="443"/>
      <c r="D50" s="443"/>
      <c r="E50" s="443"/>
      <c r="F50" s="443"/>
      <c r="G50" s="443"/>
      <c r="H50" s="443"/>
      <c r="I50" s="443"/>
      <c r="J50" s="443"/>
      <c r="K50" s="443"/>
      <c r="L50" s="443"/>
      <c r="M50" s="443"/>
      <c r="N50" s="443"/>
      <c r="O50" s="443"/>
      <c r="P50" s="444"/>
    </row>
    <row r="51" spans="2:16" s="46" customFormat="1" ht="15" customHeight="1" x14ac:dyDescent="0.2">
      <c r="B51" s="442" t="s">
        <v>296</v>
      </c>
      <c r="C51" s="443"/>
      <c r="D51" s="443"/>
      <c r="E51" s="443"/>
      <c r="F51" s="443"/>
      <c r="G51" s="443"/>
      <c r="H51" s="443"/>
      <c r="I51" s="443"/>
      <c r="J51" s="443"/>
      <c r="K51" s="443"/>
      <c r="L51" s="443"/>
      <c r="M51" s="443"/>
      <c r="N51" s="443"/>
      <c r="O51" s="443"/>
      <c r="P51" s="444"/>
    </row>
    <row r="52" spans="2:16" s="46" customFormat="1" x14ac:dyDescent="0.2">
      <c r="B52" s="442"/>
      <c r="C52" s="443"/>
      <c r="D52" s="443"/>
      <c r="E52" s="443"/>
      <c r="F52" s="443"/>
      <c r="G52" s="443"/>
      <c r="H52" s="443"/>
      <c r="I52" s="443"/>
      <c r="J52" s="443"/>
      <c r="K52" s="443"/>
      <c r="L52" s="443"/>
      <c r="M52" s="443"/>
      <c r="N52" s="443"/>
      <c r="O52" s="443"/>
      <c r="P52" s="444"/>
    </row>
    <row r="53" spans="2:16" s="46" customFormat="1" ht="18" customHeight="1" x14ac:dyDescent="0.2">
      <c r="B53" s="445" t="s">
        <v>297</v>
      </c>
      <c r="C53" s="446"/>
      <c r="D53" s="446"/>
      <c r="E53" s="446"/>
      <c r="F53" s="446"/>
      <c r="G53" s="446"/>
      <c r="H53" s="446"/>
      <c r="I53" s="446"/>
      <c r="J53" s="446"/>
      <c r="K53" s="446"/>
      <c r="L53" s="446"/>
      <c r="M53" s="446"/>
      <c r="N53" s="446"/>
      <c r="O53" s="446"/>
      <c r="P53" s="447"/>
    </row>
  </sheetData>
  <sheetProtection password="C53C" sheet="1" objects="1" scenarios="1" formatRows="0"/>
  <mergeCells count="15">
    <mergeCell ref="B51:P52"/>
    <mergeCell ref="B53:P53"/>
    <mergeCell ref="B2:P2"/>
    <mergeCell ref="C19:P19"/>
    <mergeCell ref="B47:P47"/>
    <mergeCell ref="C28:P28"/>
    <mergeCell ref="C36:P37"/>
    <mergeCell ref="B48:P50"/>
    <mergeCell ref="B3:P3"/>
    <mergeCell ref="B4:P4"/>
    <mergeCell ref="C39:P40"/>
    <mergeCell ref="C41:P41"/>
    <mergeCell ref="D42:P43"/>
    <mergeCell ref="D44:P44"/>
    <mergeCell ref="C29:P29"/>
  </mergeCells>
  <hyperlinks>
    <hyperlink ref="C29:P29" location="Detailed_instructions_for_C1___C2___C3" display="See the Section called &quot;Detailed instructions for C1 / C2 / C3&quot; for more information."/>
  </hyperlinks>
  <pageMargins left="0.7" right="0.7" top="0.75" bottom="0.75" header="0.3" footer="0.3"/>
  <pageSetup scale="80" fitToHeight="0" orientation="landscape" r:id="rId1"/>
  <headerFooter>
    <oddFooter>&amp;L&amp;BCanada Council for the Arts Confidential&amp;B&amp;C&amp;D&amp;RPage &amp;P</oddFooter>
  </headerFooter>
  <rowBreaks count="1" manualBreakCount="1">
    <brk id="32"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7" tint="0.59999389629810485"/>
    <pageSetUpPr fitToPage="1"/>
  </sheetPr>
  <dimension ref="A1:P175"/>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3.7109375" style="106" customWidth="1"/>
    <col min="2" max="2" width="64.85546875" style="192" bestFit="1" customWidth="1"/>
    <col min="3" max="3" width="19.7109375" style="243" customWidth="1"/>
    <col min="4" max="4" width="6" style="49" customWidth="1"/>
    <col min="5" max="5" width="17.42578125" style="243" customWidth="1"/>
    <col min="6" max="6" width="6" style="49" customWidth="1"/>
    <col min="7" max="7" width="17.42578125" style="243" customWidth="1"/>
    <col min="8" max="8" width="6" style="49" customWidth="1"/>
    <col min="9" max="9" width="17.42578125" style="243" customWidth="1"/>
    <col min="10" max="10" width="6" style="172" customWidth="1"/>
    <col min="11" max="11" width="17.42578125" style="243" customWidth="1"/>
    <col min="12" max="12" width="6" style="172" customWidth="1"/>
    <col min="13" max="13" width="17.42578125" style="243" customWidth="1"/>
    <col min="14" max="14" width="6" style="172" customWidth="1"/>
    <col min="15" max="15" width="17.42578125" style="2" customWidth="1"/>
    <col min="16" max="16" width="6" style="2" customWidth="1"/>
    <col min="17" max="16384" width="9.140625" style="2"/>
  </cols>
  <sheetData>
    <row r="1" spans="1:16" x14ac:dyDescent="0.2">
      <c r="B1" s="374" t="s">
        <v>318</v>
      </c>
      <c r="C1" s="430"/>
    </row>
    <row r="2" spans="1:16" s="1" customFormat="1" ht="27" customHeight="1" x14ac:dyDescent="0.2">
      <c r="A2" s="106"/>
      <c r="B2" s="587" t="s">
        <v>284</v>
      </c>
      <c r="C2" s="588"/>
      <c r="D2" s="588"/>
      <c r="E2" s="588"/>
      <c r="F2" s="588"/>
      <c r="G2" s="588"/>
      <c r="H2" s="588"/>
      <c r="I2" s="588"/>
      <c r="J2" s="588"/>
      <c r="K2" s="588"/>
      <c r="L2" s="588"/>
      <c r="M2" s="588"/>
      <c r="N2" s="588"/>
      <c r="O2" s="588"/>
      <c r="P2" s="589"/>
    </row>
    <row r="3" spans="1:16" ht="6.75" customHeight="1" x14ac:dyDescent="0.2">
      <c r="B3" s="2"/>
      <c r="J3" s="2"/>
      <c r="L3" s="2"/>
      <c r="N3" s="2"/>
    </row>
    <row r="4" spans="1:16" s="1" customFormat="1" ht="15" x14ac:dyDescent="0.2">
      <c r="A4" s="2"/>
      <c r="B4" s="415" t="s">
        <v>255</v>
      </c>
      <c r="C4" s="541" t="s">
        <v>167</v>
      </c>
      <c r="D4" s="542"/>
      <c r="E4" s="571" t="s">
        <v>168</v>
      </c>
      <c r="F4" s="572"/>
      <c r="G4" s="571" t="s">
        <v>169</v>
      </c>
      <c r="H4" s="572"/>
      <c r="I4" s="571" t="s">
        <v>26</v>
      </c>
      <c r="J4" s="572"/>
      <c r="K4" s="571" t="s">
        <v>27</v>
      </c>
      <c r="L4" s="572"/>
      <c r="M4" s="571" t="s">
        <v>261</v>
      </c>
      <c r="N4" s="572"/>
      <c r="O4" s="571" t="s">
        <v>315</v>
      </c>
      <c r="P4" s="572"/>
    </row>
    <row r="5" spans="1:16" s="1" customFormat="1" ht="16.5" customHeight="1" x14ac:dyDescent="0.2">
      <c r="A5" s="2"/>
      <c r="B5" s="416"/>
      <c r="C5" s="543" t="s">
        <v>28</v>
      </c>
      <c r="D5" s="544"/>
      <c r="E5" s="573" t="s">
        <v>28</v>
      </c>
      <c r="F5" s="574"/>
      <c r="G5" s="573" t="s">
        <v>225</v>
      </c>
      <c r="H5" s="574"/>
      <c r="I5" s="573" t="s">
        <v>225</v>
      </c>
      <c r="J5" s="574"/>
      <c r="K5" s="573" t="s">
        <v>225</v>
      </c>
      <c r="L5" s="574"/>
      <c r="M5" s="573" t="s">
        <v>225</v>
      </c>
      <c r="N5" s="574"/>
      <c r="O5" s="573" t="s">
        <v>225</v>
      </c>
      <c r="P5" s="574"/>
    </row>
    <row r="6" spans="1:16" s="1" customFormat="1" ht="28.5" x14ac:dyDescent="0.2">
      <c r="A6" s="51"/>
      <c r="B6" s="50" t="s">
        <v>30</v>
      </c>
      <c r="C6" s="595" t="s">
        <v>254</v>
      </c>
      <c r="D6" s="596"/>
      <c r="E6" s="595" t="s">
        <v>254</v>
      </c>
      <c r="F6" s="596"/>
      <c r="G6" s="595" t="s">
        <v>254</v>
      </c>
      <c r="H6" s="596"/>
      <c r="I6" s="595" t="s">
        <v>254</v>
      </c>
      <c r="J6" s="596"/>
      <c r="K6" s="595" t="s">
        <v>254</v>
      </c>
      <c r="L6" s="596"/>
      <c r="M6" s="595" t="s">
        <v>254</v>
      </c>
      <c r="N6" s="596"/>
      <c r="O6" s="595" t="s">
        <v>254</v>
      </c>
      <c r="P6" s="596"/>
    </row>
    <row r="7" spans="1:16" s="1" customFormat="1" ht="15" customHeight="1" x14ac:dyDescent="0.2">
      <c r="A7" s="51"/>
      <c r="B7" s="377"/>
      <c r="C7" s="569" t="s">
        <v>255</v>
      </c>
      <c r="D7" s="570"/>
      <c r="E7" s="569" t="s">
        <v>255</v>
      </c>
      <c r="F7" s="570"/>
      <c r="G7" s="569" t="s">
        <v>255</v>
      </c>
      <c r="H7" s="570"/>
      <c r="I7" s="569" t="s">
        <v>255</v>
      </c>
      <c r="J7" s="570"/>
      <c r="K7" s="569" t="s">
        <v>255</v>
      </c>
      <c r="L7" s="570"/>
      <c r="M7" s="569" t="s">
        <v>255</v>
      </c>
      <c r="N7" s="570"/>
      <c r="O7" s="569" t="s">
        <v>255</v>
      </c>
      <c r="P7" s="570"/>
    </row>
    <row r="8" spans="1:16" s="1" customFormat="1" ht="14.25" customHeight="1" x14ac:dyDescent="0.2">
      <c r="A8" s="51"/>
      <c r="B8" s="537" t="s">
        <v>310</v>
      </c>
      <c r="C8" s="575" t="s">
        <v>31</v>
      </c>
      <c r="D8" s="576"/>
      <c r="E8" s="575" t="s">
        <v>31</v>
      </c>
      <c r="F8" s="576"/>
      <c r="G8" s="575" t="s">
        <v>31</v>
      </c>
      <c r="H8" s="576"/>
      <c r="I8" s="575" t="s">
        <v>31</v>
      </c>
      <c r="J8" s="576"/>
      <c r="K8" s="575" t="s">
        <v>31</v>
      </c>
      <c r="L8" s="576"/>
      <c r="M8" s="575" t="s">
        <v>31</v>
      </c>
      <c r="N8" s="576"/>
      <c r="O8" s="575" t="s">
        <v>31</v>
      </c>
      <c r="P8" s="576"/>
    </row>
    <row r="9" spans="1:16" s="1" customFormat="1" x14ac:dyDescent="0.2">
      <c r="A9" s="51"/>
      <c r="B9" s="537"/>
      <c r="C9" s="569" t="s">
        <v>255</v>
      </c>
      <c r="D9" s="570"/>
      <c r="E9" s="569" t="s">
        <v>255</v>
      </c>
      <c r="F9" s="570"/>
      <c r="G9" s="569" t="s">
        <v>255</v>
      </c>
      <c r="H9" s="570"/>
      <c r="I9" s="569" t="s">
        <v>255</v>
      </c>
      <c r="J9" s="570"/>
      <c r="K9" s="569" t="s">
        <v>255</v>
      </c>
      <c r="L9" s="570"/>
      <c r="M9" s="569" t="s">
        <v>255</v>
      </c>
      <c r="N9" s="570"/>
      <c r="O9" s="569" t="s">
        <v>255</v>
      </c>
      <c r="P9" s="570"/>
    </row>
    <row r="10" spans="1:16" s="1" customFormat="1" x14ac:dyDescent="0.2">
      <c r="A10" s="3"/>
      <c r="B10" s="537"/>
      <c r="C10" s="431"/>
      <c r="D10" s="432"/>
      <c r="E10" s="431"/>
      <c r="F10" s="432"/>
      <c r="G10" s="431"/>
      <c r="H10" s="432"/>
      <c r="I10" s="431"/>
      <c r="J10" s="432"/>
      <c r="K10" s="431"/>
      <c r="L10" s="432"/>
      <c r="M10" s="433"/>
      <c r="N10" s="432"/>
      <c r="O10" s="433"/>
      <c r="P10" s="432"/>
    </row>
    <row r="11" spans="1:16" s="1" customFormat="1" ht="15.75" customHeight="1" x14ac:dyDescent="0.2">
      <c r="A11" s="2"/>
      <c r="B11" s="520" t="s">
        <v>170</v>
      </c>
      <c r="C11" s="521"/>
      <c r="D11" s="521"/>
      <c r="E11" s="521"/>
      <c r="F11" s="521"/>
      <c r="G11" s="521"/>
      <c r="H11" s="521"/>
      <c r="I11" s="521"/>
      <c r="J11" s="521"/>
      <c r="K11" s="521"/>
      <c r="L11" s="521"/>
      <c r="M11" s="521"/>
      <c r="N11" s="521"/>
      <c r="O11" s="521"/>
      <c r="P11" s="522"/>
    </row>
    <row r="12" spans="1:16" s="1" customFormat="1" x14ac:dyDescent="0.2">
      <c r="A12" s="2"/>
      <c r="B12" s="193" t="s">
        <v>33</v>
      </c>
      <c r="C12" s="388"/>
      <c r="D12" s="53"/>
      <c r="E12" s="388"/>
      <c r="F12" s="53"/>
      <c r="G12" s="388"/>
      <c r="H12" s="54"/>
      <c r="I12" s="388"/>
      <c r="J12" s="55"/>
      <c r="K12" s="388"/>
      <c r="L12" s="57"/>
      <c r="M12" s="388"/>
      <c r="N12" s="57"/>
      <c r="O12" s="388"/>
      <c r="P12" s="57"/>
    </row>
    <row r="13" spans="1:16" s="1" customFormat="1" x14ac:dyDescent="0.2">
      <c r="A13" s="2"/>
      <c r="B13" s="52" t="s">
        <v>34</v>
      </c>
      <c r="C13" s="247"/>
      <c r="D13" s="53"/>
      <c r="E13" s="247"/>
      <c r="F13" s="53"/>
      <c r="G13" s="247"/>
      <c r="H13" s="54"/>
      <c r="I13" s="247"/>
      <c r="J13" s="55"/>
      <c r="K13" s="247"/>
      <c r="L13" s="57"/>
      <c r="M13" s="247"/>
      <c r="N13" s="57"/>
      <c r="O13" s="247"/>
      <c r="P13" s="57"/>
    </row>
    <row r="14" spans="1:16" s="1" customFormat="1" x14ac:dyDescent="0.2">
      <c r="A14" s="2"/>
      <c r="B14" s="52" t="s">
        <v>35</v>
      </c>
      <c r="C14" s="247"/>
      <c r="D14" s="53"/>
      <c r="E14" s="247"/>
      <c r="F14" s="53"/>
      <c r="G14" s="247"/>
      <c r="H14" s="54"/>
      <c r="I14" s="247"/>
      <c r="J14" s="55"/>
      <c r="K14" s="247"/>
      <c r="L14" s="57"/>
      <c r="M14" s="247"/>
      <c r="N14" s="57"/>
      <c r="O14" s="247"/>
      <c r="P14" s="57"/>
    </row>
    <row r="15" spans="1:16" s="1" customFormat="1" x14ac:dyDescent="0.2">
      <c r="A15" s="2"/>
      <c r="B15" s="52" t="s">
        <v>36</v>
      </c>
      <c r="C15" s="253" t="s">
        <v>171</v>
      </c>
      <c r="D15" s="53"/>
      <c r="E15" s="253"/>
      <c r="F15" s="53"/>
      <c r="G15" s="253"/>
      <c r="H15" s="54"/>
      <c r="I15" s="253"/>
      <c r="J15" s="55"/>
      <c r="K15" s="253"/>
      <c r="L15" s="57"/>
      <c r="M15" s="253"/>
      <c r="N15" s="57"/>
      <c r="O15" s="253"/>
      <c r="P15" s="57"/>
    </row>
    <row r="16" spans="1:16" s="1" customFormat="1" x14ac:dyDescent="0.2">
      <c r="A16" s="2"/>
      <c r="B16" s="52" t="s">
        <v>37</v>
      </c>
      <c r="C16" s="247"/>
      <c r="D16" s="53"/>
      <c r="E16" s="247"/>
      <c r="F16" s="53"/>
      <c r="G16" s="247"/>
      <c r="H16" s="54"/>
      <c r="I16" s="247"/>
      <c r="J16" s="55"/>
      <c r="K16" s="247"/>
      <c r="L16" s="57"/>
      <c r="M16" s="247"/>
      <c r="N16" s="57"/>
      <c r="O16" s="247"/>
      <c r="P16" s="57"/>
    </row>
    <row r="17" spans="1:16" s="1" customFormat="1" x14ac:dyDescent="0.2">
      <c r="A17" s="2"/>
      <c r="B17" s="52" t="s">
        <v>38</v>
      </c>
      <c r="C17" s="247"/>
      <c r="D17" s="58"/>
      <c r="E17" s="247"/>
      <c r="F17" s="58"/>
      <c r="G17" s="247"/>
      <c r="H17" s="59"/>
      <c r="I17" s="247"/>
      <c r="J17" s="60"/>
      <c r="K17" s="247"/>
      <c r="L17" s="61"/>
      <c r="M17" s="247"/>
      <c r="N17" s="61"/>
      <c r="O17" s="247"/>
      <c r="P17" s="61"/>
    </row>
    <row r="18" spans="1:16" ht="15" x14ac:dyDescent="0.25">
      <c r="A18" s="2"/>
      <c r="B18" s="556"/>
      <c r="C18" s="590"/>
      <c r="D18" s="590"/>
      <c r="E18" s="590"/>
      <c r="F18" s="590"/>
      <c r="G18" s="590"/>
      <c r="H18" s="590"/>
      <c r="I18" s="590"/>
      <c r="J18" s="590"/>
      <c r="K18" s="590"/>
      <c r="L18" s="590"/>
      <c r="M18" s="590"/>
      <c r="N18" s="590"/>
      <c r="O18" s="590"/>
      <c r="P18" s="557"/>
    </row>
    <row r="19" spans="1:16" s="1" customFormat="1" x14ac:dyDescent="0.2">
      <c r="A19" s="2"/>
      <c r="B19" s="52" t="s">
        <v>172</v>
      </c>
      <c r="C19" s="268"/>
      <c r="D19" s="53"/>
      <c r="E19" s="268"/>
      <c r="F19" s="53"/>
      <c r="G19" s="268"/>
      <c r="H19" s="54"/>
      <c r="I19" s="268"/>
      <c r="J19" s="55"/>
      <c r="K19" s="268"/>
      <c r="L19" s="63"/>
      <c r="M19" s="268"/>
      <c r="N19" s="63"/>
      <c r="O19" s="268"/>
      <c r="P19" s="63"/>
    </row>
    <row r="20" spans="1:16" s="1" customFormat="1" x14ac:dyDescent="0.2">
      <c r="A20" s="2"/>
      <c r="B20" s="52" t="s">
        <v>173</v>
      </c>
      <c r="C20" s="268"/>
      <c r="D20" s="53"/>
      <c r="E20" s="268"/>
      <c r="F20" s="53"/>
      <c r="G20" s="268"/>
      <c r="H20" s="54"/>
      <c r="I20" s="268"/>
      <c r="J20" s="55"/>
      <c r="K20" s="268"/>
      <c r="L20" s="63"/>
      <c r="M20" s="268"/>
      <c r="N20" s="63"/>
      <c r="O20" s="268"/>
      <c r="P20" s="63"/>
    </row>
    <row r="21" spans="1:16" s="1" customFormat="1" x14ac:dyDescent="0.2">
      <c r="A21" s="2"/>
      <c r="B21" s="194" t="s">
        <v>174</v>
      </c>
      <c r="C21" s="268"/>
      <c r="D21" s="53"/>
      <c r="E21" s="268"/>
      <c r="F21" s="53"/>
      <c r="G21" s="268"/>
      <c r="H21" s="54"/>
      <c r="I21" s="268"/>
      <c r="J21" s="55"/>
      <c r="K21" s="268"/>
      <c r="L21" s="63"/>
      <c r="M21" s="268"/>
      <c r="N21" s="63"/>
      <c r="O21" s="268"/>
      <c r="P21" s="63"/>
    </row>
    <row r="22" spans="1:16" s="1" customFormat="1" x14ac:dyDescent="0.2">
      <c r="A22" s="2"/>
      <c r="B22" s="52" t="s">
        <v>175</v>
      </c>
      <c r="C22" s="267"/>
      <c r="D22" s="53"/>
      <c r="E22" s="267"/>
      <c r="F22" s="53"/>
      <c r="G22" s="267"/>
      <c r="H22" s="54"/>
      <c r="I22" s="267"/>
      <c r="J22" s="55"/>
      <c r="K22" s="267"/>
      <c r="L22" s="63"/>
      <c r="M22" s="267"/>
      <c r="N22" s="63"/>
      <c r="O22" s="267"/>
      <c r="P22" s="63"/>
    </row>
    <row r="23" spans="1:16" s="1" customFormat="1" x14ac:dyDescent="0.2">
      <c r="A23" s="2"/>
      <c r="B23" s="52" t="s">
        <v>41</v>
      </c>
      <c r="C23" s="267"/>
      <c r="D23" s="53"/>
      <c r="E23" s="267"/>
      <c r="F23" s="53"/>
      <c r="G23" s="267"/>
      <c r="H23" s="54"/>
      <c r="I23" s="267"/>
      <c r="J23" s="55"/>
      <c r="K23" s="267"/>
      <c r="L23" s="63"/>
      <c r="M23" s="267"/>
      <c r="N23" s="63"/>
      <c r="O23" s="267"/>
      <c r="P23" s="63"/>
    </row>
    <row r="24" spans="1:16" s="1" customFormat="1" x14ac:dyDescent="0.2">
      <c r="A24" s="2"/>
      <c r="B24" s="52" t="s">
        <v>42</v>
      </c>
      <c r="C24" s="267"/>
      <c r="D24" s="53"/>
      <c r="E24" s="267"/>
      <c r="F24" s="53"/>
      <c r="G24" s="267"/>
      <c r="H24" s="54"/>
      <c r="I24" s="267"/>
      <c r="J24" s="55"/>
      <c r="K24" s="267"/>
      <c r="L24" s="63"/>
      <c r="M24" s="267"/>
      <c r="N24" s="63"/>
      <c r="O24" s="267"/>
      <c r="P24" s="63"/>
    </row>
    <row r="25" spans="1:16" s="1" customFormat="1" ht="15" x14ac:dyDescent="0.2">
      <c r="A25" s="2"/>
      <c r="B25" s="561" t="s">
        <v>176</v>
      </c>
      <c r="C25" s="562"/>
      <c r="D25" s="562"/>
      <c r="E25" s="562"/>
      <c r="F25" s="562"/>
      <c r="G25" s="562"/>
      <c r="H25" s="562"/>
      <c r="I25" s="562"/>
      <c r="J25" s="562"/>
      <c r="K25" s="562"/>
      <c r="L25" s="562"/>
      <c r="M25" s="562"/>
      <c r="N25" s="562"/>
      <c r="O25" s="562"/>
      <c r="P25" s="563"/>
    </row>
    <row r="26" spans="1:16" s="1" customFormat="1" x14ac:dyDescent="0.2">
      <c r="A26" s="2"/>
      <c r="B26" s="194" t="s">
        <v>43</v>
      </c>
      <c r="C26" s="268"/>
      <c r="D26" s="53"/>
      <c r="E26" s="268"/>
      <c r="F26" s="53"/>
      <c r="G26" s="268"/>
      <c r="H26" s="54"/>
      <c r="I26" s="268"/>
      <c r="J26" s="55"/>
      <c r="K26" s="268"/>
      <c r="L26" s="63"/>
      <c r="M26" s="268"/>
      <c r="N26" s="63"/>
      <c r="O26" s="268"/>
      <c r="P26" s="63"/>
    </row>
    <row r="27" spans="1:16" s="1" customFormat="1" x14ac:dyDescent="0.2">
      <c r="A27" s="2"/>
      <c r="B27" s="194" t="s">
        <v>177</v>
      </c>
      <c r="C27" s="263"/>
      <c r="D27" s="53"/>
      <c r="E27" s="268"/>
      <c r="F27" s="53"/>
      <c r="G27" s="268"/>
      <c r="H27" s="54"/>
      <c r="I27" s="268"/>
      <c r="J27" s="55"/>
      <c r="K27" s="268"/>
      <c r="L27" s="63"/>
      <c r="M27" s="268"/>
      <c r="N27" s="63"/>
      <c r="O27" s="268"/>
      <c r="P27" s="63"/>
    </row>
    <row r="28" spans="1:16" s="1" customFormat="1" ht="15" x14ac:dyDescent="0.2">
      <c r="A28" s="2"/>
      <c r="B28" s="195" t="s">
        <v>178</v>
      </c>
      <c r="C28" s="389">
        <f>C26+C27</f>
        <v>0</v>
      </c>
      <c r="D28" s="53"/>
      <c r="E28" s="389">
        <f>E26+E27</f>
        <v>0</v>
      </c>
      <c r="F28" s="53"/>
      <c r="G28" s="389">
        <f>G26+G27</f>
        <v>0</v>
      </c>
      <c r="H28" s="53"/>
      <c r="I28" s="389">
        <f>I26+I27</f>
        <v>0</v>
      </c>
      <c r="J28" s="53"/>
      <c r="K28" s="389">
        <f>K26+K27</f>
        <v>0</v>
      </c>
      <c r="L28" s="53"/>
      <c r="M28" s="389">
        <f>M26+M27</f>
        <v>0</v>
      </c>
      <c r="N28" s="53"/>
      <c r="O28" s="389">
        <f>O26+O27</f>
        <v>0</v>
      </c>
      <c r="P28" s="53"/>
    </row>
    <row r="29" spans="1:16" s="1" customFormat="1" ht="15" customHeight="1" x14ac:dyDescent="0.2">
      <c r="A29" s="2"/>
      <c r="B29" s="561" t="s">
        <v>179</v>
      </c>
      <c r="C29" s="562"/>
      <c r="D29" s="562"/>
      <c r="E29" s="562"/>
      <c r="F29" s="562"/>
      <c r="G29" s="562"/>
      <c r="H29" s="562"/>
      <c r="I29" s="562"/>
      <c r="J29" s="562"/>
      <c r="K29" s="562"/>
      <c r="L29" s="562"/>
      <c r="M29" s="562"/>
      <c r="N29" s="562"/>
      <c r="O29" s="562"/>
      <c r="P29" s="563"/>
    </row>
    <row r="30" spans="1:16" s="1" customFormat="1" x14ac:dyDescent="0.2">
      <c r="A30" s="2"/>
      <c r="B30" s="194" t="s">
        <v>180</v>
      </c>
      <c r="C30" s="268"/>
      <c r="D30" s="53"/>
      <c r="E30" s="268"/>
      <c r="F30" s="53"/>
      <c r="G30" s="268"/>
      <c r="H30" s="53"/>
      <c r="I30" s="268"/>
      <c r="J30" s="53"/>
      <c r="K30" s="268"/>
      <c r="L30" s="53"/>
      <c r="M30" s="268"/>
      <c r="N30" s="53"/>
      <c r="O30" s="268"/>
      <c r="P30" s="53"/>
    </row>
    <row r="31" spans="1:16" s="1" customFormat="1" x14ac:dyDescent="0.2">
      <c r="A31" s="2"/>
      <c r="B31" s="194" t="s">
        <v>181</v>
      </c>
      <c r="C31" s="263"/>
      <c r="D31" s="53"/>
      <c r="E31" s="263"/>
      <c r="F31" s="53"/>
      <c r="G31" s="263"/>
      <c r="H31" s="53"/>
      <c r="I31" s="263"/>
      <c r="J31" s="53"/>
      <c r="K31" s="263"/>
      <c r="L31" s="53"/>
      <c r="M31" s="263"/>
      <c r="N31" s="53"/>
      <c r="O31" s="263"/>
      <c r="P31" s="53"/>
    </row>
    <row r="32" spans="1:16" s="1" customFormat="1" ht="15" x14ac:dyDescent="0.2">
      <c r="A32" s="2"/>
      <c r="B32" s="195" t="s">
        <v>182</v>
      </c>
      <c r="C32" s="389">
        <f>C30+C31</f>
        <v>0</v>
      </c>
      <c r="D32" s="53"/>
      <c r="E32" s="389">
        <f>E30+E31</f>
        <v>0</v>
      </c>
      <c r="F32" s="53"/>
      <c r="G32" s="389">
        <f>G30+G31</f>
        <v>0</v>
      </c>
      <c r="H32" s="53"/>
      <c r="I32" s="389">
        <f>I30+I31</f>
        <v>0</v>
      </c>
      <c r="J32" s="53"/>
      <c r="K32" s="389">
        <f>K30+K31</f>
        <v>0</v>
      </c>
      <c r="L32" s="53"/>
      <c r="M32" s="389">
        <f>M30+M31</f>
        <v>0</v>
      </c>
      <c r="N32" s="53"/>
      <c r="O32" s="389">
        <f>O30+O31</f>
        <v>0</v>
      </c>
      <c r="P32" s="53"/>
    </row>
    <row r="33" spans="1:16" s="1" customFormat="1" ht="15" x14ac:dyDescent="0.2">
      <c r="A33" s="2"/>
      <c r="B33" s="561" t="s">
        <v>183</v>
      </c>
      <c r="C33" s="562"/>
      <c r="D33" s="562"/>
      <c r="E33" s="562"/>
      <c r="F33" s="562"/>
      <c r="G33" s="562"/>
      <c r="H33" s="562"/>
      <c r="I33" s="562"/>
      <c r="J33" s="562"/>
      <c r="K33" s="562"/>
      <c r="L33" s="562"/>
      <c r="M33" s="562"/>
      <c r="N33" s="562"/>
      <c r="O33" s="562"/>
      <c r="P33" s="563"/>
    </row>
    <row r="34" spans="1:16" s="1" customFormat="1" x14ac:dyDescent="0.2">
      <c r="A34" s="106"/>
      <c r="B34" s="194" t="s">
        <v>184</v>
      </c>
      <c r="C34" s="268"/>
      <c r="D34" s="53"/>
      <c r="E34" s="268"/>
      <c r="F34" s="53"/>
      <c r="G34" s="268"/>
      <c r="H34" s="53"/>
      <c r="I34" s="268"/>
      <c r="J34" s="53"/>
      <c r="K34" s="268"/>
      <c r="L34" s="53"/>
      <c r="M34" s="268"/>
      <c r="N34" s="53"/>
      <c r="O34" s="268"/>
      <c r="P34" s="53"/>
    </row>
    <row r="35" spans="1:16" s="1" customFormat="1" x14ac:dyDescent="0.2">
      <c r="A35" s="106"/>
      <c r="B35" s="194" t="s">
        <v>185</v>
      </c>
      <c r="C35" s="263"/>
      <c r="D35" s="53"/>
      <c r="E35" s="263"/>
      <c r="F35" s="53"/>
      <c r="G35" s="263"/>
      <c r="H35" s="53"/>
      <c r="I35" s="263"/>
      <c r="J35" s="53"/>
      <c r="K35" s="263"/>
      <c r="L35" s="53"/>
      <c r="M35" s="263"/>
      <c r="N35" s="53"/>
      <c r="O35" s="263"/>
      <c r="P35" s="53"/>
    </row>
    <row r="36" spans="1:16" s="1" customFormat="1" ht="15" x14ac:dyDescent="0.2">
      <c r="A36" s="106"/>
      <c r="B36" s="196" t="s">
        <v>186</v>
      </c>
      <c r="C36" s="389">
        <f>C34+C35</f>
        <v>0</v>
      </c>
      <c r="D36" s="53"/>
      <c r="E36" s="389">
        <f>E34+E35</f>
        <v>0</v>
      </c>
      <c r="F36" s="53"/>
      <c r="G36" s="389">
        <f>G34+G35</f>
        <v>0</v>
      </c>
      <c r="H36" s="53"/>
      <c r="I36" s="389">
        <f>I34+I35</f>
        <v>0</v>
      </c>
      <c r="J36" s="53"/>
      <c r="K36" s="389">
        <f>K34+K35</f>
        <v>0</v>
      </c>
      <c r="L36" s="53"/>
      <c r="M36" s="389">
        <f>M34+M35</f>
        <v>0</v>
      </c>
      <c r="N36" s="53"/>
      <c r="O36" s="389">
        <f>O34+O35</f>
        <v>0</v>
      </c>
      <c r="P36" s="53"/>
    </row>
    <row r="37" spans="1:16" s="1" customFormat="1" ht="15" x14ac:dyDescent="0.2">
      <c r="A37" s="106"/>
      <c r="B37" s="561" t="s">
        <v>187</v>
      </c>
      <c r="C37" s="562"/>
      <c r="D37" s="562"/>
      <c r="E37" s="562"/>
      <c r="F37" s="562"/>
      <c r="G37" s="562"/>
      <c r="H37" s="562"/>
      <c r="I37" s="562"/>
      <c r="J37" s="562"/>
      <c r="K37" s="562"/>
      <c r="L37" s="562"/>
      <c r="M37" s="562"/>
      <c r="N37" s="562"/>
      <c r="O37" s="562"/>
      <c r="P37" s="563"/>
    </row>
    <row r="38" spans="1:16" s="1" customFormat="1" x14ac:dyDescent="0.2">
      <c r="A38" s="106"/>
      <c r="B38" s="194" t="s">
        <v>188</v>
      </c>
      <c r="C38" s="268"/>
      <c r="D38" s="54"/>
      <c r="E38" s="268"/>
      <c r="F38" s="54"/>
      <c r="G38" s="268"/>
      <c r="H38" s="54"/>
      <c r="I38" s="268"/>
      <c r="J38" s="54"/>
      <c r="K38" s="268"/>
      <c r="L38" s="577"/>
      <c r="M38" s="268"/>
      <c r="N38" s="577"/>
      <c r="O38" s="268"/>
      <c r="P38" s="577"/>
    </row>
    <row r="39" spans="1:16" s="1" customFormat="1" x14ac:dyDescent="0.2">
      <c r="A39" s="106"/>
      <c r="B39" s="194" t="s">
        <v>189</v>
      </c>
      <c r="C39" s="268"/>
      <c r="D39" s="54"/>
      <c r="E39" s="268"/>
      <c r="F39" s="54"/>
      <c r="G39" s="268"/>
      <c r="H39" s="54"/>
      <c r="I39" s="268"/>
      <c r="J39" s="54"/>
      <c r="K39" s="268"/>
      <c r="L39" s="577"/>
      <c r="M39" s="268"/>
      <c r="N39" s="577"/>
      <c r="O39" s="268"/>
      <c r="P39" s="577"/>
    </row>
    <row r="40" spans="1:16" s="1" customFormat="1" x14ac:dyDescent="0.2">
      <c r="A40" s="106"/>
      <c r="B40" s="194" t="s">
        <v>190</v>
      </c>
      <c r="C40" s="268"/>
      <c r="D40" s="54"/>
      <c r="E40" s="268"/>
      <c r="F40" s="54"/>
      <c r="G40" s="268"/>
      <c r="H40" s="54"/>
      <c r="I40" s="268"/>
      <c r="J40" s="54"/>
      <c r="K40" s="268"/>
      <c r="L40" s="577"/>
      <c r="M40" s="268"/>
      <c r="N40" s="577"/>
      <c r="O40" s="268"/>
      <c r="P40" s="577"/>
    </row>
    <row r="41" spans="1:16" s="1" customFormat="1" ht="15" x14ac:dyDescent="0.2">
      <c r="A41" s="106"/>
      <c r="B41" s="195" t="s">
        <v>191</v>
      </c>
      <c r="C41" s="390">
        <f>SUM(C38:C40)</f>
        <v>0</v>
      </c>
      <c r="D41" s="54"/>
      <c r="E41" s="390">
        <f>SUM(E38:E40)</f>
        <v>0</v>
      </c>
      <c r="F41" s="54"/>
      <c r="G41" s="390">
        <f>SUM(G38:G40)</f>
        <v>0</v>
      </c>
      <c r="H41" s="54"/>
      <c r="I41" s="390">
        <f>SUM(I38:I40)</f>
        <v>0</v>
      </c>
      <c r="J41" s="54"/>
      <c r="K41" s="390">
        <f>SUM(K38:K40)</f>
        <v>0</v>
      </c>
      <c r="L41" s="577"/>
      <c r="M41" s="390">
        <f>SUM(M38:M40)</f>
        <v>0</v>
      </c>
      <c r="N41" s="577"/>
      <c r="O41" s="390">
        <f>SUM(O38:O40)</f>
        <v>0</v>
      </c>
      <c r="P41" s="577"/>
    </row>
    <row r="42" spans="1:16" s="1" customFormat="1" ht="15" x14ac:dyDescent="0.2">
      <c r="A42" s="106"/>
      <c r="B42" s="197" t="s">
        <v>192</v>
      </c>
      <c r="C42" s="390">
        <f>C41+C36+C28</f>
        <v>0</v>
      </c>
      <c r="D42" s="54"/>
      <c r="E42" s="390">
        <f>E41+E36+E28</f>
        <v>0</v>
      </c>
      <c r="F42" s="54"/>
      <c r="G42" s="390">
        <f>G41+G36+G28</f>
        <v>0</v>
      </c>
      <c r="H42" s="54"/>
      <c r="I42" s="390">
        <f>I41+I36+I28</f>
        <v>0</v>
      </c>
      <c r="J42" s="54"/>
      <c r="K42" s="390">
        <f>K41+K36+K28</f>
        <v>0</v>
      </c>
      <c r="L42" s="577"/>
      <c r="M42" s="390">
        <f>M41+M36+M28</f>
        <v>0</v>
      </c>
      <c r="N42" s="577"/>
      <c r="O42" s="390">
        <f>O41+O36+O28</f>
        <v>0</v>
      </c>
      <c r="P42" s="577"/>
    </row>
    <row r="43" spans="1:16" s="1" customFormat="1" ht="15" x14ac:dyDescent="0.2">
      <c r="A43" s="106"/>
      <c r="B43" s="197" t="s">
        <v>193</v>
      </c>
      <c r="C43" s="391">
        <f>IFERROR(C28/C42,0)</f>
        <v>0</v>
      </c>
      <c r="D43" s="54"/>
      <c r="E43" s="391">
        <f>IFERROR(E28/E42,0)</f>
        <v>0</v>
      </c>
      <c r="F43" s="54"/>
      <c r="G43" s="391">
        <f>IFERROR(G28/G42,0)</f>
        <v>0</v>
      </c>
      <c r="H43" s="54"/>
      <c r="I43" s="391">
        <f>IFERROR(I28/I42,0)</f>
        <v>0</v>
      </c>
      <c r="J43" s="54"/>
      <c r="K43" s="391">
        <f>IFERROR(K28/K42,0)</f>
        <v>0</v>
      </c>
      <c r="L43" s="577"/>
      <c r="M43" s="391">
        <f>IFERROR(M28/M42,0)</f>
        <v>0</v>
      </c>
      <c r="N43" s="577"/>
      <c r="O43" s="391">
        <f>IFERROR(O28/O42,0)</f>
        <v>0</v>
      </c>
      <c r="P43" s="577"/>
    </row>
    <row r="44" spans="1:16" s="1" customFormat="1" ht="15" x14ac:dyDescent="0.2">
      <c r="A44" s="198"/>
      <c r="B44" s="584" t="s">
        <v>194</v>
      </c>
      <c r="C44" s="585"/>
      <c r="D44" s="585"/>
      <c r="E44" s="585"/>
      <c r="F44" s="585"/>
      <c r="G44" s="585"/>
      <c r="H44" s="585"/>
      <c r="I44" s="585"/>
      <c r="J44" s="585"/>
      <c r="K44" s="585"/>
      <c r="L44" s="585"/>
      <c r="M44" s="585"/>
      <c r="N44" s="585"/>
      <c r="O44" s="585"/>
      <c r="P44" s="586"/>
    </row>
    <row r="45" spans="1:16" s="1" customFormat="1" ht="18" x14ac:dyDescent="0.2">
      <c r="A45" s="198"/>
      <c r="B45" s="581" t="s">
        <v>51</v>
      </c>
      <c r="C45" s="582"/>
      <c r="D45" s="582"/>
      <c r="E45" s="582"/>
      <c r="F45" s="582"/>
      <c r="G45" s="582"/>
      <c r="H45" s="582"/>
      <c r="I45" s="582"/>
      <c r="J45" s="582"/>
      <c r="K45" s="582"/>
      <c r="L45" s="582"/>
      <c r="M45" s="582"/>
      <c r="N45" s="582"/>
      <c r="O45" s="582"/>
      <c r="P45" s="583"/>
    </row>
    <row r="46" spans="1:16" s="1" customFormat="1" ht="15" x14ac:dyDescent="0.2">
      <c r="A46" s="198"/>
      <c r="B46" s="561" t="s">
        <v>52</v>
      </c>
      <c r="C46" s="562"/>
      <c r="D46" s="562"/>
      <c r="E46" s="562"/>
      <c r="F46" s="562"/>
      <c r="G46" s="562"/>
      <c r="H46" s="562"/>
      <c r="I46" s="562"/>
      <c r="J46" s="562"/>
      <c r="K46" s="562"/>
      <c r="L46" s="562"/>
      <c r="M46" s="562"/>
      <c r="N46" s="562"/>
      <c r="O46" s="562"/>
      <c r="P46" s="563"/>
    </row>
    <row r="47" spans="1:16" s="1" customFormat="1" x14ac:dyDescent="0.2">
      <c r="A47" s="73">
        <v>1</v>
      </c>
      <c r="B47" s="199" t="s">
        <v>53</v>
      </c>
      <c r="C47" s="277"/>
      <c r="D47" s="75">
        <f t="shared" ref="D47:D55" si="0">IFERROR(C47/C$77,0)</f>
        <v>0</v>
      </c>
      <c r="E47" s="277"/>
      <c r="F47" s="75">
        <f t="shared" ref="F47:F55" si="1">IFERROR(E47/E$77,0)</f>
        <v>0</v>
      </c>
      <c r="G47" s="277"/>
      <c r="H47" s="75">
        <f t="shared" ref="H47:H55" si="2">IFERROR(G47/G$77,0)</f>
        <v>0</v>
      </c>
      <c r="I47" s="277"/>
      <c r="J47" s="76">
        <f t="shared" ref="J47:J55" si="3">IFERROR(I47/I$77,0)</f>
        <v>0</v>
      </c>
      <c r="K47" s="277"/>
      <c r="L47" s="200">
        <f t="shared" ref="L47:L55" si="4">IFERROR(K47/K$77,0)</f>
        <v>0</v>
      </c>
      <c r="M47" s="277"/>
      <c r="N47" s="200">
        <f t="shared" ref="N47:N55" si="5">IFERROR(M47/M$77,0)</f>
        <v>0</v>
      </c>
      <c r="O47" s="277"/>
      <c r="P47" s="200">
        <f t="shared" ref="P47:P55" si="6">IFERROR(O47/O$77,0)</f>
        <v>0</v>
      </c>
    </row>
    <row r="48" spans="1:16" s="1" customFormat="1" x14ac:dyDescent="0.2">
      <c r="A48" s="73">
        <f>A47+1</f>
        <v>2</v>
      </c>
      <c r="B48" s="201" t="s">
        <v>54</v>
      </c>
      <c r="C48" s="277"/>
      <c r="D48" s="75">
        <f t="shared" si="0"/>
        <v>0</v>
      </c>
      <c r="E48" s="277"/>
      <c r="F48" s="75">
        <f t="shared" si="1"/>
        <v>0</v>
      </c>
      <c r="G48" s="277"/>
      <c r="H48" s="75">
        <f t="shared" si="2"/>
        <v>0</v>
      </c>
      <c r="I48" s="277"/>
      <c r="J48" s="76">
        <f t="shared" si="3"/>
        <v>0</v>
      </c>
      <c r="K48" s="277"/>
      <c r="L48" s="200">
        <f t="shared" si="4"/>
        <v>0</v>
      </c>
      <c r="M48" s="277"/>
      <c r="N48" s="200">
        <f t="shared" si="5"/>
        <v>0</v>
      </c>
      <c r="O48" s="277"/>
      <c r="P48" s="200">
        <f t="shared" si="6"/>
        <v>0</v>
      </c>
    </row>
    <row r="49" spans="1:16" s="1" customFormat="1" x14ac:dyDescent="0.2">
      <c r="A49" s="73">
        <f t="shared" ref="A49:A112" si="7">A48+1</f>
        <v>3</v>
      </c>
      <c r="B49" s="201" t="s">
        <v>195</v>
      </c>
      <c r="C49" s="277"/>
      <c r="D49" s="75">
        <f t="shared" si="0"/>
        <v>0</v>
      </c>
      <c r="E49" s="277"/>
      <c r="F49" s="75">
        <f t="shared" si="1"/>
        <v>0</v>
      </c>
      <c r="G49" s="277"/>
      <c r="H49" s="75">
        <f t="shared" si="2"/>
        <v>0</v>
      </c>
      <c r="I49" s="277"/>
      <c r="J49" s="76">
        <f t="shared" si="3"/>
        <v>0</v>
      </c>
      <c r="K49" s="277"/>
      <c r="L49" s="200">
        <f t="shared" si="4"/>
        <v>0</v>
      </c>
      <c r="M49" s="277"/>
      <c r="N49" s="200">
        <f t="shared" si="5"/>
        <v>0</v>
      </c>
      <c r="O49" s="277"/>
      <c r="P49" s="200">
        <f t="shared" si="6"/>
        <v>0</v>
      </c>
    </row>
    <row r="50" spans="1:16" s="1" customFormat="1" x14ac:dyDescent="0.2">
      <c r="A50" s="73">
        <f t="shared" si="7"/>
        <v>4</v>
      </c>
      <c r="B50" s="201" t="s">
        <v>196</v>
      </c>
      <c r="C50" s="277"/>
      <c r="D50" s="75">
        <f t="shared" si="0"/>
        <v>0</v>
      </c>
      <c r="E50" s="277"/>
      <c r="F50" s="75">
        <f t="shared" si="1"/>
        <v>0</v>
      </c>
      <c r="G50" s="277"/>
      <c r="H50" s="75">
        <f t="shared" si="2"/>
        <v>0</v>
      </c>
      <c r="I50" s="277"/>
      <c r="J50" s="76">
        <f t="shared" si="3"/>
        <v>0</v>
      </c>
      <c r="K50" s="277"/>
      <c r="L50" s="200">
        <f t="shared" si="4"/>
        <v>0</v>
      </c>
      <c r="M50" s="277"/>
      <c r="N50" s="200">
        <f t="shared" si="5"/>
        <v>0</v>
      </c>
      <c r="O50" s="277"/>
      <c r="P50" s="200">
        <f t="shared" si="6"/>
        <v>0</v>
      </c>
    </row>
    <row r="51" spans="1:16" s="1" customFormat="1" x14ac:dyDescent="0.2">
      <c r="A51" s="73">
        <f t="shared" si="7"/>
        <v>5</v>
      </c>
      <c r="B51" s="201" t="s">
        <v>197</v>
      </c>
      <c r="C51" s="277"/>
      <c r="D51" s="75">
        <f t="shared" si="0"/>
        <v>0</v>
      </c>
      <c r="E51" s="277"/>
      <c r="F51" s="75">
        <f t="shared" si="1"/>
        <v>0</v>
      </c>
      <c r="G51" s="277"/>
      <c r="H51" s="75">
        <f t="shared" si="2"/>
        <v>0</v>
      </c>
      <c r="I51" s="277"/>
      <c r="J51" s="76">
        <f t="shared" si="3"/>
        <v>0</v>
      </c>
      <c r="K51" s="277"/>
      <c r="L51" s="200">
        <f t="shared" si="4"/>
        <v>0</v>
      </c>
      <c r="M51" s="277"/>
      <c r="N51" s="200">
        <f t="shared" si="5"/>
        <v>0</v>
      </c>
      <c r="O51" s="277"/>
      <c r="P51" s="200">
        <f t="shared" si="6"/>
        <v>0</v>
      </c>
    </row>
    <row r="52" spans="1:16" s="1" customFormat="1" x14ac:dyDescent="0.2">
      <c r="A52" s="73">
        <f t="shared" si="7"/>
        <v>6</v>
      </c>
      <c r="B52" s="201" t="s">
        <v>56</v>
      </c>
      <c r="C52" s="277"/>
      <c r="D52" s="75">
        <f t="shared" si="0"/>
        <v>0</v>
      </c>
      <c r="E52" s="277"/>
      <c r="F52" s="75">
        <f t="shared" si="1"/>
        <v>0</v>
      </c>
      <c r="G52" s="277"/>
      <c r="H52" s="75">
        <f t="shared" si="2"/>
        <v>0</v>
      </c>
      <c r="I52" s="277"/>
      <c r="J52" s="76">
        <f t="shared" si="3"/>
        <v>0</v>
      </c>
      <c r="K52" s="277"/>
      <c r="L52" s="200">
        <f t="shared" si="4"/>
        <v>0</v>
      </c>
      <c r="M52" s="277"/>
      <c r="N52" s="200">
        <f t="shared" si="5"/>
        <v>0</v>
      </c>
      <c r="O52" s="277"/>
      <c r="P52" s="200">
        <f t="shared" si="6"/>
        <v>0</v>
      </c>
    </row>
    <row r="53" spans="1:16" s="1" customFormat="1" x14ac:dyDescent="0.2">
      <c r="A53" s="73">
        <f t="shared" si="7"/>
        <v>7</v>
      </c>
      <c r="B53" s="202" t="s">
        <v>57</v>
      </c>
      <c r="C53" s="277"/>
      <c r="D53" s="75">
        <f t="shared" si="0"/>
        <v>0</v>
      </c>
      <c r="E53" s="277"/>
      <c r="F53" s="75">
        <f t="shared" si="1"/>
        <v>0</v>
      </c>
      <c r="G53" s="277"/>
      <c r="H53" s="75">
        <f t="shared" si="2"/>
        <v>0</v>
      </c>
      <c r="I53" s="277"/>
      <c r="J53" s="76">
        <f t="shared" si="3"/>
        <v>0</v>
      </c>
      <c r="K53" s="277"/>
      <c r="L53" s="200">
        <f t="shared" si="4"/>
        <v>0</v>
      </c>
      <c r="M53" s="277"/>
      <c r="N53" s="200">
        <f t="shared" si="5"/>
        <v>0</v>
      </c>
      <c r="O53" s="277"/>
      <c r="P53" s="200">
        <f t="shared" si="6"/>
        <v>0</v>
      </c>
    </row>
    <row r="54" spans="1:16" s="1" customFormat="1" x14ac:dyDescent="0.2">
      <c r="A54" s="73">
        <f t="shared" si="7"/>
        <v>8</v>
      </c>
      <c r="B54" s="202" t="s">
        <v>198</v>
      </c>
      <c r="C54" s="277"/>
      <c r="D54" s="75">
        <f t="shared" si="0"/>
        <v>0</v>
      </c>
      <c r="E54" s="277"/>
      <c r="F54" s="75">
        <f t="shared" si="1"/>
        <v>0</v>
      </c>
      <c r="G54" s="277"/>
      <c r="H54" s="75">
        <f t="shared" si="2"/>
        <v>0</v>
      </c>
      <c r="I54" s="277"/>
      <c r="J54" s="76">
        <f t="shared" si="3"/>
        <v>0</v>
      </c>
      <c r="K54" s="320"/>
      <c r="L54" s="200">
        <f t="shared" si="4"/>
        <v>0</v>
      </c>
      <c r="M54" s="320"/>
      <c r="N54" s="200">
        <f t="shared" si="5"/>
        <v>0</v>
      </c>
      <c r="O54" s="320"/>
      <c r="P54" s="200">
        <f t="shared" si="6"/>
        <v>0</v>
      </c>
    </row>
    <row r="55" spans="1:16" s="1" customFormat="1" ht="15" x14ac:dyDescent="0.2">
      <c r="A55" s="73">
        <f t="shared" si="7"/>
        <v>9</v>
      </c>
      <c r="B55" s="195" t="s">
        <v>59</v>
      </c>
      <c r="C55" s="392">
        <f>SUM(C47:C54)</f>
        <v>0</v>
      </c>
      <c r="D55" s="203">
        <f t="shared" si="0"/>
        <v>0</v>
      </c>
      <c r="E55" s="401">
        <f>SUM(E47:E54)</f>
        <v>0</v>
      </c>
      <c r="F55" s="203">
        <f t="shared" si="1"/>
        <v>0</v>
      </c>
      <c r="G55" s="392">
        <f>SUM(G47:G54)</f>
        <v>0</v>
      </c>
      <c r="H55" s="203">
        <f t="shared" si="2"/>
        <v>0</v>
      </c>
      <c r="I55" s="392">
        <f>SUM(I47:I54)</f>
        <v>0</v>
      </c>
      <c r="J55" s="204">
        <f t="shared" si="3"/>
        <v>0</v>
      </c>
      <c r="K55" s="408">
        <f>SUM(K47:K54)</f>
        <v>0</v>
      </c>
      <c r="L55" s="205">
        <f t="shared" si="4"/>
        <v>0</v>
      </c>
      <c r="M55" s="408">
        <f>SUM(M47:M54)</f>
        <v>0</v>
      </c>
      <c r="N55" s="205">
        <f t="shared" si="5"/>
        <v>0</v>
      </c>
      <c r="O55" s="408">
        <f>SUM(O47:O54)</f>
        <v>0</v>
      </c>
      <c r="P55" s="205">
        <f t="shared" si="6"/>
        <v>0</v>
      </c>
    </row>
    <row r="56" spans="1:16" s="1" customFormat="1" ht="15" x14ac:dyDescent="0.2">
      <c r="A56" s="73">
        <f t="shared" si="7"/>
        <v>10</v>
      </c>
      <c r="B56" s="561" t="s">
        <v>60</v>
      </c>
      <c r="C56" s="562"/>
      <c r="D56" s="562"/>
      <c r="E56" s="562"/>
      <c r="F56" s="562"/>
      <c r="G56" s="562"/>
      <c r="H56" s="562"/>
      <c r="I56" s="562"/>
      <c r="J56" s="562"/>
      <c r="K56" s="562"/>
      <c r="L56" s="562"/>
      <c r="M56" s="562"/>
      <c r="N56" s="562"/>
      <c r="O56" s="562"/>
      <c r="P56" s="563"/>
    </row>
    <row r="57" spans="1:16" s="1" customFormat="1" x14ac:dyDescent="0.2">
      <c r="A57" s="73">
        <f t="shared" si="7"/>
        <v>11</v>
      </c>
      <c r="B57" s="206" t="s">
        <v>61</v>
      </c>
      <c r="C57" s="277"/>
      <c r="D57" s="87">
        <f t="shared" ref="D57:D62" si="8">IFERROR(C57/C$77,0)</f>
        <v>0</v>
      </c>
      <c r="E57" s="277"/>
      <c r="F57" s="87">
        <f t="shared" ref="F57:F62" si="9">IFERROR(E57/E$77,0)</f>
        <v>0</v>
      </c>
      <c r="G57" s="277"/>
      <c r="H57" s="87">
        <f t="shared" ref="H57:H62" si="10">IFERROR(G57/G$77,0)</f>
        <v>0</v>
      </c>
      <c r="I57" s="277"/>
      <c r="J57" s="88">
        <f t="shared" ref="J57:J62" si="11">IFERROR(I57/I$77,0)</f>
        <v>0</v>
      </c>
      <c r="K57" s="277"/>
      <c r="L57" s="207">
        <f t="shared" ref="L57:L62" si="12">IFERROR(K57/K$77,0)</f>
        <v>0</v>
      </c>
      <c r="M57" s="277"/>
      <c r="N57" s="207">
        <f t="shared" ref="N57:N62" si="13">IFERROR(M57/M$77,0)</f>
        <v>0</v>
      </c>
      <c r="O57" s="277"/>
      <c r="P57" s="207">
        <f t="shared" ref="P57:P62" si="14">IFERROR(O57/O$77,0)</f>
        <v>0</v>
      </c>
    </row>
    <row r="58" spans="1:16" s="1" customFormat="1" x14ac:dyDescent="0.2">
      <c r="A58" s="73">
        <f t="shared" si="7"/>
        <v>12</v>
      </c>
      <c r="B58" s="202" t="s">
        <v>62</v>
      </c>
      <c r="C58" s="277"/>
      <c r="D58" s="87">
        <f t="shared" si="8"/>
        <v>0</v>
      </c>
      <c r="E58" s="277"/>
      <c r="F58" s="87">
        <f t="shared" si="9"/>
        <v>0</v>
      </c>
      <c r="G58" s="277"/>
      <c r="H58" s="87">
        <f t="shared" si="10"/>
        <v>0</v>
      </c>
      <c r="I58" s="277"/>
      <c r="J58" s="88">
        <f t="shared" si="11"/>
        <v>0</v>
      </c>
      <c r="K58" s="277"/>
      <c r="L58" s="207">
        <f t="shared" si="12"/>
        <v>0</v>
      </c>
      <c r="M58" s="277"/>
      <c r="N58" s="207">
        <f t="shared" si="13"/>
        <v>0</v>
      </c>
      <c r="O58" s="277"/>
      <c r="P58" s="207">
        <f t="shared" si="14"/>
        <v>0</v>
      </c>
    </row>
    <row r="59" spans="1:16" s="1" customFormat="1" x14ac:dyDescent="0.2">
      <c r="A59" s="73">
        <f t="shared" si="7"/>
        <v>13</v>
      </c>
      <c r="B59" s="202" t="s">
        <v>63</v>
      </c>
      <c r="C59" s="277"/>
      <c r="D59" s="87">
        <f t="shared" si="8"/>
        <v>0</v>
      </c>
      <c r="E59" s="277"/>
      <c r="F59" s="87">
        <f>IFERROR(E59/E$77,0)</f>
        <v>0</v>
      </c>
      <c r="G59" s="277"/>
      <c r="H59" s="87">
        <f t="shared" si="10"/>
        <v>0</v>
      </c>
      <c r="I59" s="277"/>
      <c r="J59" s="88">
        <f t="shared" si="11"/>
        <v>0</v>
      </c>
      <c r="K59" s="277"/>
      <c r="L59" s="207">
        <f t="shared" si="12"/>
        <v>0</v>
      </c>
      <c r="M59" s="277"/>
      <c r="N59" s="207">
        <f t="shared" si="13"/>
        <v>0</v>
      </c>
      <c r="O59" s="277"/>
      <c r="P59" s="207">
        <f t="shared" si="14"/>
        <v>0</v>
      </c>
    </row>
    <row r="60" spans="1:16" s="1" customFormat="1" x14ac:dyDescent="0.2">
      <c r="A60" s="73">
        <f t="shared" si="7"/>
        <v>14</v>
      </c>
      <c r="B60" s="208" t="s">
        <v>64</v>
      </c>
      <c r="C60" s="277"/>
      <c r="D60" s="87">
        <f t="shared" si="8"/>
        <v>0</v>
      </c>
      <c r="E60" s="277"/>
      <c r="F60" s="87">
        <f t="shared" si="9"/>
        <v>0</v>
      </c>
      <c r="G60" s="277"/>
      <c r="H60" s="87">
        <f t="shared" si="10"/>
        <v>0</v>
      </c>
      <c r="I60" s="277"/>
      <c r="J60" s="88">
        <f t="shared" si="11"/>
        <v>0</v>
      </c>
      <c r="K60" s="277"/>
      <c r="L60" s="207">
        <f t="shared" si="12"/>
        <v>0</v>
      </c>
      <c r="M60" s="277"/>
      <c r="N60" s="207">
        <f t="shared" si="13"/>
        <v>0</v>
      </c>
      <c r="O60" s="277"/>
      <c r="P60" s="207">
        <f t="shared" si="14"/>
        <v>0</v>
      </c>
    </row>
    <row r="61" spans="1:16" s="1" customFormat="1" ht="28.5" x14ac:dyDescent="0.2">
      <c r="A61" s="73">
        <f t="shared" si="7"/>
        <v>15</v>
      </c>
      <c r="B61" s="202" t="s">
        <v>199</v>
      </c>
      <c r="C61" s="277"/>
      <c r="D61" s="87">
        <f t="shared" si="8"/>
        <v>0</v>
      </c>
      <c r="E61" s="277"/>
      <c r="F61" s="87">
        <f t="shared" si="9"/>
        <v>0</v>
      </c>
      <c r="G61" s="277"/>
      <c r="H61" s="87">
        <f t="shared" si="10"/>
        <v>0</v>
      </c>
      <c r="I61" s="277"/>
      <c r="J61" s="88">
        <f t="shared" si="11"/>
        <v>0</v>
      </c>
      <c r="K61" s="320"/>
      <c r="L61" s="207">
        <f t="shared" si="12"/>
        <v>0</v>
      </c>
      <c r="M61" s="320"/>
      <c r="N61" s="207">
        <f t="shared" si="13"/>
        <v>0</v>
      </c>
      <c r="O61" s="320"/>
      <c r="P61" s="207">
        <f t="shared" si="14"/>
        <v>0</v>
      </c>
    </row>
    <row r="62" spans="1:16" s="1" customFormat="1" ht="15" x14ac:dyDescent="0.2">
      <c r="A62" s="73">
        <f t="shared" si="7"/>
        <v>16</v>
      </c>
      <c r="B62" s="195" t="s">
        <v>66</v>
      </c>
      <c r="C62" s="293">
        <f>SUM(C57:C61)</f>
        <v>0</v>
      </c>
      <c r="D62" s="92">
        <f t="shared" si="8"/>
        <v>0</v>
      </c>
      <c r="E62" s="293">
        <f>SUM(E57:E61)</f>
        <v>0</v>
      </c>
      <c r="F62" s="92">
        <f t="shared" si="9"/>
        <v>0</v>
      </c>
      <c r="G62" s="293">
        <f>SUM(G57:G61)</f>
        <v>0</v>
      </c>
      <c r="H62" s="209">
        <f t="shared" si="10"/>
        <v>0</v>
      </c>
      <c r="I62" s="293">
        <f>SUM(I57:I61)</f>
        <v>0</v>
      </c>
      <c r="J62" s="93">
        <f t="shared" si="11"/>
        <v>0</v>
      </c>
      <c r="K62" s="409">
        <f>SUM(K57:K61)</f>
        <v>0</v>
      </c>
      <c r="L62" s="210">
        <f t="shared" si="12"/>
        <v>0</v>
      </c>
      <c r="M62" s="409">
        <f>SUM(M57:M61)</f>
        <v>0</v>
      </c>
      <c r="N62" s="210">
        <f t="shared" si="13"/>
        <v>0</v>
      </c>
      <c r="O62" s="409">
        <f>SUM(O57:O61)</f>
        <v>0</v>
      </c>
      <c r="P62" s="210">
        <f t="shared" si="14"/>
        <v>0</v>
      </c>
    </row>
    <row r="63" spans="1:16" s="1" customFormat="1" ht="15" x14ac:dyDescent="0.2">
      <c r="A63" s="73">
        <f>A62+1</f>
        <v>17</v>
      </c>
      <c r="B63" s="561" t="s">
        <v>200</v>
      </c>
      <c r="C63" s="562"/>
      <c r="D63" s="562"/>
      <c r="E63" s="562"/>
      <c r="F63" s="562"/>
      <c r="G63" s="562"/>
      <c r="H63" s="562"/>
      <c r="I63" s="562"/>
      <c r="J63" s="562"/>
      <c r="K63" s="562"/>
      <c r="L63" s="562"/>
      <c r="M63" s="562"/>
      <c r="N63" s="562"/>
      <c r="O63" s="562"/>
      <c r="P63" s="563"/>
    </row>
    <row r="64" spans="1:16" s="1" customFormat="1" x14ac:dyDescent="0.2">
      <c r="A64" s="73">
        <f t="shared" si="7"/>
        <v>18</v>
      </c>
      <c r="B64" s="96" t="s">
        <v>68</v>
      </c>
      <c r="C64" s="277"/>
      <c r="D64" s="97">
        <f>IFERROR(C64/C$77,0)</f>
        <v>0</v>
      </c>
      <c r="E64" s="277"/>
      <c r="F64" s="97">
        <f>IFERROR(E64/E$77,0)</f>
        <v>0</v>
      </c>
      <c r="G64" s="277"/>
      <c r="H64" s="97">
        <f>IFERROR(G64/G$77,0)</f>
        <v>0</v>
      </c>
      <c r="I64" s="277"/>
      <c r="J64" s="98">
        <f>IFERROR(I64/I$77,0)</f>
        <v>0</v>
      </c>
      <c r="K64" s="277"/>
      <c r="L64" s="113">
        <f>IFERROR(K64/K$77,0)</f>
        <v>0</v>
      </c>
      <c r="M64" s="277"/>
      <c r="N64" s="113">
        <f>IFERROR(M64/M$77,0)</f>
        <v>0</v>
      </c>
      <c r="O64" s="277"/>
      <c r="P64" s="113">
        <f>IFERROR(O64/O$77,0)</f>
        <v>0</v>
      </c>
    </row>
    <row r="65" spans="1:16" s="1" customFormat="1" x14ac:dyDescent="0.2">
      <c r="A65" s="73">
        <f t="shared" si="7"/>
        <v>19</v>
      </c>
      <c r="B65" s="101" t="s">
        <v>69</v>
      </c>
      <c r="C65" s="277"/>
      <c r="D65" s="97">
        <f>IFERROR(C65/C$77,0)</f>
        <v>0</v>
      </c>
      <c r="E65" s="277"/>
      <c r="F65" s="97">
        <f>IFERROR(E65/E$77,0)</f>
        <v>0</v>
      </c>
      <c r="G65" s="277"/>
      <c r="H65" s="97">
        <f>IFERROR(G65/G$77,0)</f>
        <v>0</v>
      </c>
      <c r="I65" s="277"/>
      <c r="J65" s="98">
        <f>IFERROR(I65/I$77,0)</f>
        <v>0</v>
      </c>
      <c r="K65" s="277"/>
      <c r="L65" s="113">
        <f>IFERROR(K65/K$77,0)</f>
        <v>0</v>
      </c>
      <c r="M65" s="277"/>
      <c r="N65" s="113">
        <f>IFERROR(M65/M$77,0)</f>
        <v>0</v>
      </c>
      <c r="O65" s="277"/>
      <c r="P65" s="113">
        <f>IFERROR(O65/O$77,0)</f>
        <v>0</v>
      </c>
    </row>
    <row r="66" spans="1:16" s="1" customFormat="1" x14ac:dyDescent="0.2">
      <c r="A66" s="73">
        <f t="shared" si="7"/>
        <v>20</v>
      </c>
      <c r="B66" s="201" t="s">
        <v>70</v>
      </c>
      <c r="C66" s="277"/>
      <c r="D66" s="97">
        <f t="shared" ref="D66:D73" si="15">IFERROR(C66/C$77,0)</f>
        <v>0</v>
      </c>
      <c r="E66" s="277"/>
      <c r="F66" s="97">
        <f t="shared" ref="F66:F73" si="16">IFERROR(E66/E$77,0)</f>
        <v>0</v>
      </c>
      <c r="G66" s="277"/>
      <c r="H66" s="97">
        <f t="shared" ref="H66:H73" si="17">IFERROR(G66/G$77,0)</f>
        <v>0</v>
      </c>
      <c r="I66" s="277"/>
      <c r="J66" s="98">
        <f t="shared" ref="J66:J73" si="18">IFERROR(I66/I$77,0)</f>
        <v>0</v>
      </c>
      <c r="K66" s="277"/>
      <c r="L66" s="113">
        <f t="shared" ref="L66:L73" si="19">IFERROR(K66/K$77,0)</f>
        <v>0</v>
      </c>
      <c r="M66" s="277"/>
      <c r="N66" s="113">
        <f t="shared" ref="N66:N73" si="20">IFERROR(M66/M$77,0)</f>
        <v>0</v>
      </c>
      <c r="O66" s="277"/>
      <c r="P66" s="113">
        <f t="shared" ref="P66:P73" si="21">IFERROR(O66/O$77,0)</f>
        <v>0</v>
      </c>
    </row>
    <row r="67" spans="1:16" s="1" customFormat="1" x14ac:dyDescent="0.2">
      <c r="A67" s="73">
        <f t="shared" si="7"/>
        <v>21</v>
      </c>
      <c r="B67" s="201" t="s">
        <v>71</v>
      </c>
      <c r="C67" s="277"/>
      <c r="D67" s="97">
        <f t="shared" si="15"/>
        <v>0</v>
      </c>
      <c r="E67" s="277"/>
      <c r="F67" s="97">
        <f t="shared" si="16"/>
        <v>0</v>
      </c>
      <c r="G67" s="277"/>
      <c r="H67" s="97">
        <f t="shared" si="17"/>
        <v>0</v>
      </c>
      <c r="I67" s="277"/>
      <c r="J67" s="98">
        <f t="shared" si="18"/>
        <v>0</v>
      </c>
      <c r="K67" s="277"/>
      <c r="L67" s="113">
        <f t="shared" si="19"/>
        <v>0</v>
      </c>
      <c r="M67" s="277"/>
      <c r="N67" s="113">
        <f t="shared" si="20"/>
        <v>0</v>
      </c>
      <c r="O67" s="277"/>
      <c r="P67" s="113">
        <f t="shared" si="21"/>
        <v>0</v>
      </c>
    </row>
    <row r="68" spans="1:16" s="1" customFormat="1" x14ac:dyDescent="0.2">
      <c r="A68" s="73">
        <f t="shared" si="7"/>
        <v>22</v>
      </c>
      <c r="B68" s="201" t="s">
        <v>72</v>
      </c>
      <c r="C68" s="277"/>
      <c r="D68" s="97">
        <f t="shared" si="15"/>
        <v>0</v>
      </c>
      <c r="E68" s="277"/>
      <c r="F68" s="97">
        <f t="shared" si="16"/>
        <v>0</v>
      </c>
      <c r="G68" s="277"/>
      <c r="H68" s="97">
        <f t="shared" si="17"/>
        <v>0</v>
      </c>
      <c r="I68" s="277"/>
      <c r="J68" s="98">
        <f t="shared" si="18"/>
        <v>0</v>
      </c>
      <c r="K68" s="277"/>
      <c r="L68" s="113">
        <f t="shared" si="19"/>
        <v>0</v>
      </c>
      <c r="M68" s="277"/>
      <c r="N68" s="113">
        <f t="shared" si="20"/>
        <v>0</v>
      </c>
      <c r="O68" s="277"/>
      <c r="P68" s="113">
        <f t="shared" si="21"/>
        <v>0</v>
      </c>
    </row>
    <row r="69" spans="1:16" s="1" customFormat="1" x14ac:dyDescent="0.2">
      <c r="A69" s="73">
        <f t="shared" si="7"/>
        <v>23</v>
      </c>
      <c r="B69" s="201" t="s">
        <v>73</v>
      </c>
      <c r="C69" s="277"/>
      <c r="D69" s="97">
        <f t="shared" si="15"/>
        <v>0</v>
      </c>
      <c r="E69" s="277"/>
      <c r="F69" s="97">
        <f t="shared" si="16"/>
        <v>0</v>
      </c>
      <c r="G69" s="277"/>
      <c r="H69" s="97">
        <f t="shared" si="17"/>
        <v>0</v>
      </c>
      <c r="I69" s="277"/>
      <c r="J69" s="98">
        <f t="shared" si="18"/>
        <v>0</v>
      </c>
      <c r="K69" s="277"/>
      <c r="L69" s="113">
        <f t="shared" si="19"/>
        <v>0</v>
      </c>
      <c r="M69" s="277"/>
      <c r="N69" s="113">
        <f t="shared" si="20"/>
        <v>0</v>
      </c>
      <c r="O69" s="277"/>
      <c r="P69" s="113">
        <f t="shared" si="21"/>
        <v>0</v>
      </c>
    </row>
    <row r="70" spans="1:16" s="1" customFormat="1" x14ac:dyDescent="0.2">
      <c r="A70" s="73">
        <f t="shared" si="7"/>
        <v>24</v>
      </c>
      <c r="B70" s="79" t="s">
        <v>256</v>
      </c>
      <c r="C70" s="277"/>
      <c r="D70" s="97">
        <f t="shared" si="15"/>
        <v>0</v>
      </c>
      <c r="E70" s="277"/>
      <c r="F70" s="97">
        <f t="shared" si="16"/>
        <v>0</v>
      </c>
      <c r="G70" s="277"/>
      <c r="H70" s="97">
        <f t="shared" si="17"/>
        <v>0</v>
      </c>
      <c r="I70" s="277"/>
      <c r="J70" s="98">
        <f t="shared" si="18"/>
        <v>0</v>
      </c>
      <c r="K70" s="277"/>
      <c r="L70" s="113">
        <f t="shared" si="19"/>
        <v>0</v>
      </c>
      <c r="M70" s="277"/>
      <c r="N70" s="113">
        <f t="shared" si="20"/>
        <v>0</v>
      </c>
      <c r="O70" s="277"/>
      <c r="P70" s="113">
        <f t="shared" si="21"/>
        <v>0</v>
      </c>
    </row>
    <row r="71" spans="1:16" s="1" customFormat="1" x14ac:dyDescent="0.2">
      <c r="A71" s="73">
        <f t="shared" si="7"/>
        <v>25</v>
      </c>
      <c r="B71" s="211" t="s">
        <v>201</v>
      </c>
      <c r="C71" s="277"/>
      <c r="D71" s="97">
        <f t="shared" si="15"/>
        <v>0</v>
      </c>
      <c r="E71" s="277"/>
      <c r="F71" s="97">
        <f t="shared" si="16"/>
        <v>0</v>
      </c>
      <c r="G71" s="277"/>
      <c r="H71" s="97">
        <f t="shared" si="17"/>
        <v>0</v>
      </c>
      <c r="I71" s="277"/>
      <c r="J71" s="98">
        <f t="shared" si="18"/>
        <v>0</v>
      </c>
      <c r="K71" s="277"/>
      <c r="L71" s="113">
        <f t="shared" si="19"/>
        <v>0</v>
      </c>
      <c r="M71" s="277"/>
      <c r="N71" s="113">
        <f t="shared" si="20"/>
        <v>0</v>
      </c>
      <c r="O71" s="277"/>
      <c r="P71" s="113">
        <f t="shared" si="21"/>
        <v>0</v>
      </c>
    </row>
    <row r="72" spans="1:16" s="1" customFormat="1" x14ac:dyDescent="0.2">
      <c r="A72" s="73">
        <f t="shared" si="7"/>
        <v>26</v>
      </c>
      <c r="B72" s="206" t="s">
        <v>202</v>
      </c>
      <c r="C72" s="277"/>
      <c r="D72" s="97">
        <f t="shared" si="15"/>
        <v>0</v>
      </c>
      <c r="E72" s="277"/>
      <c r="F72" s="97">
        <f t="shared" si="16"/>
        <v>0</v>
      </c>
      <c r="G72" s="277"/>
      <c r="H72" s="97">
        <f t="shared" si="17"/>
        <v>0</v>
      </c>
      <c r="I72" s="277"/>
      <c r="J72" s="98">
        <f t="shared" si="18"/>
        <v>0</v>
      </c>
      <c r="K72" s="320"/>
      <c r="L72" s="113">
        <f t="shared" si="19"/>
        <v>0</v>
      </c>
      <c r="M72" s="320"/>
      <c r="N72" s="113">
        <f t="shared" si="20"/>
        <v>0</v>
      </c>
      <c r="O72" s="320"/>
      <c r="P72" s="113">
        <f t="shared" si="21"/>
        <v>0</v>
      </c>
    </row>
    <row r="73" spans="1:16" s="1" customFormat="1" ht="15" x14ac:dyDescent="0.2">
      <c r="A73" s="73">
        <f t="shared" si="7"/>
        <v>27</v>
      </c>
      <c r="B73" s="195" t="s">
        <v>203</v>
      </c>
      <c r="C73" s="304">
        <f>SUM(C64:C72)</f>
        <v>0</v>
      </c>
      <c r="D73" s="116">
        <f t="shared" si="15"/>
        <v>0</v>
      </c>
      <c r="E73" s="304">
        <f>SUM(E64:E72)</f>
        <v>0</v>
      </c>
      <c r="F73" s="116">
        <f t="shared" si="16"/>
        <v>0</v>
      </c>
      <c r="G73" s="304">
        <f>SUM(G64:G72)</f>
        <v>0</v>
      </c>
      <c r="H73" s="116">
        <f t="shared" si="17"/>
        <v>0</v>
      </c>
      <c r="I73" s="304">
        <f>SUM(I64:I72)</f>
        <v>0</v>
      </c>
      <c r="J73" s="212">
        <f t="shared" si="18"/>
        <v>0</v>
      </c>
      <c r="K73" s="409">
        <f>SUM(K64:K72)</f>
        <v>0</v>
      </c>
      <c r="L73" s="117">
        <f t="shared" si="19"/>
        <v>0</v>
      </c>
      <c r="M73" s="409">
        <f>SUM(M64:M72)</f>
        <v>0</v>
      </c>
      <c r="N73" s="117">
        <f t="shared" si="20"/>
        <v>0</v>
      </c>
      <c r="O73" s="409">
        <f>SUM(O64:O72)</f>
        <v>0</v>
      </c>
      <c r="P73" s="117">
        <f t="shared" si="21"/>
        <v>0</v>
      </c>
    </row>
    <row r="74" spans="1:16" ht="6.75" customHeight="1" x14ac:dyDescent="0.25">
      <c r="B74" s="107"/>
      <c r="C74" s="275"/>
      <c r="D74" s="107"/>
      <c r="E74" s="275"/>
      <c r="F74" s="107"/>
      <c r="G74" s="275"/>
      <c r="H74" s="107"/>
      <c r="I74" s="275"/>
      <c r="J74" s="107"/>
      <c r="K74" s="275"/>
      <c r="L74" s="107"/>
      <c r="M74" s="275"/>
      <c r="N74" s="107"/>
      <c r="O74" s="275"/>
      <c r="P74" s="107"/>
    </row>
    <row r="75" spans="1:16" s="1" customFormat="1" ht="29.25" x14ac:dyDescent="0.2">
      <c r="A75" s="73">
        <f>A73+1</f>
        <v>28</v>
      </c>
      <c r="B75" s="195" t="s">
        <v>204</v>
      </c>
      <c r="C75" s="393">
        <v>0</v>
      </c>
      <c r="D75" s="108">
        <f>IFERROR(C75/C$77,0)</f>
        <v>0</v>
      </c>
      <c r="E75" s="393">
        <v>0</v>
      </c>
      <c r="F75" s="108">
        <f>IFERROR(E75/E$77,0)</f>
        <v>0</v>
      </c>
      <c r="G75" s="393">
        <v>0</v>
      </c>
      <c r="H75" s="108">
        <f>IFERROR(G75/G$77,0)</f>
        <v>0</v>
      </c>
      <c r="I75" s="407">
        <v>0</v>
      </c>
      <c r="J75" s="108">
        <f>IFERROR(I75/I$77,0)</f>
        <v>0</v>
      </c>
      <c r="K75" s="393">
        <v>0</v>
      </c>
      <c r="L75" s="108">
        <f>IFERROR(K75/K$77,0)</f>
        <v>0</v>
      </c>
      <c r="M75" s="393">
        <v>0</v>
      </c>
      <c r="N75" s="108">
        <f>IFERROR(M75/M$77,0)</f>
        <v>0</v>
      </c>
      <c r="O75" s="393">
        <v>0</v>
      </c>
      <c r="P75" s="108">
        <f>IFERROR(O75/O$77,0)</f>
        <v>0</v>
      </c>
    </row>
    <row r="76" spans="1:16" ht="6.75" customHeight="1" x14ac:dyDescent="0.25">
      <c r="B76" s="107"/>
      <c r="C76" s="275"/>
      <c r="D76" s="107"/>
      <c r="E76" s="275"/>
      <c r="F76" s="107"/>
      <c r="G76" s="275"/>
      <c r="H76" s="107"/>
      <c r="I76" s="275"/>
      <c r="J76" s="107"/>
      <c r="K76" s="275"/>
      <c r="L76" s="107"/>
      <c r="M76" s="275"/>
      <c r="N76" s="107"/>
      <c r="O76" s="275"/>
      <c r="P76" s="107"/>
    </row>
    <row r="77" spans="1:16" s="1" customFormat="1" ht="15" x14ac:dyDescent="0.2">
      <c r="A77" s="73">
        <f>A75+1</f>
        <v>29</v>
      </c>
      <c r="B77" s="110" t="s">
        <v>78</v>
      </c>
      <c r="C77" s="310">
        <f t="shared" ref="C77:N77" si="22">C55+C62+C73+C75</f>
        <v>0</v>
      </c>
      <c r="D77" s="111">
        <f>IFERROR(C77/C$77,0)</f>
        <v>0</v>
      </c>
      <c r="E77" s="310">
        <f>E55+E62+E73+E75</f>
        <v>0</v>
      </c>
      <c r="F77" s="111">
        <f t="shared" si="22"/>
        <v>0</v>
      </c>
      <c r="G77" s="310">
        <f t="shared" si="22"/>
        <v>0</v>
      </c>
      <c r="H77" s="111">
        <f t="shared" si="22"/>
        <v>0</v>
      </c>
      <c r="I77" s="310">
        <f t="shared" si="22"/>
        <v>0</v>
      </c>
      <c r="J77" s="111">
        <f t="shared" si="22"/>
        <v>0</v>
      </c>
      <c r="K77" s="310">
        <f t="shared" ref="K77:L77" si="23">K55+K62+K73+K75</f>
        <v>0</v>
      </c>
      <c r="L77" s="111">
        <f t="shared" si="23"/>
        <v>0</v>
      </c>
      <c r="M77" s="310">
        <f t="shared" si="22"/>
        <v>0</v>
      </c>
      <c r="N77" s="111">
        <f t="shared" si="22"/>
        <v>0</v>
      </c>
      <c r="O77" s="310">
        <f t="shared" ref="O77:P77" si="24">O55+O62+O73+O75</f>
        <v>0</v>
      </c>
      <c r="P77" s="111">
        <f t="shared" si="24"/>
        <v>0</v>
      </c>
    </row>
    <row r="78" spans="1:16" ht="6.75" customHeight="1" x14ac:dyDescent="0.25">
      <c r="B78" s="107"/>
      <c r="C78" s="275"/>
      <c r="D78" s="107"/>
      <c r="E78" s="275"/>
      <c r="F78" s="107"/>
      <c r="G78" s="275"/>
      <c r="H78" s="107"/>
      <c r="I78" s="275"/>
      <c r="J78" s="107"/>
      <c r="K78" s="275"/>
      <c r="L78" s="107"/>
      <c r="M78" s="275"/>
      <c r="N78" s="107"/>
      <c r="O78" s="275"/>
      <c r="P78" s="107"/>
    </row>
    <row r="79" spans="1:16" s="1" customFormat="1" ht="15" x14ac:dyDescent="0.2">
      <c r="A79" s="73">
        <f>A77+1</f>
        <v>30</v>
      </c>
      <c r="B79" s="584" t="s">
        <v>79</v>
      </c>
      <c r="C79" s="585"/>
      <c r="D79" s="585"/>
      <c r="E79" s="585"/>
      <c r="F79" s="585"/>
      <c r="G79" s="585"/>
      <c r="H79" s="585"/>
      <c r="I79" s="585"/>
      <c r="J79" s="585"/>
      <c r="K79" s="585"/>
      <c r="L79" s="585"/>
      <c r="M79" s="585"/>
      <c r="N79" s="585"/>
      <c r="O79" s="585"/>
      <c r="P79" s="586"/>
    </row>
    <row r="80" spans="1:16" s="1" customFormat="1" ht="15" x14ac:dyDescent="0.2">
      <c r="A80" s="73">
        <f t="shared" si="7"/>
        <v>31</v>
      </c>
      <c r="B80" s="581" t="s">
        <v>80</v>
      </c>
      <c r="C80" s="582"/>
      <c r="D80" s="582"/>
      <c r="E80" s="582"/>
      <c r="F80" s="582"/>
      <c r="G80" s="582"/>
      <c r="H80" s="582"/>
      <c r="I80" s="582"/>
      <c r="J80" s="582"/>
      <c r="K80" s="582"/>
      <c r="L80" s="582"/>
      <c r="M80" s="582"/>
      <c r="N80" s="582"/>
      <c r="O80" s="582"/>
      <c r="P80" s="583"/>
    </row>
    <row r="81" spans="1:16" s="1" customFormat="1" ht="15" x14ac:dyDescent="0.2">
      <c r="A81" s="73">
        <f t="shared" si="7"/>
        <v>32</v>
      </c>
      <c r="B81" s="561" t="s">
        <v>81</v>
      </c>
      <c r="C81" s="562"/>
      <c r="D81" s="562"/>
      <c r="E81" s="562"/>
      <c r="F81" s="562"/>
      <c r="G81" s="562"/>
      <c r="H81" s="562"/>
      <c r="I81" s="562"/>
      <c r="J81" s="562"/>
      <c r="K81" s="562"/>
      <c r="L81" s="562"/>
      <c r="M81" s="562"/>
      <c r="N81" s="562"/>
      <c r="O81" s="562"/>
      <c r="P81" s="563"/>
    </row>
    <row r="82" spans="1:16" s="1" customFormat="1" x14ac:dyDescent="0.2">
      <c r="A82" s="73">
        <f t="shared" si="7"/>
        <v>33</v>
      </c>
      <c r="B82" s="199" t="s">
        <v>82</v>
      </c>
      <c r="C82" s="277"/>
      <c r="D82" s="97">
        <f>IFERROR(C82/C$119,0)</f>
        <v>0</v>
      </c>
      <c r="E82" s="277"/>
      <c r="F82" s="97">
        <f t="shared" ref="F82:F86" si="25">IFERROR(E82/E$119,0)</f>
        <v>0</v>
      </c>
      <c r="G82" s="277"/>
      <c r="H82" s="97">
        <f t="shared" ref="H82:H86" si="26">IFERROR(G82/G$119,0)</f>
        <v>0</v>
      </c>
      <c r="I82" s="277"/>
      <c r="J82" s="98">
        <f t="shared" ref="J82:J86" si="27">IFERROR(I82/I$119,0)</f>
        <v>0</v>
      </c>
      <c r="K82" s="277"/>
      <c r="L82" s="113">
        <f t="shared" ref="L82:L86" si="28">IFERROR(K82/K$119,0)</f>
        <v>0</v>
      </c>
      <c r="M82" s="277"/>
      <c r="N82" s="113">
        <f t="shared" ref="N82:N86" si="29">IFERROR(M82/M$119,0)</f>
        <v>0</v>
      </c>
      <c r="O82" s="277"/>
      <c r="P82" s="113">
        <f t="shared" ref="P82:P86" si="30">IFERROR(O82/O$119,0)</f>
        <v>0</v>
      </c>
    </row>
    <row r="83" spans="1:16" s="1" customFormat="1" x14ac:dyDescent="0.2">
      <c r="A83" s="73">
        <f t="shared" si="7"/>
        <v>34</v>
      </c>
      <c r="B83" s="201" t="s">
        <v>83</v>
      </c>
      <c r="C83" s="277"/>
      <c r="D83" s="97">
        <f t="shared" ref="D83:D86" si="31">IFERROR(C83/C$119,0)</f>
        <v>0</v>
      </c>
      <c r="E83" s="277"/>
      <c r="F83" s="97">
        <f t="shared" si="25"/>
        <v>0</v>
      </c>
      <c r="G83" s="277"/>
      <c r="H83" s="97">
        <f t="shared" si="26"/>
        <v>0</v>
      </c>
      <c r="I83" s="277"/>
      <c r="J83" s="98">
        <f t="shared" si="27"/>
        <v>0</v>
      </c>
      <c r="K83" s="277"/>
      <c r="L83" s="113">
        <f t="shared" si="28"/>
        <v>0</v>
      </c>
      <c r="M83" s="277"/>
      <c r="N83" s="113">
        <f t="shared" si="29"/>
        <v>0</v>
      </c>
      <c r="O83" s="277"/>
      <c r="P83" s="113">
        <f t="shared" si="30"/>
        <v>0</v>
      </c>
    </row>
    <row r="84" spans="1:16" s="1" customFormat="1" x14ac:dyDescent="0.2">
      <c r="A84" s="73">
        <f t="shared" si="7"/>
        <v>35</v>
      </c>
      <c r="B84" s="201" t="s">
        <v>84</v>
      </c>
      <c r="C84" s="277"/>
      <c r="D84" s="97">
        <f t="shared" si="31"/>
        <v>0</v>
      </c>
      <c r="E84" s="277"/>
      <c r="F84" s="97">
        <f t="shared" si="25"/>
        <v>0</v>
      </c>
      <c r="G84" s="277"/>
      <c r="H84" s="97">
        <f t="shared" si="26"/>
        <v>0</v>
      </c>
      <c r="I84" s="277"/>
      <c r="J84" s="98">
        <f t="shared" si="27"/>
        <v>0</v>
      </c>
      <c r="K84" s="277"/>
      <c r="L84" s="113">
        <f t="shared" si="28"/>
        <v>0</v>
      </c>
      <c r="M84" s="277"/>
      <c r="N84" s="113">
        <f t="shared" si="29"/>
        <v>0</v>
      </c>
      <c r="O84" s="277"/>
      <c r="P84" s="113">
        <f t="shared" si="30"/>
        <v>0</v>
      </c>
    </row>
    <row r="85" spans="1:16" s="1" customFormat="1" x14ac:dyDescent="0.2">
      <c r="A85" s="73">
        <f t="shared" si="7"/>
        <v>36</v>
      </c>
      <c r="B85" s="201" t="s">
        <v>85</v>
      </c>
      <c r="C85" s="277"/>
      <c r="D85" s="97">
        <f t="shared" si="31"/>
        <v>0</v>
      </c>
      <c r="E85" s="277"/>
      <c r="F85" s="97">
        <f t="shared" si="25"/>
        <v>0</v>
      </c>
      <c r="G85" s="277"/>
      <c r="H85" s="97">
        <f t="shared" si="26"/>
        <v>0</v>
      </c>
      <c r="I85" s="277"/>
      <c r="J85" s="98">
        <f t="shared" si="27"/>
        <v>0</v>
      </c>
      <c r="K85" s="320"/>
      <c r="L85" s="113">
        <f t="shared" si="28"/>
        <v>0</v>
      </c>
      <c r="M85" s="320"/>
      <c r="N85" s="113">
        <f t="shared" si="29"/>
        <v>0</v>
      </c>
      <c r="O85" s="320"/>
      <c r="P85" s="113">
        <f t="shared" si="30"/>
        <v>0</v>
      </c>
    </row>
    <row r="86" spans="1:16" s="1" customFormat="1" ht="15" x14ac:dyDescent="0.2">
      <c r="A86" s="73">
        <f t="shared" si="7"/>
        <v>37</v>
      </c>
      <c r="B86" s="195" t="s">
        <v>86</v>
      </c>
      <c r="C86" s="394">
        <f>SUM(C82:C85)</f>
        <v>0</v>
      </c>
      <c r="D86" s="103">
        <f t="shared" si="31"/>
        <v>0</v>
      </c>
      <c r="E86" s="314">
        <f>SUM(E82:E85)</f>
        <v>0</v>
      </c>
      <c r="F86" s="103">
        <f t="shared" si="25"/>
        <v>0</v>
      </c>
      <c r="G86" s="314">
        <f>SUM(G82:G85)</f>
        <v>0</v>
      </c>
      <c r="H86" s="103">
        <f t="shared" si="26"/>
        <v>0</v>
      </c>
      <c r="I86" s="314">
        <f>SUM(I82:I85)</f>
        <v>0</v>
      </c>
      <c r="J86" s="115">
        <f t="shared" si="27"/>
        <v>0</v>
      </c>
      <c r="K86" s="321">
        <f>SUM(K82:K85)</f>
        <v>0</v>
      </c>
      <c r="L86" s="117">
        <f t="shared" si="28"/>
        <v>0</v>
      </c>
      <c r="M86" s="321">
        <f>SUM(M82:M85)</f>
        <v>0</v>
      </c>
      <c r="N86" s="117">
        <f t="shared" si="29"/>
        <v>0</v>
      </c>
      <c r="O86" s="321">
        <f>SUM(O82:O85)</f>
        <v>0</v>
      </c>
      <c r="P86" s="117">
        <f t="shared" si="30"/>
        <v>0</v>
      </c>
    </row>
    <row r="87" spans="1:16" s="1" customFormat="1" ht="15" x14ac:dyDescent="0.2">
      <c r="A87" s="73">
        <f t="shared" si="7"/>
        <v>38</v>
      </c>
      <c r="B87" s="561" t="s">
        <v>87</v>
      </c>
      <c r="C87" s="562"/>
      <c r="D87" s="562"/>
      <c r="E87" s="562"/>
      <c r="F87" s="562"/>
      <c r="G87" s="562"/>
      <c r="H87" s="562"/>
      <c r="I87" s="562"/>
      <c r="J87" s="562"/>
      <c r="K87" s="562"/>
      <c r="L87" s="562"/>
      <c r="M87" s="562"/>
      <c r="N87" s="562"/>
      <c r="O87" s="562"/>
      <c r="P87" s="563"/>
    </row>
    <row r="88" spans="1:16" s="1" customFormat="1" x14ac:dyDescent="0.2">
      <c r="A88" s="73">
        <f t="shared" si="7"/>
        <v>39</v>
      </c>
      <c r="B88" s="201" t="s">
        <v>205</v>
      </c>
      <c r="C88" s="395"/>
      <c r="D88" s="97">
        <f t="shared" ref="D88:D92" si="32">IFERROR(C88/C$119,0)</f>
        <v>0</v>
      </c>
      <c r="E88" s="277"/>
      <c r="F88" s="97">
        <f t="shared" ref="F88:F92" si="33">IFERROR(E88/E$119,0)</f>
        <v>0</v>
      </c>
      <c r="G88" s="277"/>
      <c r="H88" s="97">
        <f t="shared" ref="H88:H92" si="34">IFERROR(G88/G$119,0)</f>
        <v>0</v>
      </c>
      <c r="I88" s="277"/>
      <c r="J88" s="98">
        <f t="shared" ref="J88:J92" si="35">IFERROR(I88/I$119,0)</f>
        <v>0</v>
      </c>
      <c r="K88" s="277"/>
      <c r="L88" s="113">
        <f t="shared" ref="L88:L92" si="36">IFERROR(K88/K$119,0)</f>
        <v>0</v>
      </c>
      <c r="M88" s="277"/>
      <c r="N88" s="113">
        <f t="shared" ref="N88:N92" si="37">IFERROR(M88/M$119,0)</f>
        <v>0</v>
      </c>
      <c r="O88" s="277"/>
      <c r="P88" s="113">
        <f t="shared" ref="P88:P92" si="38">IFERROR(O88/O$119,0)</f>
        <v>0</v>
      </c>
    </row>
    <row r="89" spans="1:16" s="1" customFormat="1" x14ac:dyDescent="0.2">
      <c r="A89" s="73">
        <f t="shared" si="7"/>
        <v>40</v>
      </c>
      <c r="B89" s="201" t="s">
        <v>206</v>
      </c>
      <c r="C89" s="395"/>
      <c r="D89" s="97">
        <f t="shared" si="32"/>
        <v>0</v>
      </c>
      <c r="E89" s="277"/>
      <c r="F89" s="97">
        <f t="shared" si="33"/>
        <v>0</v>
      </c>
      <c r="G89" s="277"/>
      <c r="H89" s="97">
        <f t="shared" si="34"/>
        <v>0</v>
      </c>
      <c r="I89" s="277"/>
      <c r="J89" s="98">
        <f t="shared" si="35"/>
        <v>0</v>
      </c>
      <c r="K89" s="277"/>
      <c r="L89" s="113">
        <f t="shared" si="36"/>
        <v>0</v>
      </c>
      <c r="M89" s="277"/>
      <c r="N89" s="113">
        <f t="shared" si="37"/>
        <v>0</v>
      </c>
      <c r="O89" s="277"/>
      <c r="P89" s="113">
        <f t="shared" si="38"/>
        <v>0</v>
      </c>
    </row>
    <row r="90" spans="1:16" s="1" customFormat="1" x14ac:dyDescent="0.2">
      <c r="A90" s="73">
        <f t="shared" si="7"/>
        <v>41</v>
      </c>
      <c r="B90" s="213" t="s">
        <v>207</v>
      </c>
      <c r="C90" s="396"/>
      <c r="D90" s="97">
        <f t="shared" si="32"/>
        <v>0</v>
      </c>
      <c r="E90" s="320"/>
      <c r="F90" s="97">
        <f t="shared" si="33"/>
        <v>0</v>
      </c>
      <c r="G90" s="320"/>
      <c r="H90" s="97">
        <f t="shared" si="34"/>
        <v>0</v>
      </c>
      <c r="I90" s="320"/>
      <c r="J90" s="98">
        <f t="shared" si="35"/>
        <v>0</v>
      </c>
      <c r="K90" s="320"/>
      <c r="L90" s="113">
        <f t="shared" si="36"/>
        <v>0</v>
      </c>
      <c r="M90" s="320"/>
      <c r="N90" s="113">
        <f t="shared" si="37"/>
        <v>0</v>
      </c>
      <c r="O90" s="320"/>
      <c r="P90" s="113">
        <f t="shared" si="38"/>
        <v>0</v>
      </c>
    </row>
    <row r="91" spans="1:16" s="1" customFormat="1" x14ac:dyDescent="0.2">
      <c r="A91" s="73">
        <f t="shared" si="7"/>
        <v>42</v>
      </c>
      <c r="B91" s="201" t="s">
        <v>91</v>
      </c>
      <c r="C91" s="395"/>
      <c r="D91" s="99">
        <f t="shared" si="32"/>
        <v>0</v>
      </c>
      <c r="E91" s="277"/>
      <c r="F91" s="99">
        <f t="shared" si="33"/>
        <v>0</v>
      </c>
      <c r="G91" s="277"/>
      <c r="H91" s="99">
        <f t="shared" si="34"/>
        <v>0</v>
      </c>
      <c r="I91" s="277"/>
      <c r="J91" s="99">
        <f t="shared" si="35"/>
        <v>0</v>
      </c>
      <c r="K91" s="277"/>
      <c r="L91" s="113">
        <f t="shared" si="36"/>
        <v>0</v>
      </c>
      <c r="M91" s="277"/>
      <c r="N91" s="113">
        <f t="shared" si="37"/>
        <v>0</v>
      </c>
      <c r="O91" s="277"/>
      <c r="P91" s="113">
        <f t="shared" si="38"/>
        <v>0</v>
      </c>
    </row>
    <row r="92" spans="1:16" s="1" customFormat="1" ht="15" x14ac:dyDescent="0.2">
      <c r="A92" s="73">
        <f t="shared" si="7"/>
        <v>43</v>
      </c>
      <c r="B92" s="156" t="s">
        <v>95</v>
      </c>
      <c r="C92" s="397">
        <f>SUM(C88:C91)</f>
        <v>0</v>
      </c>
      <c r="D92" s="114">
        <f t="shared" si="32"/>
        <v>0</v>
      </c>
      <c r="E92" s="314">
        <f>SUM(E88:E91)</f>
        <v>0</v>
      </c>
      <c r="F92" s="114">
        <f t="shared" si="33"/>
        <v>0</v>
      </c>
      <c r="G92" s="314">
        <f>SUM(G88:G91)</f>
        <v>0</v>
      </c>
      <c r="H92" s="103">
        <f t="shared" si="34"/>
        <v>0</v>
      </c>
      <c r="I92" s="314">
        <f>SUM(I88:I91)</f>
        <v>0</v>
      </c>
      <c r="J92" s="115">
        <f t="shared" si="35"/>
        <v>0</v>
      </c>
      <c r="K92" s="321">
        <f>SUM(K88:K91)</f>
        <v>0</v>
      </c>
      <c r="L92" s="117">
        <f t="shared" si="36"/>
        <v>0</v>
      </c>
      <c r="M92" s="321">
        <f>SUM(M88:M91)</f>
        <v>0</v>
      </c>
      <c r="N92" s="117">
        <f t="shared" si="37"/>
        <v>0</v>
      </c>
      <c r="O92" s="321">
        <f>SUM(O88:O91)</f>
        <v>0</v>
      </c>
      <c r="P92" s="117">
        <f t="shared" si="38"/>
        <v>0</v>
      </c>
    </row>
    <row r="93" spans="1:16" s="1" customFormat="1" ht="15" x14ac:dyDescent="0.2">
      <c r="A93" s="73">
        <f>A92+1</f>
        <v>44</v>
      </c>
      <c r="B93" s="561" t="s">
        <v>208</v>
      </c>
      <c r="C93" s="562"/>
      <c r="D93" s="562"/>
      <c r="E93" s="562"/>
      <c r="F93" s="562"/>
      <c r="G93" s="562"/>
      <c r="H93" s="562"/>
      <c r="I93" s="562"/>
      <c r="J93" s="562"/>
      <c r="K93" s="562"/>
      <c r="L93" s="562"/>
      <c r="M93" s="562"/>
      <c r="N93" s="562"/>
      <c r="O93" s="562"/>
      <c r="P93" s="563"/>
    </row>
    <row r="94" spans="1:16" s="1" customFormat="1" x14ac:dyDescent="0.2">
      <c r="A94" s="73">
        <f t="shared" si="7"/>
        <v>45</v>
      </c>
      <c r="B94" s="201" t="s">
        <v>209</v>
      </c>
      <c r="C94" s="395"/>
      <c r="D94" s="97">
        <f t="shared" ref="D94:D96" si="39">IFERROR(C94/C$119,0)</f>
        <v>0</v>
      </c>
      <c r="E94" s="277"/>
      <c r="F94" s="97">
        <f t="shared" ref="F94:F96" si="40">IFERROR(E94/E$119,0)</f>
        <v>0</v>
      </c>
      <c r="G94" s="277"/>
      <c r="H94" s="97">
        <f t="shared" ref="H94:H96" si="41">IFERROR(G94/G$119,0)</f>
        <v>0</v>
      </c>
      <c r="I94" s="277"/>
      <c r="J94" s="98">
        <f t="shared" ref="J94:J96" si="42">IFERROR(I94/I$119,0)</f>
        <v>0</v>
      </c>
      <c r="K94" s="277"/>
      <c r="L94" s="113">
        <f t="shared" ref="L94:L96" si="43">IFERROR(K94/K$119,0)</f>
        <v>0</v>
      </c>
      <c r="M94" s="277"/>
      <c r="N94" s="113">
        <f t="shared" ref="N94:N96" si="44">IFERROR(M94/M$119,0)</f>
        <v>0</v>
      </c>
      <c r="O94" s="277"/>
      <c r="P94" s="113">
        <f t="shared" ref="P94:P96" si="45">IFERROR(O94/O$119,0)</f>
        <v>0</v>
      </c>
    </row>
    <row r="95" spans="1:16" s="1" customFormat="1" x14ac:dyDescent="0.2">
      <c r="A95" s="73">
        <f t="shared" si="7"/>
        <v>46</v>
      </c>
      <c r="B95" s="201" t="s">
        <v>210</v>
      </c>
      <c r="C95" s="395"/>
      <c r="D95" s="97">
        <f t="shared" si="39"/>
        <v>0</v>
      </c>
      <c r="E95" s="277"/>
      <c r="F95" s="97">
        <f t="shared" si="40"/>
        <v>0</v>
      </c>
      <c r="G95" s="277"/>
      <c r="H95" s="97">
        <f t="shared" si="41"/>
        <v>0</v>
      </c>
      <c r="I95" s="277"/>
      <c r="J95" s="98">
        <f t="shared" si="42"/>
        <v>0</v>
      </c>
      <c r="K95" s="320"/>
      <c r="L95" s="113">
        <f t="shared" si="43"/>
        <v>0</v>
      </c>
      <c r="M95" s="320"/>
      <c r="N95" s="113">
        <f t="shared" si="44"/>
        <v>0</v>
      </c>
      <c r="O95" s="320"/>
      <c r="P95" s="113">
        <f t="shared" si="45"/>
        <v>0</v>
      </c>
    </row>
    <row r="96" spans="1:16" s="1" customFormat="1" ht="15" x14ac:dyDescent="0.2">
      <c r="A96" s="73">
        <f t="shared" si="7"/>
        <v>47</v>
      </c>
      <c r="B96" s="156" t="s">
        <v>211</v>
      </c>
      <c r="C96" s="398">
        <f>SUM(C94:C95)</f>
        <v>0</v>
      </c>
      <c r="D96" s="103">
        <f t="shared" si="39"/>
        <v>0</v>
      </c>
      <c r="E96" s="317">
        <f>SUM(E94:E95)</f>
        <v>0</v>
      </c>
      <c r="F96" s="103">
        <f t="shared" si="40"/>
        <v>0</v>
      </c>
      <c r="G96" s="317">
        <f>SUM(G94:G95)</f>
        <v>0</v>
      </c>
      <c r="H96" s="103">
        <f t="shared" si="41"/>
        <v>0</v>
      </c>
      <c r="I96" s="317">
        <f>SUM(I94:I95)</f>
        <v>0</v>
      </c>
      <c r="J96" s="115">
        <f t="shared" si="42"/>
        <v>0</v>
      </c>
      <c r="K96" s="321">
        <f>SUM(K94:K95)</f>
        <v>0</v>
      </c>
      <c r="L96" s="117">
        <f t="shared" si="43"/>
        <v>0</v>
      </c>
      <c r="M96" s="321">
        <f>SUM(M94:M95)</f>
        <v>0</v>
      </c>
      <c r="N96" s="117">
        <f t="shared" si="44"/>
        <v>0</v>
      </c>
      <c r="O96" s="321">
        <f>SUM(O94:O95)</f>
        <v>0</v>
      </c>
      <c r="P96" s="117">
        <f t="shared" si="45"/>
        <v>0</v>
      </c>
    </row>
    <row r="97" spans="1:16" ht="6.75" customHeight="1" x14ac:dyDescent="0.25">
      <c r="B97" s="107"/>
      <c r="C97" s="275"/>
      <c r="D97" s="107"/>
      <c r="E97" s="275"/>
      <c r="F97" s="107"/>
      <c r="G97" s="275"/>
      <c r="H97" s="107"/>
      <c r="I97" s="275"/>
      <c r="J97" s="107"/>
      <c r="K97" s="275"/>
      <c r="L97" s="107"/>
      <c r="M97" s="275"/>
      <c r="N97" s="107"/>
      <c r="O97" s="275"/>
      <c r="P97" s="107"/>
    </row>
    <row r="98" spans="1:16" s="1" customFormat="1" ht="15" x14ac:dyDescent="0.2">
      <c r="A98" s="73">
        <f>A96+1</f>
        <v>48</v>
      </c>
      <c r="B98" s="110" t="s">
        <v>102</v>
      </c>
      <c r="C98" s="310">
        <f>SUM(C96+C92+C86)</f>
        <v>0</v>
      </c>
      <c r="D98" s="111">
        <f>IFERROR(C98/C$119,0)</f>
        <v>0</v>
      </c>
      <c r="E98" s="310">
        <f>SUM(E96+E92+E86)</f>
        <v>0</v>
      </c>
      <c r="F98" s="111">
        <f>IFERROR(E98/E$119,0)</f>
        <v>0</v>
      </c>
      <c r="G98" s="310">
        <f>SUM(G96+G92+G86)</f>
        <v>0</v>
      </c>
      <c r="H98" s="111">
        <f>IFERROR(G98/G$119,0)</f>
        <v>0</v>
      </c>
      <c r="I98" s="310">
        <f>SUM(I96+I92+I86)</f>
        <v>0</v>
      </c>
      <c r="J98" s="111">
        <f>IFERROR(I98/I$119,0)</f>
        <v>0</v>
      </c>
      <c r="K98" s="310">
        <f>SUM(K96+K92+K86)</f>
        <v>0</v>
      </c>
      <c r="L98" s="111">
        <f>IFERROR(K98/K$119,0)</f>
        <v>0</v>
      </c>
      <c r="M98" s="310">
        <f>SUM(M96+M92+M86)</f>
        <v>0</v>
      </c>
      <c r="N98" s="111">
        <f>IFERROR(M98/M$119,0)</f>
        <v>0</v>
      </c>
      <c r="O98" s="310">
        <f>SUM(O96+O92+O86)</f>
        <v>0</v>
      </c>
      <c r="P98" s="111">
        <f>IFERROR(O98/O$119,0)</f>
        <v>0</v>
      </c>
    </row>
    <row r="99" spans="1:16" ht="6.75" customHeight="1" x14ac:dyDescent="0.25">
      <c r="B99" s="107"/>
      <c r="C99" s="399"/>
      <c r="D99" s="214"/>
      <c r="E99" s="399"/>
      <c r="F99" s="214"/>
      <c r="G99" s="399"/>
      <c r="H99" s="214"/>
      <c r="I99" s="399"/>
      <c r="J99" s="214"/>
      <c r="K99" s="275"/>
      <c r="L99" s="107"/>
      <c r="M99" s="275"/>
      <c r="N99" s="107"/>
      <c r="O99" s="275"/>
      <c r="P99" s="107"/>
    </row>
    <row r="100" spans="1:16" s="1" customFormat="1" ht="15" x14ac:dyDescent="0.2">
      <c r="A100" s="73">
        <f>A98+1</f>
        <v>49</v>
      </c>
      <c r="B100" s="561" t="s">
        <v>103</v>
      </c>
      <c r="C100" s="562"/>
      <c r="D100" s="562"/>
      <c r="E100" s="562"/>
      <c r="F100" s="562"/>
      <c r="G100" s="562"/>
      <c r="H100" s="562"/>
      <c r="I100" s="562"/>
      <c r="J100" s="562"/>
      <c r="K100" s="562"/>
      <c r="L100" s="562"/>
      <c r="M100" s="562"/>
      <c r="N100" s="562"/>
      <c r="O100" s="562"/>
      <c r="P100" s="563"/>
    </row>
    <row r="101" spans="1:16" s="1" customFormat="1" x14ac:dyDescent="0.2">
      <c r="A101" s="73">
        <f t="shared" si="7"/>
        <v>50</v>
      </c>
      <c r="B101" s="202" t="s">
        <v>56</v>
      </c>
      <c r="C101" s="277"/>
      <c r="D101" s="215">
        <f>IFERROR(C101/C$119,0)</f>
        <v>0</v>
      </c>
      <c r="E101" s="277"/>
      <c r="F101" s="215">
        <f t="shared" ref="F101:F104" si="46">IFERROR(E101/E$119,0)</f>
        <v>0</v>
      </c>
      <c r="G101" s="277"/>
      <c r="H101" s="215">
        <f t="shared" ref="H101:H104" si="47">IFERROR(G101/G$119,0)</f>
        <v>0</v>
      </c>
      <c r="I101" s="277"/>
      <c r="J101" s="216">
        <f t="shared" ref="J101:J104" si="48">IFERROR(I101/I$119,0)</f>
        <v>0</v>
      </c>
      <c r="K101" s="277"/>
      <c r="L101" s="113">
        <f t="shared" ref="L101:L104" si="49">IFERROR(K101/K$119,0)</f>
        <v>0</v>
      </c>
      <c r="M101" s="277"/>
      <c r="N101" s="113">
        <f t="shared" ref="N101:N104" si="50">IFERROR(M101/M$119,0)</f>
        <v>0</v>
      </c>
      <c r="O101" s="277"/>
      <c r="P101" s="113">
        <f t="shared" ref="P101:P104" si="51">IFERROR(O101/O$119,0)</f>
        <v>0</v>
      </c>
    </row>
    <row r="102" spans="1:16" s="1" customFormat="1" x14ac:dyDescent="0.2">
      <c r="A102" s="73">
        <f t="shared" si="7"/>
        <v>51</v>
      </c>
      <c r="B102" s="202" t="s">
        <v>104</v>
      </c>
      <c r="C102" s="277"/>
      <c r="D102" s="215">
        <f t="shared" ref="D102:D104" si="52">IFERROR(C102/C$119,0)</f>
        <v>0</v>
      </c>
      <c r="E102" s="277"/>
      <c r="F102" s="215">
        <f t="shared" si="46"/>
        <v>0</v>
      </c>
      <c r="G102" s="277"/>
      <c r="H102" s="215">
        <f t="shared" si="47"/>
        <v>0</v>
      </c>
      <c r="I102" s="277"/>
      <c r="J102" s="216">
        <f t="shared" si="48"/>
        <v>0</v>
      </c>
      <c r="K102" s="277"/>
      <c r="L102" s="113">
        <f t="shared" si="49"/>
        <v>0</v>
      </c>
      <c r="M102" s="277"/>
      <c r="N102" s="113">
        <f t="shared" si="50"/>
        <v>0</v>
      </c>
      <c r="O102" s="277"/>
      <c r="P102" s="113">
        <f t="shared" si="51"/>
        <v>0</v>
      </c>
    </row>
    <row r="103" spans="1:16" s="1" customFormat="1" x14ac:dyDescent="0.2">
      <c r="A103" s="73">
        <f t="shared" si="7"/>
        <v>52</v>
      </c>
      <c r="B103" s="202" t="s">
        <v>105</v>
      </c>
      <c r="C103" s="277"/>
      <c r="D103" s="215">
        <f t="shared" si="52"/>
        <v>0</v>
      </c>
      <c r="E103" s="277"/>
      <c r="F103" s="215">
        <f t="shared" si="46"/>
        <v>0</v>
      </c>
      <c r="G103" s="277"/>
      <c r="H103" s="215">
        <f t="shared" si="47"/>
        <v>0</v>
      </c>
      <c r="I103" s="277"/>
      <c r="J103" s="216">
        <f t="shared" si="48"/>
        <v>0</v>
      </c>
      <c r="K103" s="320"/>
      <c r="L103" s="113">
        <f t="shared" si="49"/>
        <v>0</v>
      </c>
      <c r="M103" s="320"/>
      <c r="N103" s="113">
        <f t="shared" si="50"/>
        <v>0</v>
      </c>
      <c r="O103" s="320"/>
      <c r="P103" s="113">
        <f t="shared" si="51"/>
        <v>0</v>
      </c>
    </row>
    <row r="104" spans="1:16" s="1" customFormat="1" ht="15" x14ac:dyDescent="0.2">
      <c r="A104" s="73">
        <f t="shared" si="7"/>
        <v>53</v>
      </c>
      <c r="B104" s="195" t="s">
        <v>106</v>
      </c>
      <c r="C104" s="314">
        <f>SUM(C101:C103)</f>
        <v>0</v>
      </c>
      <c r="D104" s="217">
        <f t="shared" si="52"/>
        <v>0</v>
      </c>
      <c r="E104" s="314">
        <f>SUM(E101:E103)</f>
        <v>0</v>
      </c>
      <c r="F104" s="218">
        <f t="shared" si="46"/>
        <v>0</v>
      </c>
      <c r="G104" s="314">
        <f>SUM(G101:G103)</f>
        <v>0</v>
      </c>
      <c r="H104" s="218">
        <f t="shared" si="47"/>
        <v>0</v>
      </c>
      <c r="I104" s="314">
        <f>SUM(I101:I103)</f>
        <v>0</v>
      </c>
      <c r="J104" s="219">
        <f t="shared" si="48"/>
        <v>0</v>
      </c>
      <c r="K104" s="321">
        <f>SUM(K101:K103)</f>
        <v>0</v>
      </c>
      <c r="L104" s="117">
        <f t="shared" si="49"/>
        <v>0</v>
      </c>
      <c r="M104" s="321">
        <f>SUM(M101:M103)</f>
        <v>0</v>
      </c>
      <c r="N104" s="117">
        <f t="shared" si="50"/>
        <v>0</v>
      </c>
      <c r="O104" s="321">
        <f>SUM(O101:O103)</f>
        <v>0</v>
      </c>
      <c r="P104" s="117">
        <f t="shared" si="51"/>
        <v>0</v>
      </c>
    </row>
    <row r="105" spans="1:16" s="1" customFormat="1" ht="15" x14ac:dyDescent="0.2">
      <c r="A105" s="73">
        <f t="shared" si="7"/>
        <v>54</v>
      </c>
      <c r="B105" s="561" t="s">
        <v>107</v>
      </c>
      <c r="C105" s="562"/>
      <c r="D105" s="562"/>
      <c r="E105" s="562"/>
      <c r="F105" s="562"/>
      <c r="G105" s="562"/>
      <c r="H105" s="562"/>
      <c r="I105" s="562"/>
      <c r="J105" s="562"/>
      <c r="K105" s="562"/>
      <c r="L105" s="562"/>
      <c r="M105" s="562"/>
      <c r="N105" s="562"/>
      <c r="O105" s="562"/>
      <c r="P105" s="563"/>
    </row>
    <row r="106" spans="1:16" s="1" customFormat="1" x14ac:dyDescent="0.2">
      <c r="A106" s="73">
        <f t="shared" si="7"/>
        <v>55</v>
      </c>
      <c r="B106" s="199" t="s">
        <v>108</v>
      </c>
      <c r="C106" s="277"/>
      <c r="D106" s="97">
        <f t="shared" ref="D106:D117" si="53">IFERROR(C106/C$119,0)</f>
        <v>0</v>
      </c>
      <c r="E106" s="277"/>
      <c r="F106" s="97">
        <f t="shared" ref="F106:F117" si="54">IFERROR(E106/E$119,0)</f>
        <v>0</v>
      </c>
      <c r="G106" s="277"/>
      <c r="H106" s="97">
        <f t="shared" ref="H106:H117" si="55">IFERROR(G106/G$119,0)</f>
        <v>0</v>
      </c>
      <c r="I106" s="277"/>
      <c r="J106" s="98">
        <f t="shared" ref="J106:J117" si="56">IFERROR(I106/I$119,0)</f>
        <v>0</v>
      </c>
      <c r="K106" s="277"/>
      <c r="L106" s="113">
        <f t="shared" ref="L106:L117" si="57">IFERROR(K106/K$119,0)</f>
        <v>0</v>
      </c>
      <c r="M106" s="277"/>
      <c r="N106" s="113">
        <f t="shared" ref="N106:N117" si="58">IFERROR(M106/M$119,0)</f>
        <v>0</v>
      </c>
      <c r="O106" s="277"/>
      <c r="P106" s="113">
        <f t="shared" ref="P106:P117" si="59">IFERROR(O106/O$119,0)</f>
        <v>0</v>
      </c>
    </row>
    <row r="107" spans="1:16" s="1" customFormat="1" x14ac:dyDescent="0.2">
      <c r="A107" s="73">
        <f t="shared" si="7"/>
        <v>56</v>
      </c>
      <c r="B107" s="199" t="s">
        <v>109</v>
      </c>
      <c r="C107" s="277"/>
      <c r="D107" s="97">
        <f t="shared" si="53"/>
        <v>0</v>
      </c>
      <c r="E107" s="277"/>
      <c r="F107" s="97">
        <f t="shared" si="54"/>
        <v>0</v>
      </c>
      <c r="G107" s="277"/>
      <c r="H107" s="97">
        <f t="shared" si="55"/>
        <v>0</v>
      </c>
      <c r="I107" s="277"/>
      <c r="J107" s="98">
        <f t="shared" si="56"/>
        <v>0</v>
      </c>
      <c r="K107" s="277"/>
      <c r="L107" s="113">
        <f t="shared" si="57"/>
        <v>0</v>
      </c>
      <c r="M107" s="277"/>
      <c r="N107" s="113">
        <f t="shared" si="58"/>
        <v>0</v>
      </c>
      <c r="O107" s="277"/>
      <c r="P107" s="113">
        <f t="shared" si="59"/>
        <v>0</v>
      </c>
    </row>
    <row r="108" spans="1:16" s="1" customFormat="1" ht="28.5" x14ac:dyDescent="0.2">
      <c r="A108" s="73">
        <f t="shared" si="7"/>
        <v>57</v>
      </c>
      <c r="B108" s="199" t="s">
        <v>110</v>
      </c>
      <c r="C108" s="277"/>
      <c r="D108" s="97">
        <f t="shared" si="53"/>
        <v>0</v>
      </c>
      <c r="E108" s="277"/>
      <c r="F108" s="97">
        <f t="shared" si="54"/>
        <v>0</v>
      </c>
      <c r="G108" s="277"/>
      <c r="H108" s="97">
        <f t="shared" si="55"/>
        <v>0</v>
      </c>
      <c r="I108" s="277"/>
      <c r="J108" s="98">
        <f t="shared" si="56"/>
        <v>0</v>
      </c>
      <c r="K108" s="277"/>
      <c r="L108" s="113">
        <f t="shared" si="57"/>
        <v>0</v>
      </c>
      <c r="M108" s="277"/>
      <c r="N108" s="113">
        <f t="shared" si="58"/>
        <v>0</v>
      </c>
      <c r="O108" s="277"/>
      <c r="P108" s="113">
        <f t="shared" si="59"/>
        <v>0</v>
      </c>
    </row>
    <row r="109" spans="1:16" s="1" customFormat="1" x14ac:dyDescent="0.2">
      <c r="A109" s="73">
        <f t="shared" si="7"/>
        <v>58</v>
      </c>
      <c r="B109" s="201" t="s">
        <v>212</v>
      </c>
      <c r="C109" s="277"/>
      <c r="D109" s="97">
        <f t="shared" si="53"/>
        <v>0</v>
      </c>
      <c r="E109" s="277"/>
      <c r="F109" s="97">
        <f t="shared" si="54"/>
        <v>0</v>
      </c>
      <c r="G109" s="277"/>
      <c r="H109" s="97">
        <f t="shared" si="55"/>
        <v>0</v>
      </c>
      <c r="I109" s="277"/>
      <c r="J109" s="98">
        <f t="shared" si="56"/>
        <v>0</v>
      </c>
      <c r="K109" s="277"/>
      <c r="L109" s="113">
        <f t="shared" si="57"/>
        <v>0</v>
      </c>
      <c r="M109" s="277"/>
      <c r="N109" s="113">
        <f t="shared" si="58"/>
        <v>0</v>
      </c>
      <c r="O109" s="277"/>
      <c r="P109" s="113">
        <f t="shared" si="59"/>
        <v>0</v>
      </c>
    </row>
    <row r="110" spans="1:16" s="1" customFormat="1" x14ac:dyDescent="0.2">
      <c r="A110" s="73">
        <f t="shared" si="7"/>
        <v>59</v>
      </c>
      <c r="B110" s="201" t="s">
        <v>112</v>
      </c>
      <c r="C110" s="277"/>
      <c r="D110" s="97">
        <f t="shared" si="53"/>
        <v>0</v>
      </c>
      <c r="E110" s="277"/>
      <c r="F110" s="97">
        <f t="shared" si="54"/>
        <v>0</v>
      </c>
      <c r="G110" s="277"/>
      <c r="H110" s="97">
        <f t="shared" si="55"/>
        <v>0</v>
      </c>
      <c r="I110" s="277"/>
      <c r="J110" s="98">
        <f t="shared" si="56"/>
        <v>0</v>
      </c>
      <c r="K110" s="277"/>
      <c r="L110" s="113">
        <f t="shared" si="57"/>
        <v>0</v>
      </c>
      <c r="M110" s="277"/>
      <c r="N110" s="113">
        <f t="shared" si="58"/>
        <v>0</v>
      </c>
      <c r="O110" s="277"/>
      <c r="P110" s="113">
        <f t="shared" si="59"/>
        <v>0</v>
      </c>
    </row>
    <row r="111" spans="1:16" s="1" customFormat="1" x14ac:dyDescent="0.2">
      <c r="A111" s="73">
        <f t="shared" si="7"/>
        <v>60</v>
      </c>
      <c r="B111" s="202" t="s">
        <v>113</v>
      </c>
      <c r="C111" s="277"/>
      <c r="D111" s="97">
        <f t="shared" si="53"/>
        <v>0</v>
      </c>
      <c r="E111" s="277"/>
      <c r="F111" s="97">
        <f t="shared" si="54"/>
        <v>0</v>
      </c>
      <c r="G111" s="277"/>
      <c r="H111" s="97">
        <f t="shared" si="55"/>
        <v>0</v>
      </c>
      <c r="I111" s="277"/>
      <c r="J111" s="98">
        <f t="shared" si="56"/>
        <v>0</v>
      </c>
      <c r="K111" s="277"/>
      <c r="L111" s="113">
        <f t="shared" si="57"/>
        <v>0</v>
      </c>
      <c r="M111" s="277"/>
      <c r="N111" s="113">
        <f t="shared" si="58"/>
        <v>0</v>
      </c>
      <c r="O111" s="277"/>
      <c r="P111" s="113">
        <f t="shared" si="59"/>
        <v>0</v>
      </c>
    </row>
    <row r="112" spans="1:16" s="1" customFormat="1" x14ac:dyDescent="0.2">
      <c r="A112" s="73">
        <f t="shared" si="7"/>
        <v>61</v>
      </c>
      <c r="B112" s="201" t="s">
        <v>114</v>
      </c>
      <c r="C112" s="277"/>
      <c r="D112" s="97">
        <f t="shared" si="53"/>
        <v>0</v>
      </c>
      <c r="E112" s="277"/>
      <c r="F112" s="97">
        <f t="shared" si="54"/>
        <v>0</v>
      </c>
      <c r="G112" s="277"/>
      <c r="H112" s="97">
        <f t="shared" si="55"/>
        <v>0</v>
      </c>
      <c r="I112" s="277"/>
      <c r="J112" s="98">
        <f t="shared" si="56"/>
        <v>0</v>
      </c>
      <c r="K112" s="277"/>
      <c r="L112" s="113">
        <f t="shared" si="57"/>
        <v>0</v>
      </c>
      <c r="M112" s="277"/>
      <c r="N112" s="113">
        <f t="shared" si="58"/>
        <v>0</v>
      </c>
      <c r="O112" s="277"/>
      <c r="P112" s="113">
        <f t="shared" si="59"/>
        <v>0</v>
      </c>
    </row>
    <row r="113" spans="1:16" s="1" customFormat="1" x14ac:dyDescent="0.2">
      <c r="A113" s="73">
        <f t="shared" ref="A113:A133" si="60">A112+1</f>
        <v>62</v>
      </c>
      <c r="B113" s="201" t="s">
        <v>115</v>
      </c>
      <c r="C113" s="277"/>
      <c r="D113" s="97">
        <f t="shared" si="53"/>
        <v>0</v>
      </c>
      <c r="E113" s="277"/>
      <c r="F113" s="97">
        <f t="shared" si="54"/>
        <v>0</v>
      </c>
      <c r="G113" s="277"/>
      <c r="H113" s="97">
        <f t="shared" si="55"/>
        <v>0</v>
      </c>
      <c r="I113" s="277"/>
      <c r="J113" s="98">
        <f t="shared" si="56"/>
        <v>0</v>
      </c>
      <c r="K113" s="277"/>
      <c r="L113" s="113">
        <f t="shared" si="57"/>
        <v>0</v>
      </c>
      <c r="M113" s="277"/>
      <c r="N113" s="113">
        <f t="shared" si="58"/>
        <v>0</v>
      </c>
      <c r="O113" s="277"/>
      <c r="P113" s="113">
        <f t="shared" si="59"/>
        <v>0</v>
      </c>
    </row>
    <row r="114" spans="1:16" s="1" customFormat="1" x14ac:dyDescent="0.2">
      <c r="A114" s="73">
        <f t="shared" si="60"/>
        <v>63</v>
      </c>
      <c r="B114" s="201" t="s">
        <v>116</v>
      </c>
      <c r="C114" s="277"/>
      <c r="D114" s="97">
        <f t="shared" si="53"/>
        <v>0</v>
      </c>
      <c r="E114" s="277"/>
      <c r="F114" s="97">
        <f t="shared" si="54"/>
        <v>0</v>
      </c>
      <c r="G114" s="277"/>
      <c r="H114" s="97">
        <f t="shared" si="55"/>
        <v>0</v>
      </c>
      <c r="I114" s="277"/>
      <c r="J114" s="98">
        <f t="shared" si="56"/>
        <v>0</v>
      </c>
      <c r="K114" s="277"/>
      <c r="L114" s="113">
        <f t="shared" si="57"/>
        <v>0</v>
      </c>
      <c r="M114" s="277"/>
      <c r="N114" s="113">
        <f t="shared" si="58"/>
        <v>0</v>
      </c>
      <c r="O114" s="277"/>
      <c r="P114" s="113">
        <f t="shared" si="59"/>
        <v>0</v>
      </c>
    </row>
    <row r="115" spans="1:16" s="1" customFormat="1" x14ac:dyDescent="0.2">
      <c r="A115" s="73">
        <f t="shared" si="60"/>
        <v>64</v>
      </c>
      <c r="B115" s="201" t="s">
        <v>117</v>
      </c>
      <c r="C115" s="277"/>
      <c r="D115" s="97">
        <f t="shared" si="53"/>
        <v>0</v>
      </c>
      <c r="E115" s="277"/>
      <c r="F115" s="97">
        <f t="shared" si="54"/>
        <v>0</v>
      </c>
      <c r="G115" s="277"/>
      <c r="H115" s="97">
        <f t="shared" si="55"/>
        <v>0</v>
      </c>
      <c r="I115" s="277"/>
      <c r="J115" s="98">
        <f t="shared" si="56"/>
        <v>0</v>
      </c>
      <c r="K115" s="277"/>
      <c r="L115" s="113">
        <f t="shared" si="57"/>
        <v>0</v>
      </c>
      <c r="M115" s="277"/>
      <c r="N115" s="113">
        <f t="shared" si="58"/>
        <v>0</v>
      </c>
      <c r="O115" s="277"/>
      <c r="P115" s="113">
        <f t="shared" si="59"/>
        <v>0</v>
      </c>
    </row>
    <row r="116" spans="1:16" s="1" customFormat="1" x14ac:dyDescent="0.2">
      <c r="A116" s="73">
        <f t="shared" si="60"/>
        <v>65</v>
      </c>
      <c r="B116" s="201" t="s">
        <v>118</v>
      </c>
      <c r="C116" s="277"/>
      <c r="D116" s="97">
        <f t="shared" si="53"/>
        <v>0</v>
      </c>
      <c r="E116" s="277"/>
      <c r="F116" s="97">
        <f t="shared" si="54"/>
        <v>0</v>
      </c>
      <c r="G116" s="277"/>
      <c r="H116" s="97">
        <f t="shared" si="55"/>
        <v>0</v>
      </c>
      <c r="I116" s="277"/>
      <c r="J116" s="98">
        <f t="shared" si="56"/>
        <v>0</v>
      </c>
      <c r="K116" s="277"/>
      <c r="L116" s="113">
        <f t="shared" si="57"/>
        <v>0</v>
      </c>
      <c r="M116" s="277"/>
      <c r="N116" s="113">
        <f t="shared" si="58"/>
        <v>0</v>
      </c>
      <c r="O116" s="277"/>
      <c r="P116" s="113">
        <f t="shared" si="59"/>
        <v>0</v>
      </c>
    </row>
    <row r="117" spans="1:16" s="1" customFormat="1" ht="15" x14ac:dyDescent="0.2">
      <c r="A117" s="73">
        <f t="shared" si="60"/>
        <v>66</v>
      </c>
      <c r="B117" s="195" t="s">
        <v>119</v>
      </c>
      <c r="C117" s="317">
        <f>SUM(C106:C116)</f>
        <v>0</v>
      </c>
      <c r="D117" s="116">
        <f t="shared" si="53"/>
        <v>0</v>
      </c>
      <c r="E117" s="317">
        <f>SUM(E106:E116)</f>
        <v>0</v>
      </c>
      <c r="F117" s="220">
        <f t="shared" si="54"/>
        <v>0</v>
      </c>
      <c r="G117" s="317">
        <f>SUM(G106:G116)</f>
        <v>0</v>
      </c>
      <c r="H117" s="220">
        <f t="shared" si="55"/>
        <v>0</v>
      </c>
      <c r="I117" s="317">
        <f>SUM(I106:I116)</f>
        <v>0</v>
      </c>
      <c r="J117" s="212">
        <f t="shared" si="56"/>
        <v>0</v>
      </c>
      <c r="K117" s="317">
        <f>SUM(K106:K116)</f>
        <v>0</v>
      </c>
      <c r="L117" s="220">
        <f t="shared" si="57"/>
        <v>0</v>
      </c>
      <c r="M117" s="317">
        <f>SUM(M106:M116)</f>
        <v>0</v>
      </c>
      <c r="N117" s="220">
        <f t="shared" si="58"/>
        <v>0</v>
      </c>
      <c r="O117" s="317">
        <f>SUM(O106:O116)</f>
        <v>0</v>
      </c>
      <c r="P117" s="220">
        <f t="shared" si="59"/>
        <v>0</v>
      </c>
    </row>
    <row r="118" spans="1:16" ht="6.75" customHeight="1" x14ac:dyDescent="0.2">
      <c r="B118" s="221"/>
      <c r="C118" s="340"/>
      <c r="D118" s="99"/>
      <c r="E118" s="340"/>
      <c r="F118" s="99"/>
      <c r="G118" s="340"/>
      <c r="H118" s="99"/>
      <c r="I118" s="340"/>
      <c r="J118" s="99"/>
      <c r="K118" s="351"/>
      <c r="L118" s="147"/>
      <c r="M118" s="351"/>
      <c r="N118" s="147"/>
      <c r="O118" s="351"/>
      <c r="P118" s="147"/>
    </row>
    <row r="119" spans="1:16" s="1" customFormat="1" ht="15.75" thickBot="1" x14ac:dyDescent="0.25">
      <c r="A119" s="73">
        <f>A117+1</f>
        <v>67</v>
      </c>
      <c r="B119" s="110" t="s">
        <v>120</v>
      </c>
      <c r="C119" s="310">
        <f t="shared" ref="C119:I119" si="61">C98+C104+C117</f>
        <v>0</v>
      </c>
      <c r="D119" s="111">
        <f>IFERROR(C119/C$119,0)</f>
        <v>0</v>
      </c>
      <c r="E119" s="310">
        <f>E98+E104+E117</f>
        <v>0</v>
      </c>
      <c r="F119" s="111">
        <f>IFERROR(E119/E$119,0)</f>
        <v>0</v>
      </c>
      <c r="G119" s="310">
        <f t="shared" si="61"/>
        <v>0</v>
      </c>
      <c r="H119" s="111">
        <f>IFERROR(G119/G$119,0)</f>
        <v>0</v>
      </c>
      <c r="I119" s="310">
        <f t="shared" si="61"/>
        <v>0</v>
      </c>
      <c r="J119" s="111">
        <f>IFERROR(I119/I$119,0)</f>
        <v>0</v>
      </c>
      <c r="K119" s="310">
        <f t="shared" ref="K119:M119" si="62">K98+K104+K117</f>
        <v>0</v>
      </c>
      <c r="L119" s="111">
        <f>IFERROR(K119/K$119,0)</f>
        <v>0</v>
      </c>
      <c r="M119" s="310">
        <f t="shared" si="62"/>
        <v>0</v>
      </c>
      <c r="N119" s="111">
        <f>IFERROR(M119/M$119,0)</f>
        <v>0</v>
      </c>
      <c r="O119" s="310">
        <f t="shared" ref="O119" si="63">O98+O104+O117</f>
        <v>0</v>
      </c>
      <c r="P119" s="111">
        <f>IFERROR(O119/O$119,0)</f>
        <v>0</v>
      </c>
    </row>
    <row r="120" spans="1:16" ht="6.75" customHeight="1" x14ac:dyDescent="0.2">
      <c r="B120" s="222"/>
      <c r="C120" s="353"/>
      <c r="D120" s="150"/>
      <c r="E120" s="353"/>
      <c r="F120" s="149"/>
      <c r="G120" s="353"/>
      <c r="H120" s="150"/>
      <c r="I120" s="353"/>
      <c r="J120" s="149"/>
      <c r="K120" s="353"/>
      <c r="L120" s="149"/>
      <c r="M120" s="353"/>
      <c r="N120" s="149"/>
      <c r="O120" s="353"/>
      <c r="P120" s="149"/>
    </row>
    <row r="121" spans="1:16" s="1" customFormat="1" ht="15" x14ac:dyDescent="0.2">
      <c r="A121" s="73">
        <f>A119+1</f>
        <v>68</v>
      </c>
      <c r="B121" s="561" t="s">
        <v>213</v>
      </c>
      <c r="C121" s="562"/>
      <c r="D121" s="562"/>
      <c r="E121" s="562"/>
      <c r="F121" s="562"/>
      <c r="G121" s="562"/>
      <c r="H121" s="562"/>
      <c r="I121" s="562"/>
      <c r="J121" s="562"/>
      <c r="K121" s="562"/>
      <c r="L121" s="562"/>
      <c r="M121" s="562"/>
      <c r="N121" s="562"/>
      <c r="O121" s="562"/>
      <c r="P121" s="563"/>
    </row>
    <row r="122" spans="1:16" s="1" customFormat="1" x14ac:dyDescent="0.2">
      <c r="A122" s="73">
        <f>A121+1</f>
        <v>69</v>
      </c>
      <c r="B122" s="206" t="s">
        <v>214</v>
      </c>
      <c r="C122" s="400">
        <f>C77-C119</f>
        <v>0</v>
      </c>
      <c r="D122" s="223">
        <f>IFERROR(C122/C$126,0)</f>
        <v>0</v>
      </c>
      <c r="E122" s="400">
        <f>E77-E119</f>
        <v>0</v>
      </c>
      <c r="F122" s="223">
        <f t="shared" ref="F122:F126" si="64">IFERROR(E122/E$126,0)</f>
        <v>0</v>
      </c>
      <c r="G122" s="400">
        <f>G77-G119</f>
        <v>0</v>
      </c>
      <c r="H122" s="154">
        <f t="shared" ref="H122:H126" si="65">IFERROR(G122/G$126,0)</f>
        <v>0</v>
      </c>
      <c r="I122" s="400">
        <f>I77-I119</f>
        <v>0</v>
      </c>
      <c r="J122" s="224">
        <f t="shared" ref="J122:J126" si="66">IFERROR(I122/I$126,0)</f>
        <v>0</v>
      </c>
      <c r="K122" s="400">
        <f>K77-K119</f>
        <v>0</v>
      </c>
      <c r="L122" s="225">
        <f t="shared" ref="L122:L126" si="67">IFERROR(K122/K$126,0)</f>
        <v>0</v>
      </c>
      <c r="M122" s="400">
        <f>M77-M119</f>
        <v>0</v>
      </c>
      <c r="N122" s="225">
        <f t="shared" ref="N122:N126" si="68">IFERROR(M122/M$126,0)</f>
        <v>0</v>
      </c>
      <c r="O122" s="400">
        <f>O77-O119</f>
        <v>0</v>
      </c>
      <c r="P122" s="225">
        <f t="shared" ref="P122:P126" si="69">IFERROR(O122/O$126,0)</f>
        <v>0</v>
      </c>
    </row>
    <row r="123" spans="1:16" s="1" customFormat="1" ht="42.75" x14ac:dyDescent="0.2">
      <c r="A123" s="73">
        <f>A122+1</f>
        <v>70</v>
      </c>
      <c r="B123" s="199" t="s">
        <v>215</v>
      </c>
      <c r="C123" s="277"/>
      <c r="D123" s="154">
        <f t="shared" ref="D123:D126" si="70">IFERROR(C123/C$126,0)</f>
        <v>0</v>
      </c>
      <c r="E123" s="277"/>
      <c r="F123" s="154">
        <f t="shared" si="64"/>
        <v>0</v>
      </c>
      <c r="G123" s="277"/>
      <c r="H123" s="154">
        <f t="shared" si="65"/>
        <v>0</v>
      </c>
      <c r="I123" s="277"/>
      <c r="J123" s="154">
        <f t="shared" si="66"/>
        <v>0</v>
      </c>
      <c r="K123" s="277"/>
      <c r="L123" s="226">
        <f t="shared" si="67"/>
        <v>0</v>
      </c>
      <c r="M123" s="277"/>
      <c r="N123" s="226">
        <f t="shared" si="68"/>
        <v>0</v>
      </c>
      <c r="O123" s="277"/>
      <c r="P123" s="226">
        <f t="shared" si="69"/>
        <v>0</v>
      </c>
    </row>
    <row r="124" spans="1:16" s="1" customFormat="1" x14ac:dyDescent="0.2">
      <c r="A124" s="73">
        <f t="shared" si="60"/>
        <v>71</v>
      </c>
      <c r="B124" s="201" t="s">
        <v>124</v>
      </c>
      <c r="C124" s="277"/>
      <c r="D124" s="154">
        <f t="shared" si="70"/>
        <v>0</v>
      </c>
      <c r="E124" s="277"/>
      <c r="F124" s="154">
        <f t="shared" si="64"/>
        <v>0</v>
      </c>
      <c r="G124" s="277"/>
      <c r="H124" s="154">
        <f t="shared" si="65"/>
        <v>0</v>
      </c>
      <c r="I124" s="277"/>
      <c r="J124" s="154">
        <f t="shared" si="66"/>
        <v>0</v>
      </c>
      <c r="K124" s="277"/>
      <c r="L124" s="226">
        <f t="shared" si="67"/>
        <v>0</v>
      </c>
      <c r="M124" s="277"/>
      <c r="N124" s="226">
        <f t="shared" si="68"/>
        <v>0</v>
      </c>
      <c r="O124" s="277"/>
      <c r="P124" s="226">
        <f t="shared" si="69"/>
        <v>0</v>
      </c>
    </row>
    <row r="125" spans="1:16" s="1" customFormat="1" x14ac:dyDescent="0.2">
      <c r="A125" s="73">
        <f t="shared" si="60"/>
        <v>72</v>
      </c>
      <c r="B125" s="227" t="s">
        <v>216</v>
      </c>
      <c r="C125" s="320"/>
      <c r="D125" s="154">
        <f t="shared" si="70"/>
        <v>0</v>
      </c>
      <c r="E125" s="320"/>
      <c r="F125" s="154">
        <f t="shared" si="64"/>
        <v>0</v>
      </c>
      <c r="G125" s="320"/>
      <c r="H125" s="154">
        <f t="shared" si="65"/>
        <v>0</v>
      </c>
      <c r="I125" s="320"/>
      <c r="J125" s="224">
        <f t="shared" si="66"/>
        <v>0</v>
      </c>
      <c r="K125" s="320"/>
      <c r="L125" s="226">
        <f t="shared" si="67"/>
        <v>0</v>
      </c>
      <c r="M125" s="320"/>
      <c r="N125" s="226">
        <f t="shared" si="68"/>
        <v>0</v>
      </c>
      <c r="O125" s="320"/>
      <c r="P125" s="226">
        <f t="shared" si="69"/>
        <v>0</v>
      </c>
    </row>
    <row r="126" spans="1:16" s="1" customFormat="1" ht="15" x14ac:dyDescent="0.2">
      <c r="A126" s="73">
        <f t="shared" si="60"/>
        <v>73</v>
      </c>
      <c r="B126" s="110" t="s">
        <v>213</v>
      </c>
      <c r="C126" s="310">
        <f>SUM(C122:C125)</f>
        <v>0</v>
      </c>
      <c r="D126" s="157">
        <f t="shared" si="70"/>
        <v>0</v>
      </c>
      <c r="E126" s="310">
        <f>SUM(E122:E125)</f>
        <v>0</v>
      </c>
      <c r="F126" s="158">
        <f t="shared" si="64"/>
        <v>0</v>
      </c>
      <c r="G126" s="310">
        <f>SUM(G122:G125)</f>
        <v>0</v>
      </c>
      <c r="H126" s="157">
        <f t="shared" si="65"/>
        <v>0</v>
      </c>
      <c r="I126" s="310">
        <f>SUM(I122:I125)</f>
        <v>0</v>
      </c>
      <c r="J126" s="158">
        <f t="shared" si="66"/>
        <v>0</v>
      </c>
      <c r="K126" s="310">
        <f>SUM(K122:K125)</f>
        <v>0</v>
      </c>
      <c r="L126" s="157">
        <f t="shared" si="67"/>
        <v>0</v>
      </c>
      <c r="M126" s="310">
        <f>SUM(M122:M125)</f>
        <v>0</v>
      </c>
      <c r="N126" s="157">
        <f t="shared" si="68"/>
        <v>0</v>
      </c>
      <c r="O126" s="310">
        <f>SUM(O122:O125)</f>
        <v>0</v>
      </c>
      <c r="P126" s="157">
        <f t="shared" si="69"/>
        <v>0</v>
      </c>
    </row>
    <row r="127" spans="1:16" ht="6.75" customHeight="1" x14ac:dyDescent="0.2">
      <c r="B127" s="228"/>
      <c r="C127" s="353"/>
      <c r="D127" s="99"/>
      <c r="E127" s="357"/>
      <c r="F127" s="160"/>
      <c r="G127" s="357"/>
      <c r="H127" s="99"/>
      <c r="I127" s="357"/>
      <c r="J127" s="160"/>
      <c r="K127" s="357"/>
      <c r="L127" s="160"/>
      <c r="M127" s="357"/>
      <c r="N127" s="160"/>
      <c r="O127" s="357"/>
      <c r="P127" s="160"/>
    </row>
    <row r="128" spans="1:16" s="1" customFormat="1" ht="15" x14ac:dyDescent="0.2">
      <c r="A128" s="73">
        <f>A126+1</f>
        <v>74</v>
      </c>
      <c r="B128" s="561" t="s">
        <v>126</v>
      </c>
      <c r="C128" s="562"/>
      <c r="D128" s="562"/>
      <c r="E128" s="562"/>
      <c r="F128" s="562"/>
      <c r="G128" s="562"/>
      <c r="H128" s="562"/>
      <c r="I128" s="562"/>
      <c r="J128" s="562"/>
      <c r="K128" s="562"/>
      <c r="L128" s="562"/>
      <c r="M128" s="562"/>
      <c r="N128" s="562"/>
      <c r="O128" s="562"/>
      <c r="P128" s="563"/>
    </row>
    <row r="129" spans="1:16" s="1" customFormat="1" x14ac:dyDescent="0.2">
      <c r="A129" s="73">
        <f t="shared" si="60"/>
        <v>75</v>
      </c>
      <c r="B129" s="206" t="s">
        <v>127</v>
      </c>
      <c r="C129" s="320"/>
      <c r="D129" s="53"/>
      <c r="E129" s="359">
        <f>+C133</f>
        <v>0</v>
      </c>
      <c r="F129" s="53"/>
      <c r="G129" s="402">
        <f>+E133</f>
        <v>0</v>
      </c>
      <c r="H129" s="53"/>
      <c r="I129" s="402">
        <f>+G133</f>
        <v>0</v>
      </c>
      <c r="J129" s="53"/>
      <c r="K129" s="402">
        <f>+I133</f>
        <v>0</v>
      </c>
      <c r="L129" s="53"/>
      <c r="M129" s="402">
        <f>+K133</f>
        <v>0</v>
      </c>
      <c r="N129" s="53"/>
      <c r="O129" s="402">
        <f>+M133</f>
        <v>0</v>
      </c>
      <c r="P129" s="53"/>
    </row>
    <row r="130" spans="1:16" s="1" customFormat="1" x14ac:dyDescent="0.2">
      <c r="A130" s="73">
        <f t="shared" si="60"/>
        <v>76</v>
      </c>
      <c r="B130" s="202" t="s">
        <v>217</v>
      </c>
      <c r="C130" s="359">
        <f>C126</f>
        <v>0</v>
      </c>
      <c r="D130" s="53"/>
      <c r="E130" s="359">
        <f>E126</f>
        <v>0</v>
      </c>
      <c r="F130" s="53"/>
      <c r="G130" s="403">
        <f>G126</f>
        <v>0</v>
      </c>
      <c r="H130" s="229"/>
      <c r="I130" s="361">
        <f>I126</f>
        <v>0</v>
      </c>
      <c r="J130" s="229"/>
      <c r="K130" s="361">
        <f>K126</f>
        <v>0</v>
      </c>
      <c r="L130" s="229"/>
      <c r="M130" s="361">
        <f>M126</f>
        <v>0</v>
      </c>
      <c r="N130" s="229"/>
      <c r="O130" s="361">
        <f>O126</f>
        <v>0</v>
      </c>
      <c r="P130" s="229"/>
    </row>
    <row r="131" spans="1:16" s="1" customFormat="1" ht="28.5" x14ac:dyDescent="0.2">
      <c r="A131" s="73">
        <f t="shared" si="60"/>
        <v>77</v>
      </c>
      <c r="B131" s="202" t="s">
        <v>129</v>
      </c>
      <c r="C131" s="320"/>
      <c r="D131" s="165"/>
      <c r="E131" s="320"/>
      <c r="F131" s="165"/>
      <c r="G131" s="404"/>
      <c r="H131" s="165"/>
      <c r="I131" s="404"/>
      <c r="J131" s="165"/>
      <c r="K131" s="404"/>
      <c r="L131" s="165"/>
      <c r="M131" s="404"/>
      <c r="N131" s="165"/>
      <c r="O131" s="404"/>
      <c r="P131" s="165"/>
    </row>
    <row r="132" spans="1:16" s="1" customFormat="1" ht="28.5" x14ac:dyDescent="0.2">
      <c r="A132" s="73">
        <f t="shared" si="60"/>
        <v>78</v>
      </c>
      <c r="B132" s="202" t="s">
        <v>130</v>
      </c>
      <c r="C132" s="320"/>
      <c r="D132" s="165"/>
      <c r="E132" s="320"/>
      <c r="F132" s="165"/>
      <c r="G132" s="405"/>
      <c r="H132" s="165"/>
      <c r="I132" s="405"/>
      <c r="J132" s="165"/>
      <c r="K132" s="405"/>
      <c r="L132" s="165"/>
      <c r="M132" s="405"/>
      <c r="N132" s="165"/>
      <c r="O132" s="405"/>
      <c r="P132" s="165"/>
    </row>
    <row r="133" spans="1:16" s="1" customFormat="1" ht="15" x14ac:dyDescent="0.2">
      <c r="A133" s="73">
        <f t="shared" si="60"/>
        <v>79</v>
      </c>
      <c r="B133" s="139" t="s">
        <v>126</v>
      </c>
      <c r="C133" s="310">
        <f>SUM(C129:C132)</f>
        <v>0</v>
      </c>
      <c r="D133" s="170"/>
      <c r="E133" s="310">
        <f>SUM(E129:E132)</f>
        <v>0</v>
      </c>
      <c r="F133" s="170"/>
      <c r="G133" s="310">
        <f>SUM(G129:G132)</f>
        <v>0</v>
      </c>
      <c r="H133" s="170"/>
      <c r="I133" s="310">
        <f>SUM(I129:I132)</f>
        <v>0</v>
      </c>
      <c r="J133" s="170"/>
      <c r="K133" s="310">
        <f>SUM(K129:K132)</f>
        <v>0</v>
      </c>
      <c r="L133" s="170"/>
      <c r="M133" s="310">
        <f>SUM(M129:M132)</f>
        <v>0</v>
      </c>
      <c r="N133" s="170"/>
      <c r="O133" s="310">
        <f>SUM(O129:O132)</f>
        <v>0</v>
      </c>
      <c r="P133" s="170"/>
    </row>
    <row r="134" spans="1:16" ht="6.75" customHeight="1" x14ac:dyDescent="0.2">
      <c r="K134" s="368"/>
      <c r="M134" s="368"/>
      <c r="O134" s="368"/>
      <c r="P134" s="172"/>
    </row>
    <row r="135" spans="1:16" s="1" customFormat="1" ht="44.25" customHeight="1" x14ac:dyDescent="0.2">
      <c r="A135" s="73">
        <f>A133+1</f>
        <v>80</v>
      </c>
      <c r="B135" s="558" t="s">
        <v>131</v>
      </c>
      <c r="C135" s="559"/>
      <c r="D135" s="559"/>
      <c r="E135" s="559"/>
      <c r="F135" s="559"/>
      <c r="G135" s="559"/>
      <c r="H135" s="559"/>
      <c r="I135" s="559"/>
      <c r="J135" s="559"/>
      <c r="K135" s="559"/>
      <c r="L135" s="559"/>
      <c r="M135" s="559"/>
      <c r="N135" s="559"/>
      <c r="O135" s="559"/>
      <c r="P135" s="560"/>
    </row>
    <row r="136" spans="1:16" s="1" customFormat="1" x14ac:dyDescent="0.2">
      <c r="A136" s="73">
        <f>A135+1</f>
        <v>81</v>
      </c>
      <c r="B136" s="230" t="s">
        <v>132</v>
      </c>
      <c r="C136" s="320"/>
      <c r="D136" s="166"/>
      <c r="E136" s="320"/>
      <c r="F136" s="166"/>
      <c r="G136" s="320"/>
      <c r="H136" s="166"/>
      <c r="I136" s="320"/>
      <c r="J136" s="166"/>
      <c r="K136" s="320"/>
      <c r="L136" s="166"/>
      <c r="M136" s="320"/>
      <c r="N136" s="166"/>
      <c r="O136" s="320"/>
      <c r="P136" s="166"/>
    </row>
    <row r="137" spans="1:16" s="1" customFormat="1" ht="15" x14ac:dyDescent="0.2">
      <c r="A137" s="73">
        <f>A136+1</f>
        <v>82</v>
      </c>
      <c r="B137" s="175" t="s">
        <v>133</v>
      </c>
      <c r="C137" s="320"/>
      <c r="D137" s="166"/>
      <c r="E137" s="320"/>
      <c r="F137" s="166"/>
      <c r="G137" s="320"/>
      <c r="H137" s="166"/>
      <c r="I137" s="320"/>
      <c r="J137" s="166"/>
      <c r="K137" s="320"/>
      <c r="L137" s="166"/>
      <c r="M137" s="320"/>
      <c r="N137" s="166"/>
      <c r="O137" s="320"/>
      <c r="P137" s="166"/>
    </row>
    <row r="138" spans="1:16" s="1" customFormat="1" x14ac:dyDescent="0.2">
      <c r="A138" s="73">
        <f t="shared" ref="A138:A140" si="71">A137+1</f>
        <v>83</v>
      </c>
      <c r="B138" s="173" t="s">
        <v>134</v>
      </c>
      <c r="C138" s="320"/>
      <c r="D138" s="166"/>
      <c r="E138" s="320"/>
      <c r="F138" s="166"/>
      <c r="G138" s="320"/>
      <c r="H138" s="166"/>
      <c r="I138" s="320"/>
      <c r="J138" s="166"/>
      <c r="K138" s="320"/>
      <c r="L138" s="166"/>
      <c r="M138" s="320"/>
      <c r="N138" s="166"/>
      <c r="O138" s="320"/>
      <c r="P138" s="166"/>
    </row>
    <row r="139" spans="1:16" s="1" customFormat="1" ht="15" x14ac:dyDescent="0.2">
      <c r="A139" s="73">
        <f t="shared" si="71"/>
        <v>84</v>
      </c>
      <c r="B139" s="176" t="s">
        <v>135</v>
      </c>
      <c r="C139" s="320"/>
      <c r="D139" s="166"/>
      <c r="E139" s="320"/>
      <c r="F139" s="166"/>
      <c r="G139" s="320"/>
      <c r="H139" s="166"/>
      <c r="I139" s="320"/>
      <c r="J139" s="166"/>
      <c r="K139" s="320"/>
      <c r="L139" s="166"/>
      <c r="M139" s="320"/>
      <c r="N139" s="166"/>
      <c r="O139" s="320"/>
      <c r="P139" s="166"/>
    </row>
    <row r="140" spans="1:16" s="1" customFormat="1" ht="15" x14ac:dyDescent="0.2">
      <c r="A140" s="73">
        <f t="shared" si="71"/>
        <v>85</v>
      </c>
      <c r="B140" s="175" t="s">
        <v>136</v>
      </c>
      <c r="C140" s="277"/>
      <c r="D140" s="177"/>
      <c r="E140" s="277"/>
      <c r="F140" s="177"/>
      <c r="G140" s="277"/>
      <c r="H140" s="177"/>
      <c r="I140" s="277"/>
      <c r="J140" s="177"/>
      <c r="K140" s="277"/>
      <c r="L140" s="177"/>
      <c r="M140" s="277"/>
      <c r="N140" s="177"/>
      <c r="O140" s="277"/>
      <c r="P140" s="177"/>
    </row>
    <row r="141" spans="1:16" ht="6.75" customHeight="1" x14ac:dyDescent="0.2">
      <c r="B141" s="178"/>
      <c r="J141" s="49"/>
      <c r="L141" s="49"/>
      <c r="N141" s="49"/>
      <c r="O141" s="243"/>
      <c r="P141" s="49"/>
    </row>
    <row r="142" spans="1:16" s="1" customFormat="1" ht="15" x14ac:dyDescent="0.2">
      <c r="A142" s="73">
        <f>A140+1</f>
        <v>86</v>
      </c>
      <c r="B142" s="179" t="s">
        <v>137</v>
      </c>
      <c r="C142" s="277"/>
      <c r="D142" s="174"/>
      <c r="E142" s="277"/>
      <c r="F142" s="174"/>
      <c r="G142" s="277"/>
      <c r="H142" s="174"/>
      <c r="I142" s="277"/>
      <c r="J142" s="174"/>
      <c r="K142" s="277"/>
      <c r="L142" s="174"/>
      <c r="M142" s="277"/>
      <c r="N142" s="174"/>
      <c r="O142" s="277"/>
      <c r="P142" s="174"/>
    </row>
    <row r="143" spans="1:16" ht="6.75" customHeight="1" x14ac:dyDescent="0.2">
      <c r="A143" s="198"/>
      <c r="B143" s="231"/>
      <c r="C143" s="368"/>
      <c r="D143" s="172"/>
      <c r="E143" s="368"/>
      <c r="F143" s="172"/>
      <c r="G143" s="406"/>
      <c r="H143" s="232"/>
      <c r="I143" s="406"/>
      <c r="J143" s="232"/>
      <c r="K143" s="406"/>
      <c r="L143" s="232"/>
      <c r="M143" s="406"/>
      <c r="N143" s="232"/>
      <c r="O143" s="406"/>
      <c r="P143" s="232"/>
    </row>
    <row r="144" spans="1:16" s="1" customFormat="1" ht="15" x14ac:dyDescent="0.2">
      <c r="A144" s="106"/>
      <c r="B144" s="561" t="s">
        <v>138</v>
      </c>
      <c r="C144" s="562"/>
      <c r="D144" s="562"/>
      <c r="E144" s="562"/>
      <c r="F144" s="562"/>
      <c r="G144" s="562"/>
      <c r="H144" s="562"/>
      <c r="I144" s="562"/>
      <c r="J144" s="562"/>
      <c r="K144" s="562"/>
      <c r="L144" s="562"/>
      <c r="M144" s="562"/>
      <c r="N144" s="562"/>
      <c r="O144" s="562"/>
      <c r="P144" s="563"/>
    </row>
    <row r="145" spans="1:16" s="1" customFormat="1" x14ac:dyDescent="0.2">
      <c r="A145" s="73">
        <f>A142+1</f>
        <v>87</v>
      </c>
      <c r="B145" s="181" t="s">
        <v>218</v>
      </c>
      <c r="C145" s="532"/>
      <c r="D145" s="533"/>
      <c r="E145" s="532"/>
      <c r="F145" s="533"/>
      <c r="G145" s="532"/>
      <c r="H145" s="533"/>
      <c r="I145" s="532"/>
      <c r="J145" s="533"/>
      <c r="K145" s="532"/>
      <c r="L145" s="533"/>
      <c r="M145" s="515"/>
      <c r="N145" s="516"/>
      <c r="O145" s="515"/>
      <c r="P145" s="516"/>
    </row>
    <row r="146" spans="1:16" s="1" customFormat="1" x14ac:dyDescent="0.2">
      <c r="A146" s="73">
        <f>A145+1</f>
        <v>88</v>
      </c>
      <c r="B146" s="181" t="s">
        <v>219</v>
      </c>
      <c r="C146" s="532"/>
      <c r="D146" s="533"/>
      <c r="E146" s="532"/>
      <c r="F146" s="533"/>
      <c r="G146" s="532"/>
      <c r="H146" s="533"/>
      <c r="I146" s="532"/>
      <c r="J146" s="533"/>
      <c r="K146" s="532"/>
      <c r="L146" s="533"/>
      <c r="M146" s="515"/>
      <c r="N146" s="516"/>
      <c r="O146" s="515"/>
      <c r="P146" s="516"/>
    </row>
    <row r="147" spans="1:16" s="1" customFormat="1" x14ac:dyDescent="0.2">
      <c r="A147" s="73">
        <f t="shared" ref="A147:A149" si="72">A146+1</f>
        <v>89</v>
      </c>
      <c r="B147" s="181" t="s">
        <v>220</v>
      </c>
      <c r="C147" s="532"/>
      <c r="D147" s="533"/>
      <c r="E147" s="532"/>
      <c r="F147" s="533"/>
      <c r="G147" s="532"/>
      <c r="H147" s="533"/>
      <c r="I147" s="532"/>
      <c r="J147" s="533"/>
      <c r="K147" s="532"/>
      <c r="L147" s="533"/>
      <c r="M147" s="515"/>
      <c r="N147" s="516"/>
      <c r="O147" s="515"/>
      <c r="P147" s="516"/>
    </row>
    <row r="148" spans="1:16" s="1" customFormat="1" x14ac:dyDescent="0.2">
      <c r="A148" s="73">
        <f t="shared" si="72"/>
        <v>90</v>
      </c>
      <c r="B148" s="181" t="s">
        <v>221</v>
      </c>
      <c r="C148" s="532"/>
      <c r="D148" s="533"/>
      <c r="E148" s="532"/>
      <c r="F148" s="533"/>
      <c r="G148" s="532"/>
      <c r="H148" s="533"/>
      <c r="I148" s="532"/>
      <c r="J148" s="533"/>
      <c r="K148" s="532"/>
      <c r="L148" s="533"/>
      <c r="M148" s="515"/>
      <c r="N148" s="516"/>
      <c r="O148" s="515"/>
      <c r="P148" s="516"/>
    </row>
    <row r="149" spans="1:16" s="1" customFormat="1" x14ac:dyDescent="0.2">
      <c r="A149" s="73">
        <f t="shared" si="72"/>
        <v>91</v>
      </c>
      <c r="B149" s="181" t="s">
        <v>222</v>
      </c>
      <c r="C149" s="532"/>
      <c r="D149" s="533"/>
      <c r="E149" s="532"/>
      <c r="F149" s="533"/>
      <c r="G149" s="532"/>
      <c r="H149" s="533"/>
      <c r="I149" s="532"/>
      <c r="J149" s="533"/>
      <c r="K149" s="532"/>
      <c r="L149" s="533"/>
      <c r="M149" s="515"/>
      <c r="N149" s="516"/>
      <c r="O149" s="515"/>
      <c r="P149" s="516"/>
    </row>
    <row r="150" spans="1:16" ht="6.75" customHeight="1" x14ac:dyDescent="0.2"/>
    <row r="151" spans="1:16" s="1" customFormat="1" ht="15" x14ac:dyDescent="0.2">
      <c r="A151" s="106"/>
      <c r="B151" s="568" t="s">
        <v>223</v>
      </c>
      <c r="C151" s="568"/>
      <c r="D151" s="568"/>
      <c r="E151" s="568"/>
      <c r="F151" s="568"/>
      <c r="G151" s="568"/>
      <c r="H151" s="568"/>
      <c r="I151" s="568"/>
      <c r="J151" s="568"/>
      <c r="K151" s="243"/>
      <c r="L151" s="172"/>
      <c r="M151" s="243"/>
      <c r="N151" s="172"/>
      <c r="O151" s="2"/>
    </row>
    <row r="152" spans="1:16" s="1" customFormat="1" x14ac:dyDescent="0.2">
      <c r="A152" s="73" t="s">
        <v>145</v>
      </c>
      <c r="B152" s="555" t="s">
        <v>146</v>
      </c>
      <c r="C152" s="555"/>
      <c r="D152" s="555"/>
      <c r="E152" s="555"/>
      <c r="F152" s="555"/>
      <c r="G152" s="555"/>
      <c r="H152" s="555"/>
      <c r="I152" s="555"/>
      <c r="J152" s="555"/>
      <c r="K152" s="182"/>
      <c r="L152" s="182"/>
      <c r="M152" s="182"/>
      <c r="N152" s="182"/>
      <c r="O152" s="2"/>
    </row>
    <row r="153" spans="1:16" s="1" customFormat="1" ht="39" customHeight="1" x14ac:dyDescent="0.2">
      <c r="A153" s="183">
        <f>A61</f>
        <v>15</v>
      </c>
      <c r="B153" s="164" t="s">
        <v>147</v>
      </c>
      <c r="C153" s="553" t="s">
        <v>148</v>
      </c>
      <c r="D153" s="553"/>
      <c r="E153" s="553"/>
      <c r="F153" s="553"/>
      <c r="G153" s="553"/>
      <c r="H153" s="553"/>
      <c r="I153" s="553"/>
      <c r="J153" s="553"/>
      <c r="K153" s="375"/>
      <c r="L153" s="184"/>
      <c r="M153" s="375"/>
      <c r="N153" s="184"/>
      <c r="O153" s="2"/>
    </row>
    <row r="154" spans="1:16" s="1" customFormat="1" ht="71.25" customHeight="1" x14ac:dyDescent="0.2">
      <c r="A154" s="183">
        <f>A63</f>
        <v>17</v>
      </c>
      <c r="B154" s="164" t="s">
        <v>149</v>
      </c>
      <c r="C154" s="553" t="s">
        <v>150</v>
      </c>
      <c r="D154" s="553"/>
      <c r="E154" s="553"/>
      <c r="F154" s="553"/>
      <c r="G154" s="553"/>
      <c r="H154" s="553"/>
      <c r="I154" s="553"/>
      <c r="J154" s="553"/>
      <c r="K154" s="375"/>
      <c r="L154" s="184"/>
      <c r="M154" s="375"/>
      <c r="N154" s="184"/>
      <c r="O154" s="2"/>
    </row>
    <row r="155" spans="1:16" s="1" customFormat="1" x14ac:dyDescent="0.2">
      <c r="A155" s="183">
        <f>A75</f>
        <v>28</v>
      </c>
      <c r="B155" s="185" t="s">
        <v>151</v>
      </c>
      <c r="C155" s="553" t="s">
        <v>152</v>
      </c>
      <c r="D155" s="553"/>
      <c r="E155" s="553"/>
      <c r="F155" s="553"/>
      <c r="G155" s="553"/>
      <c r="H155" s="553"/>
      <c r="I155" s="553"/>
      <c r="J155" s="553"/>
      <c r="K155" s="375"/>
      <c r="L155" s="184"/>
      <c r="M155" s="375"/>
      <c r="N155" s="184"/>
      <c r="O155" s="2"/>
    </row>
    <row r="156" spans="1:16" s="1" customFormat="1" ht="39" customHeight="1" x14ac:dyDescent="0.2">
      <c r="A156" s="183">
        <f>A123</f>
        <v>70</v>
      </c>
      <c r="B156" s="164" t="s">
        <v>153</v>
      </c>
      <c r="C156" s="553" t="s">
        <v>154</v>
      </c>
      <c r="D156" s="553"/>
      <c r="E156" s="553"/>
      <c r="F156" s="553"/>
      <c r="G156" s="553"/>
      <c r="H156" s="553"/>
      <c r="I156" s="553"/>
      <c r="J156" s="553"/>
      <c r="K156" s="375"/>
      <c r="L156" s="184"/>
      <c r="M156" s="375"/>
      <c r="N156" s="184"/>
      <c r="O156" s="2"/>
    </row>
    <row r="157" spans="1:16" s="1" customFormat="1" x14ac:dyDescent="0.2">
      <c r="A157" s="183">
        <f>A132</f>
        <v>78</v>
      </c>
      <c r="B157" s="164" t="s">
        <v>224</v>
      </c>
      <c r="C157" s="553" t="s">
        <v>156</v>
      </c>
      <c r="D157" s="553"/>
      <c r="E157" s="553"/>
      <c r="F157" s="553"/>
      <c r="G157" s="553"/>
      <c r="H157" s="553"/>
      <c r="I157" s="553"/>
      <c r="J157" s="553"/>
      <c r="K157" s="375"/>
      <c r="L157" s="184"/>
      <c r="M157" s="375"/>
      <c r="N157" s="184"/>
      <c r="O157" s="2"/>
    </row>
    <row r="158" spans="1:16" s="1" customFormat="1" ht="62.25" customHeight="1" x14ac:dyDescent="0.2">
      <c r="A158" s="186">
        <f>A135</f>
        <v>80</v>
      </c>
      <c r="B158" s="239" t="s">
        <v>157</v>
      </c>
      <c r="C158" s="551" t="s">
        <v>158</v>
      </c>
      <c r="D158" s="551"/>
      <c r="E158" s="551"/>
      <c r="F158" s="551"/>
      <c r="G158" s="551"/>
      <c r="H158" s="551"/>
      <c r="I158" s="551"/>
      <c r="J158" s="551"/>
      <c r="K158" s="187"/>
      <c r="L158" s="187"/>
      <c r="M158" s="187"/>
      <c r="N158" s="187"/>
      <c r="O158" s="2"/>
    </row>
    <row r="159" spans="1:16" s="1" customFormat="1" ht="51" customHeight="1" x14ac:dyDescent="0.2">
      <c r="A159" s="186">
        <f t="shared" ref="A159:A165" si="73">A136</f>
        <v>81</v>
      </c>
      <c r="B159" s="239" t="s">
        <v>132</v>
      </c>
      <c r="C159" s="554" t="s">
        <v>159</v>
      </c>
      <c r="D159" s="554"/>
      <c r="E159" s="554"/>
      <c r="F159" s="554"/>
      <c r="G159" s="554"/>
      <c r="H159" s="554"/>
      <c r="I159" s="554"/>
      <c r="J159" s="554"/>
      <c r="K159" s="188"/>
      <c r="L159" s="188"/>
      <c r="M159" s="188"/>
      <c r="N159" s="188"/>
      <c r="O159" s="2"/>
    </row>
    <row r="160" spans="1:16" s="1" customFormat="1" ht="31.5" customHeight="1" x14ac:dyDescent="0.2">
      <c r="A160" s="186">
        <f t="shared" si="73"/>
        <v>82</v>
      </c>
      <c r="B160" s="239" t="s">
        <v>133</v>
      </c>
      <c r="C160" s="551" t="s">
        <v>160</v>
      </c>
      <c r="D160" s="551"/>
      <c r="E160" s="551"/>
      <c r="F160" s="551"/>
      <c r="G160" s="551"/>
      <c r="H160" s="551"/>
      <c r="I160" s="551"/>
      <c r="J160" s="551"/>
      <c r="K160" s="187"/>
      <c r="L160" s="187"/>
      <c r="M160" s="187"/>
      <c r="N160" s="187"/>
      <c r="O160" s="2"/>
    </row>
    <row r="161" spans="1:15" s="1" customFormat="1" ht="51.75" customHeight="1" x14ac:dyDescent="0.2">
      <c r="A161" s="186">
        <f t="shared" si="73"/>
        <v>83</v>
      </c>
      <c r="B161" s="239" t="s">
        <v>134</v>
      </c>
      <c r="C161" s="554" t="s">
        <v>161</v>
      </c>
      <c r="D161" s="554"/>
      <c r="E161" s="554"/>
      <c r="F161" s="554"/>
      <c r="G161" s="554"/>
      <c r="H161" s="554"/>
      <c r="I161" s="554"/>
      <c r="J161" s="554"/>
      <c r="K161" s="188"/>
      <c r="L161" s="188"/>
      <c r="M161" s="188"/>
      <c r="N161" s="188"/>
      <c r="O161" s="2"/>
    </row>
    <row r="162" spans="1:15" s="1" customFormat="1" ht="36.75" customHeight="1" x14ac:dyDescent="0.2">
      <c r="A162" s="186">
        <f t="shared" si="73"/>
        <v>84</v>
      </c>
      <c r="B162" s="239" t="s">
        <v>135</v>
      </c>
      <c r="C162" s="551" t="s">
        <v>162</v>
      </c>
      <c r="D162" s="551"/>
      <c r="E162" s="551"/>
      <c r="F162" s="551"/>
      <c r="G162" s="551"/>
      <c r="H162" s="551"/>
      <c r="I162" s="551"/>
      <c r="J162" s="551"/>
      <c r="K162" s="187"/>
      <c r="L162" s="187"/>
      <c r="M162" s="187"/>
      <c r="N162" s="187"/>
      <c r="O162" s="2"/>
    </row>
    <row r="163" spans="1:15" s="1" customFormat="1" x14ac:dyDescent="0.2">
      <c r="A163" s="186">
        <f t="shared" si="73"/>
        <v>85</v>
      </c>
      <c r="B163" s="239" t="str">
        <f>B140</f>
        <v>Total Net Assets/Equity</v>
      </c>
      <c r="C163" s="551" t="s">
        <v>163</v>
      </c>
      <c r="D163" s="551"/>
      <c r="E163" s="551"/>
      <c r="F163" s="551"/>
      <c r="G163" s="551"/>
      <c r="H163" s="551"/>
      <c r="I163" s="551"/>
      <c r="J163" s="551"/>
      <c r="K163" s="187"/>
      <c r="L163" s="187"/>
      <c r="M163" s="187"/>
      <c r="N163" s="187"/>
      <c r="O163" s="2"/>
    </row>
    <row r="164" spans="1:15" s="1" customFormat="1" ht="15" x14ac:dyDescent="0.2">
      <c r="A164" s="186"/>
      <c r="B164" s="239" t="s">
        <v>164</v>
      </c>
      <c r="C164" s="567" t="s">
        <v>165</v>
      </c>
      <c r="D164" s="567"/>
      <c r="E164" s="567"/>
      <c r="F164" s="567"/>
      <c r="G164" s="567"/>
      <c r="H164" s="567"/>
      <c r="I164" s="567"/>
      <c r="J164" s="567"/>
      <c r="K164" s="233"/>
      <c r="L164" s="233"/>
      <c r="M164" s="233"/>
      <c r="N164" s="233"/>
      <c r="O164" s="2"/>
    </row>
    <row r="165" spans="1:15" s="1" customFormat="1" x14ac:dyDescent="0.2">
      <c r="A165" s="186">
        <f t="shared" si="73"/>
        <v>86</v>
      </c>
      <c r="B165" s="191" t="s">
        <v>137</v>
      </c>
      <c r="C165" s="551" t="s">
        <v>166</v>
      </c>
      <c r="D165" s="551"/>
      <c r="E165" s="551"/>
      <c r="F165" s="551"/>
      <c r="G165" s="551"/>
      <c r="H165" s="551"/>
      <c r="I165" s="551"/>
      <c r="J165" s="551"/>
      <c r="K165" s="187"/>
      <c r="L165" s="187"/>
      <c r="M165" s="187"/>
      <c r="N165" s="187"/>
      <c r="O165" s="2"/>
    </row>
    <row r="166" spans="1:15" s="1" customFormat="1" x14ac:dyDescent="0.2">
      <c r="A166" s="106"/>
      <c r="B166" s="192"/>
      <c r="C166" s="243"/>
      <c r="D166" s="49"/>
      <c r="E166" s="243"/>
      <c r="F166" s="49"/>
      <c r="G166" s="243"/>
      <c r="H166" s="49"/>
      <c r="I166" s="243"/>
      <c r="J166" s="172"/>
      <c r="K166" s="243"/>
      <c r="L166" s="172"/>
      <c r="M166" s="243"/>
      <c r="N166" s="172"/>
      <c r="O166" s="2"/>
    </row>
    <row r="167" spans="1:15" s="1" customFormat="1" x14ac:dyDescent="0.2">
      <c r="A167" s="106"/>
      <c r="B167" s="192"/>
      <c r="C167" s="243"/>
      <c r="D167" s="49"/>
      <c r="E167" s="243"/>
      <c r="F167" s="49"/>
      <c r="G167" s="243"/>
      <c r="H167" s="49"/>
      <c r="I167" s="243"/>
      <c r="J167" s="172"/>
      <c r="K167" s="243"/>
      <c r="L167" s="172"/>
      <c r="M167" s="243"/>
      <c r="N167" s="172"/>
      <c r="O167" s="2"/>
    </row>
    <row r="168" spans="1:15" s="1" customFormat="1" x14ac:dyDescent="0.2">
      <c r="A168" s="106"/>
      <c r="B168" s="192"/>
      <c r="C168" s="243"/>
      <c r="D168" s="49"/>
      <c r="E168" s="243"/>
      <c r="F168" s="49"/>
      <c r="G168" s="243"/>
      <c r="H168" s="49"/>
      <c r="I168" s="243"/>
      <c r="J168" s="172"/>
      <c r="K168" s="243"/>
      <c r="L168" s="172"/>
      <c r="M168" s="243"/>
      <c r="N168" s="172"/>
      <c r="O168" s="2"/>
    </row>
    <row r="169" spans="1:15" s="1" customFormat="1" x14ac:dyDescent="0.2">
      <c r="A169" s="106"/>
      <c r="B169" s="192"/>
      <c r="C169" s="243"/>
      <c r="D169" s="49"/>
      <c r="E169" s="243"/>
      <c r="F169" s="49"/>
      <c r="G169" s="243"/>
      <c r="H169" s="49"/>
      <c r="I169" s="243"/>
      <c r="J169" s="172"/>
      <c r="K169" s="243"/>
      <c r="L169" s="172"/>
      <c r="M169" s="243"/>
      <c r="N169" s="172"/>
      <c r="O169" s="2"/>
    </row>
    <row r="170" spans="1:15" s="1" customFormat="1" x14ac:dyDescent="0.2">
      <c r="A170" s="106"/>
      <c r="B170" s="192"/>
      <c r="C170" s="243"/>
      <c r="D170" s="49"/>
      <c r="E170" s="243"/>
      <c r="F170" s="49"/>
      <c r="G170" s="243"/>
      <c r="H170" s="49"/>
      <c r="I170" s="243"/>
      <c r="J170" s="172"/>
      <c r="K170" s="243"/>
      <c r="L170" s="172"/>
      <c r="M170" s="243"/>
      <c r="N170" s="172"/>
      <c r="O170" s="2"/>
    </row>
    <row r="171" spans="1:15" s="1" customFormat="1" x14ac:dyDescent="0.2">
      <c r="A171" s="106"/>
      <c r="B171" s="192"/>
      <c r="C171" s="243"/>
      <c r="D171" s="49"/>
      <c r="E171" s="243"/>
      <c r="F171" s="49"/>
      <c r="G171" s="243"/>
      <c r="H171" s="49"/>
      <c r="I171" s="243"/>
      <c r="J171" s="172"/>
      <c r="K171" s="243"/>
      <c r="L171" s="172"/>
      <c r="M171" s="243"/>
      <c r="N171" s="172"/>
      <c r="O171" s="2"/>
    </row>
    <row r="172" spans="1:15" s="1" customFormat="1" x14ac:dyDescent="0.2">
      <c r="A172" s="106"/>
      <c r="B172" s="192"/>
      <c r="C172" s="243"/>
      <c r="D172" s="49"/>
      <c r="E172" s="243"/>
      <c r="F172" s="49"/>
      <c r="G172" s="243"/>
      <c r="H172" s="49"/>
      <c r="I172" s="243"/>
      <c r="J172" s="172"/>
      <c r="K172" s="243"/>
      <c r="L172" s="172"/>
      <c r="M172" s="243"/>
      <c r="N172" s="172"/>
      <c r="O172" s="2"/>
    </row>
    <row r="173" spans="1:15" s="1" customFormat="1" x14ac:dyDescent="0.2">
      <c r="A173" s="106"/>
      <c r="B173" s="192"/>
      <c r="C173" s="243"/>
      <c r="D173" s="49"/>
      <c r="E173" s="243"/>
      <c r="F173" s="49"/>
      <c r="G173" s="243"/>
      <c r="H173" s="49"/>
      <c r="I173" s="243"/>
      <c r="J173" s="172"/>
      <c r="K173" s="243"/>
      <c r="L173" s="172"/>
      <c r="M173" s="243"/>
      <c r="N173" s="172"/>
      <c r="O173" s="2"/>
    </row>
    <row r="174" spans="1:15" s="1" customFormat="1" x14ac:dyDescent="0.2">
      <c r="A174" s="106"/>
      <c r="B174" s="192"/>
      <c r="C174" s="243"/>
      <c r="D174" s="49"/>
      <c r="E174" s="243"/>
      <c r="F174" s="49"/>
      <c r="G174" s="243"/>
      <c r="H174" s="49"/>
      <c r="I174" s="243"/>
      <c r="J174" s="172"/>
      <c r="K174" s="243"/>
      <c r="L174" s="172"/>
      <c r="M174" s="243"/>
      <c r="N174" s="172"/>
      <c r="O174" s="2"/>
    </row>
    <row r="175" spans="1:15" s="1" customFormat="1" x14ac:dyDescent="0.2">
      <c r="A175" s="106"/>
      <c r="B175" s="192"/>
      <c r="C175" s="243"/>
      <c r="D175" s="49"/>
      <c r="E175" s="243"/>
      <c r="F175" s="49"/>
      <c r="G175" s="243"/>
      <c r="H175" s="49"/>
      <c r="I175" s="243"/>
      <c r="J175" s="172"/>
      <c r="K175" s="243"/>
      <c r="L175" s="172"/>
      <c r="M175" s="243"/>
      <c r="N175" s="172"/>
      <c r="O175" s="2"/>
    </row>
  </sheetData>
  <sheetProtection password="C53C" sheet="1" objects="1" scenarios="1" formatRows="0"/>
  <mergeCells count="119">
    <mergeCell ref="O149:P149"/>
    <mergeCell ref="B46:P46"/>
    <mergeCell ref="B56:P56"/>
    <mergeCell ref="B63:P63"/>
    <mergeCell ref="B79:P79"/>
    <mergeCell ref="B80:P80"/>
    <mergeCell ref="B81:P81"/>
    <mergeCell ref="B87:P87"/>
    <mergeCell ref="B93:P93"/>
    <mergeCell ref="B100:P100"/>
    <mergeCell ref="M148:N148"/>
    <mergeCell ref="C149:D149"/>
    <mergeCell ref="E149:F149"/>
    <mergeCell ref="G149:H149"/>
    <mergeCell ref="I149:J149"/>
    <mergeCell ref="M149:N149"/>
    <mergeCell ref="K149:L149"/>
    <mergeCell ref="B144:P144"/>
    <mergeCell ref="O145:P145"/>
    <mergeCell ref="O146:P146"/>
    <mergeCell ref="O147:P147"/>
    <mergeCell ref="O148:P148"/>
    <mergeCell ref="K147:L147"/>
    <mergeCell ref="K148:L148"/>
    <mergeCell ref="B2:P2"/>
    <mergeCell ref="O4:P4"/>
    <mergeCell ref="O5:P5"/>
    <mergeCell ref="O6:P6"/>
    <mergeCell ref="O7:P7"/>
    <mergeCell ref="O8:P8"/>
    <mergeCell ref="O9:P9"/>
    <mergeCell ref="B18:P18"/>
    <mergeCell ref="B25:P25"/>
    <mergeCell ref="C4:D4"/>
    <mergeCell ref="E4:F4"/>
    <mergeCell ref="G4:H4"/>
    <mergeCell ref="I4:J4"/>
    <mergeCell ref="M4:N4"/>
    <mergeCell ref="K4:L4"/>
    <mergeCell ref="C5:D5"/>
    <mergeCell ref="E5:F5"/>
    <mergeCell ref="G5:H5"/>
    <mergeCell ref="I5:J5"/>
    <mergeCell ref="M5:N5"/>
    <mergeCell ref="K5:L5"/>
    <mergeCell ref="C6:D6"/>
    <mergeCell ref="C7:D7"/>
    <mergeCell ref="I6:J6"/>
    <mergeCell ref="M146:N146"/>
    <mergeCell ref="C147:D147"/>
    <mergeCell ref="C145:D145"/>
    <mergeCell ref="C146:D146"/>
    <mergeCell ref="C148:D148"/>
    <mergeCell ref="E148:F148"/>
    <mergeCell ref="G148:H148"/>
    <mergeCell ref="M145:N145"/>
    <mergeCell ref="E147:F147"/>
    <mergeCell ref="G147:H147"/>
    <mergeCell ref="I147:J147"/>
    <mergeCell ref="M147:N147"/>
    <mergeCell ref="I145:J145"/>
    <mergeCell ref="E146:F146"/>
    <mergeCell ref="C165:J165"/>
    <mergeCell ref="C159:J159"/>
    <mergeCell ref="C160:J160"/>
    <mergeCell ref="C161:J161"/>
    <mergeCell ref="C162:J162"/>
    <mergeCell ref="C163:J163"/>
    <mergeCell ref="C164:J164"/>
    <mergeCell ref="C158:J158"/>
    <mergeCell ref="B151:J151"/>
    <mergeCell ref="B152:J152"/>
    <mergeCell ref="C153:J153"/>
    <mergeCell ref="C154:J154"/>
    <mergeCell ref="C157:J157"/>
    <mergeCell ref="C155:J155"/>
    <mergeCell ref="C156:J156"/>
    <mergeCell ref="B8:B10"/>
    <mergeCell ref="E145:F145"/>
    <mergeCell ref="G145:H145"/>
    <mergeCell ref="I148:J148"/>
    <mergeCell ref="L38:L43"/>
    <mergeCell ref="K145:L145"/>
    <mergeCell ref="K146:L146"/>
    <mergeCell ref="E8:F8"/>
    <mergeCell ref="E9:F9"/>
    <mergeCell ref="B44:P44"/>
    <mergeCell ref="B45:P45"/>
    <mergeCell ref="P38:P43"/>
    <mergeCell ref="B11:P11"/>
    <mergeCell ref="B29:P29"/>
    <mergeCell ref="B33:P33"/>
    <mergeCell ref="B37:P37"/>
    <mergeCell ref="C8:D8"/>
    <mergeCell ref="C9:D9"/>
    <mergeCell ref="B105:P105"/>
    <mergeCell ref="B121:P121"/>
    <mergeCell ref="B128:P128"/>
    <mergeCell ref="B135:P135"/>
    <mergeCell ref="G146:H146"/>
    <mergeCell ref="I146:J146"/>
    <mergeCell ref="M6:N6"/>
    <mergeCell ref="M7:N7"/>
    <mergeCell ref="M8:N8"/>
    <mergeCell ref="M9:N9"/>
    <mergeCell ref="K6:L6"/>
    <mergeCell ref="K7:L7"/>
    <mergeCell ref="K8:L8"/>
    <mergeCell ref="K9:L9"/>
    <mergeCell ref="N38:N43"/>
    <mergeCell ref="E6:F6"/>
    <mergeCell ref="E7:F7"/>
    <mergeCell ref="I7:J7"/>
    <mergeCell ref="I8:J8"/>
    <mergeCell ref="I9:J9"/>
    <mergeCell ref="G6:H6"/>
    <mergeCell ref="G7:H7"/>
    <mergeCell ref="G8:H8"/>
    <mergeCell ref="G9:H9"/>
  </mergeCells>
  <pageMargins left="0.70866141732283472" right="0.70866141732283472" top="0.74803149606299213" bottom="0.74803149606299213" header="0.31496062992125984" footer="0.31496062992125984"/>
  <pageSetup paperSize="5" scale="75" fitToHeight="0" orientation="landscape" r:id="rId1"/>
  <headerFooter>
    <oddFooter>&amp;L&amp;BCanada Council for the Arts Confidential&amp;B&amp;C&amp;D&amp;RPage &amp;P</oddFooter>
  </headerFooter>
  <rowBreaks count="1" manualBreakCount="1">
    <brk id="14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00000"/>
  </sheetPr>
  <dimension ref="A1:I27"/>
  <sheetViews>
    <sheetView topLeftCell="I1" workbookViewId="0">
      <selection activeCell="I1" sqref="I1"/>
    </sheetView>
  </sheetViews>
  <sheetFormatPr defaultRowHeight="15" x14ac:dyDescent="0.25"/>
  <cols>
    <col min="1" max="3" width="9.140625" style="597" hidden="1" customWidth="1"/>
    <col min="4" max="7" width="9.140625" style="598" hidden="1" customWidth="1"/>
    <col min="8" max="8" width="9.140625" style="597" hidden="1" customWidth="1"/>
    <col min="9" max="16384" width="9.140625" style="440"/>
  </cols>
  <sheetData>
    <row r="1" spans="4:9" x14ac:dyDescent="0.25">
      <c r="I1" s="441" t="s">
        <v>318</v>
      </c>
    </row>
    <row r="4" spans="4:9" x14ac:dyDescent="0.25">
      <c r="D4" s="599" t="s">
        <v>252</v>
      </c>
      <c r="E4" s="600"/>
      <c r="F4" s="600" t="s">
        <v>239</v>
      </c>
    </row>
    <row r="5" spans="4:9" x14ac:dyDescent="0.25">
      <c r="D5" s="600" t="s">
        <v>17</v>
      </c>
      <c r="E5" s="600"/>
      <c r="F5" s="600" t="s">
        <v>253</v>
      </c>
    </row>
    <row r="6" spans="4:9" x14ac:dyDescent="0.25">
      <c r="D6" s="600" t="s">
        <v>251</v>
      </c>
      <c r="E6" s="600"/>
      <c r="F6" s="600" t="s">
        <v>251</v>
      </c>
    </row>
    <row r="7" spans="4:9" x14ac:dyDescent="0.25">
      <c r="D7" s="600" t="s">
        <v>250</v>
      </c>
      <c r="E7" s="600"/>
      <c r="F7" s="600" t="s">
        <v>249</v>
      </c>
    </row>
    <row r="8" spans="4:9" x14ac:dyDescent="0.25">
      <c r="D8" s="600" t="s">
        <v>87</v>
      </c>
      <c r="E8" s="600"/>
      <c r="F8" s="600" t="s">
        <v>87</v>
      </c>
    </row>
    <row r="9" spans="4:9" x14ac:dyDescent="0.25">
      <c r="D9" s="600" t="s">
        <v>248</v>
      </c>
      <c r="E9" s="600"/>
      <c r="F9" s="600" t="s">
        <v>248</v>
      </c>
    </row>
    <row r="10" spans="4:9" x14ac:dyDescent="0.25">
      <c r="D10" s="600" t="s">
        <v>230</v>
      </c>
      <c r="E10" s="600"/>
      <c r="F10" s="600" t="s">
        <v>229</v>
      </c>
    </row>
    <row r="11" spans="4:9" x14ac:dyDescent="0.25">
      <c r="D11" s="600"/>
      <c r="E11" s="600"/>
      <c r="F11" s="600"/>
    </row>
    <row r="12" spans="4:9" x14ac:dyDescent="0.25">
      <c r="D12" s="600"/>
      <c r="E12" s="600"/>
      <c r="F12" s="600"/>
    </row>
    <row r="13" spans="4:9" x14ac:dyDescent="0.25">
      <c r="D13" s="599" t="s">
        <v>247</v>
      </c>
      <c r="E13" s="600"/>
      <c r="F13" s="600" t="s">
        <v>239</v>
      </c>
    </row>
    <row r="14" spans="4:9" x14ac:dyDescent="0.25">
      <c r="D14" s="600" t="s">
        <v>17</v>
      </c>
      <c r="E14" s="600"/>
      <c r="F14" s="600" t="s">
        <v>253</v>
      </c>
    </row>
    <row r="15" spans="4:9" x14ac:dyDescent="0.25">
      <c r="D15" s="600" t="s">
        <v>246</v>
      </c>
      <c r="E15" s="600"/>
      <c r="F15" s="600" t="s">
        <v>245</v>
      </c>
    </row>
    <row r="16" spans="4:9" x14ac:dyDescent="0.25">
      <c r="D16" s="600" t="s">
        <v>244</v>
      </c>
      <c r="E16" s="600"/>
      <c r="F16" s="600" t="s">
        <v>243</v>
      </c>
    </row>
    <row r="17" spans="4:6" x14ac:dyDescent="0.25">
      <c r="D17" s="600" t="s">
        <v>242</v>
      </c>
      <c r="E17" s="600"/>
      <c r="F17" s="600" t="s">
        <v>241</v>
      </c>
    </row>
    <row r="18" spans="4:6" x14ac:dyDescent="0.25">
      <c r="D18" s="600" t="s">
        <v>230</v>
      </c>
      <c r="E18" s="600"/>
      <c r="F18" s="600" t="s">
        <v>229</v>
      </c>
    </row>
    <row r="19" spans="4:6" x14ac:dyDescent="0.25">
      <c r="D19" s="600"/>
      <c r="E19" s="600"/>
      <c r="F19" s="600"/>
    </row>
    <row r="20" spans="4:6" x14ac:dyDescent="0.25">
      <c r="D20" s="600"/>
      <c r="E20" s="600"/>
      <c r="F20" s="600"/>
    </row>
    <row r="21" spans="4:6" x14ac:dyDescent="0.25">
      <c r="D21" s="599" t="s">
        <v>240</v>
      </c>
      <c r="E21" s="600"/>
      <c r="F21" s="600" t="s">
        <v>239</v>
      </c>
    </row>
    <row r="22" spans="4:6" x14ac:dyDescent="0.25">
      <c r="D22" s="600" t="s">
        <v>17</v>
      </c>
      <c r="E22" s="600"/>
      <c r="F22" s="600" t="s">
        <v>253</v>
      </c>
    </row>
    <row r="23" spans="4:6" x14ac:dyDescent="0.25">
      <c r="D23" s="600" t="s">
        <v>238</v>
      </c>
      <c r="E23" s="600"/>
      <c r="F23" s="600" t="s">
        <v>237</v>
      </c>
    </row>
    <row r="24" spans="4:6" x14ac:dyDescent="0.25">
      <c r="D24" s="600" t="s">
        <v>236</v>
      </c>
      <c r="E24" s="600"/>
      <c r="F24" s="600" t="s">
        <v>235</v>
      </c>
    </row>
    <row r="25" spans="4:6" x14ac:dyDescent="0.25">
      <c r="D25" s="600" t="s">
        <v>234</v>
      </c>
      <c r="E25" s="600"/>
      <c r="F25" s="600" t="s">
        <v>233</v>
      </c>
    </row>
    <row r="26" spans="4:6" x14ac:dyDescent="0.25">
      <c r="D26" s="600" t="s">
        <v>232</v>
      </c>
      <c r="E26" s="600"/>
      <c r="F26" s="600" t="s">
        <v>231</v>
      </c>
    </row>
    <row r="27" spans="4:6" x14ac:dyDescent="0.25">
      <c r="D27" s="600" t="s">
        <v>230</v>
      </c>
      <c r="E27" s="600"/>
      <c r="F27" s="600" t="s">
        <v>229</v>
      </c>
    </row>
  </sheetData>
  <sheetProtection password="C53C" sheet="1" objects="1" scenarios="1" selectLockedCells="1" selectUnlockedCell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39997558519241921"/>
    <pageSetUpPr fitToPage="1"/>
  </sheetPr>
  <dimension ref="B1:Q62"/>
  <sheetViews>
    <sheetView showGridLines="0" zoomScale="90" zoomScaleNormal="90" zoomScaleSheetLayoutView="80" workbookViewId="0"/>
  </sheetViews>
  <sheetFormatPr defaultColWidth="10.140625" defaultRowHeight="14.25" x14ac:dyDescent="0.2"/>
  <cols>
    <col min="1" max="1" width="1.5703125" style="12" customWidth="1"/>
    <col min="2" max="2" width="3.28515625" style="12" customWidth="1"/>
    <col min="3" max="3" width="22.7109375" style="12" customWidth="1"/>
    <col min="4" max="4" width="31.85546875" style="12" customWidth="1"/>
    <col min="5" max="5" width="24.7109375" style="12" customWidth="1"/>
    <col min="6" max="6" width="28.42578125" style="12" customWidth="1"/>
    <col min="7" max="7" width="17.85546875" style="12" customWidth="1"/>
    <col min="8" max="8" width="45.5703125" style="12" customWidth="1"/>
    <col min="9" max="9" width="10.140625" style="12" customWidth="1"/>
    <col min="10" max="10" width="11.42578125" style="12" customWidth="1"/>
    <col min="11" max="11" width="11" style="12" customWidth="1"/>
    <col min="12" max="12" width="10.85546875" style="12" customWidth="1"/>
    <col min="13" max="13" width="11" style="12" customWidth="1"/>
    <col min="14" max="253" width="10.140625" style="12"/>
    <col min="254" max="254" width="4" style="12" customWidth="1"/>
    <col min="255" max="255" width="12.28515625" style="12" customWidth="1"/>
    <col min="256" max="256" width="13.140625" style="12" customWidth="1"/>
    <col min="257" max="257" width="18" style="12" customWidth="1"/>
    <col min="258" max="258" width="10.140625" style="12" customWidth="1"/>
    <col min="259" max="259" width="6.85546875" style="12" customWidth="1"/>
    <col min="260" max="260" width="10.140625" style="12" customWidth="1"/>
    <col min="261" max="261" width="15.28515625" style="12" customWidth="1"/>
    <col min="262" max="262" width="11.42578125" style="12" customWidth="1"/>
    <col min="263" max="263" width="11.140625" style="12" customWidth="1"/>
    <col min="264" max="264" width="10.140625" style="12" customWidth="1"/>
    <col min="265" max="265" width="9.7109375" style="12" customWidth="1"/>
    <col min="266" max="266" width="10.140625" style="12" customWidth="1"/>
    <col min="267" max="267" width="11" style="12" customWidth="1"/>
    <col min="268" max="268" width="10.85546875" style="12" customWidth="1"/>
    <col min="269" max="269" width="11" style="12" customWidth="1"/>
    <col min="270" max="509" width="10.140625" style="12"/>
    <col min="510" max="510" width="4" style="12" customWidth="1"/>
    <col min="511" max="511" width="12.28515625" style="12" customWidth="1"/>
    <col min="512" max="512" width="13.140625" style="12" customWidth="1"/>
    <col min="513" max="513" width="18" style="12" customWidth="1"/>
    <col min="514" max="514" width="10.140625" style="12" customWidth="1"/>
    <col min="515" max="515" width="6.85546875" style="12" customWidth="1"/>
    <col min="516" max="516" width="10.140625" style="12" customWidth="1"/>
    <col min="517" max="517" width="15.28515625" style="12" customWidth="1"/>
    <col min="518" max="518" width="11.42578125" style="12" customWidth="1"/>
    <col min="519" max="519" width="11.140625" style="12" customWidth="1"/>
    <col min="520" max="520" width="10.140625" style="12" customWidth="1"/>
    <col min="521" max="521" width="9.7109375" style="12" customWidth="1"/>
    <col min="522" max="522" width="10.140625" style="12" customWidth="1"/>
    <col min="523" max="523" width="11" style="12" customWidth="1"/>
    <col min="524" max="524" width="10.85546875" style="12" customWidth="1"/>
    <col min="525" max="525" width="11" style="12" customWidth="1"/>
    <col min="526" max="765" width="10.140625" style="12"/>
    <col min="766" max="766" width="4" style="12" customWidth="1"/>
    <col min="767" max="767" width="12.28515625" style="12" customWidth="1"/>
    <col min="768" max="768" width="13.140625" style="12" customWidth="1"/>
    <col min="769" max="769" width="18" style="12" customWidth="1"/>
    <col min="770" max="770" width="10.140625" style="12" customWidth="1"/>
    <col min="771" max="771" width="6.85546875" style="12" customWidth="1"/>
    <col min="772" max="772" width="10.140625" style="12" customWidth="1"/>
    <col min="773" max="773" width="15.28515625" style="12" customWidth="1"/>
    <col min="774" max="774" width="11.42578125" style="12" customWidth="1"/>
    <col min="775" max="775" width="11.140625" style="12" customWidth="1"/>
    <col min="776" max="776" width="10.140625" style="12" customWidth="1"/>
    <col min="777" max="777" width="9.7109375" style="12" customWidth="1"/>
    <col min="778" max="778" width="10.140625" style="12" customWidth="1"/>
    <col min="779" max="779" width="11" style="12" customWidth="1"/>
    <col min="780" max="780" width="10.85546875" style="12" customWidth="1"/>
    <col min="781" max="781" width="11" style="12" customWidth="1"/>
    <col min="782" max="1021" width="10.140625" style="12"/>
    <col min="1022" max="1022" width="4" style="12" customWidth="1"/>
    <col min="1023" max="1023" width="12.28515625" style="12" customWidth="1"/>
    <col min="1024" max="1024" width="13.140625" style="12" customWidth="1"/>
    <col min="1025" max="1025" width="18" style="12" customWidth="1"/>
    <col min="1026" max="1026" width="10.140625" style="12" customWidth="1"/>
    <col min="1027" max="1027" width="6.85546875" style="12" customWidth="1"/>
    <col min="1028" max="1028" width="10.140625" style="12" customWidth="1"/>
    <col min="1029" max="1029" width="15.28515625" style="12" customWidth="1"/>
    <col min="1030" max="1030" width="11.42578125" style="12" customWidth="1"/>
    <col min="1031" max="1031" width="11.140625" style="12" customWidth="1"/>
    <col min="1032" max="1032" width="10.140625" style="12" customWidth="1"/>
    <col min="1033" max="1033" width="9.7109375" style="12" customWidth="1"/>
    <col min="1034" max="1034" width="10.140625" style="12" customWidth="1"/>
    <col min="1035" max="1035" width="11" style="12" customWidth="1"/>
    <col min="1036" max="1036" width="10.85546875" style="12" customWidth="1"/>
    <col min="1037" max="1037" width="11" style="12" customWidth="1"/>
    <col min="1038" max="1277" width="10.140625" style="12"/>
    <col min="1278" max="1278" width="4" style="12" customWidth="1"/>
    <col min="1279" max="1279" width="12.28515625" style="12" customWidth="1"/>
    <col min="1280" max="1280" width="13.140625" style="12" customWidth="1"/>
    <col min="1281" max="1281" width="18" style="12" customWidth="1"/>
    <col min="1282" max="1282" width="10.140625" style="12" customWidth="1"/>
    <col min="1283" max="1283" width="6.85546875" style="12" customWidth="1"/>
    <col min="1284" max="1284" width="10.140625" style="12" customWidth="1"/>
    <col min="1285" max="1285" width="15.28515625" style="12" customWidth="1"/>
    <col min="1286" max="1286" width="11.42578125" style="12" customWidth="1"/>
    <col min="1287" max="1287" width="11.140625" style="12" customWidth="1"/>
    <col min="1288" max="1288" width="10.140625" style="12" customWidth="1"/>
    <col min="1289" max="1289" width="9.7109375" style="12" customWidth="1"/>
    <col min="1290" max="1290" width="10.140625" style="12" customWidth="1"/>
    <col min="1291" max="1291" width="11" style="12" customWidth="1"/>
    <col min="1292" max="1292" width="10.85546875" style="12" customWidth="1"/>
    <col min="1293" max="1293" width="11" style="12" customWidth="1"/>
    <col min="1294" max="1533" width="10.140625" style="12"/>
    <col min="1534" max="1534" width="4" style="12" customWidth="1"/>
    <col min="1535" max="1535" width="12.28515625" style="12" customWidth="1"/>
    <col min="1536" max="1536" width="13.140625" style="12" customWidth="1"/>
    <col min="1537" max="1537" width="18" style="12" customWidth="1"/>
    <col min="1538" max="1538" width="10.140625" style="12" customWidth="1"/>
    <col min="1539" max="1539" width="6.85546875" style="12" customWidth="1"/>
    <col min="1540" max="1540" width="10.140625" style="12" customWidth="1"/>
    <col min="1541" max="1541" width="15.28515625" style="12" customWidth="1"/>
    <col min="1542" max="1542" width="11.42578125" style="12" customWidth="1"/>
    <col min="1543" max="1543" width="11.140625" style="12" customWidth="1"/>
    <col min="1544" max="1544" width="10.140625" style="12" customWidth="1"/>
    <col min="1545" max="1545" width="9.7109375" style="12" customWidth="1"/>
    <col min="1546" max="1546" width="10.140625" style="12" customWidth="1"/>
    <col min="1547" max="1547" width="11" style="12" customWidth="1"/>
    <col min="1548" max="1548" width="10.85546875" style="12" customWidth="1"/>
    <col min="1549" max="1549" width="11" style="12" customWidth="1"/>
    <col min="1550" max="1789" width="10.140625" style="12"/>
    <col min="1790" max="1790" width="4" style="12" customWidth="1"/>
    <col min="1791" max="1791" width="12.28515625" style="12" customWidth="1"/>
    <col min="1792" max="1792" width="13.140625" style="12" customWidth="1"/>
    <col min="1793" max="1793" width="18" style="12" customWidth="1"/>
    <col min="1794" max="1794" width="10.140625" style="12" customWidth="1"/>
    <col min="1795" max="1795" width="6.85546875" style="12" customWidth="1"/>
    <col min="1796" max="1796" width="10.140625" style="12" customWidth="1"/>
    <col min="1797" max="1797" width="15.28515625" style="12" customWidth="1"/>
    <col min="1798" max="1798" width="11.42578125" style="12" customWidth="1"/>
    <col min="1799" max="1799" width="11.140625" style="12" customWidth="1"/>
    <col min="1800" max="1800" width="10.140625" style="12" customWidth="1"/>
    <col min="1801" max="1801" width="9.7109375" style="12" customWidth="1"/>
    <col min="1802" max="1802" width="10.140625" style="12" customWidth="1"/>
    <col min="1803" max="1803" width="11" style="12" customWidth="1"/>
    <col min="1804" max="1804" width="10.85546875" style="12" customWidth="1"/>
    <col min="1805" max="1805" width="11" style="12" customWidth="1"/>
    <col min="1806" max="2045" width="10.140625" style="12"/>
    <col min="2046" max="2046" width="4" style="12" customWidth="1"/>
    <col min="2047" max="2047" width="12.28515625" style="12" customWidth="1"/>
    <col min="2048" max="2048" width="13.140625" style="12" customWidth="1"/>
    <col min="2049" max="2049" width="18" style="12" customWidth="1"/>
    <col min="2050" max="2050" width="10.140625" style="12" customWidth="1"/>
    <col min="2051" max="2051" width="6.85546875" style="12" customWidth="1"/>
    <col min="2052" max="2052" width="10.140625" style="12" customWidth="1"/>
    <col min="2053" max="2053" width="15.28515625" style="12" customWidth="1"/>
    <col min="2054" max="2054" width="11.42578125" style="12" customWidth="1"/>
    <col min="2055" max="2055" width="11.140625" style="12" customWidth="1"/>
    <col min="2056" max="2056" width="10.140625" style="12" customWidth="1"/>
    <col min="2057" max="2057" width="9.7109375" style="12" customWidth="1"/>
    <col min="2058" max="2058" width="10.140625" style="12" customWidth="1"/>
    <col min="2059" max="2059" width="11" style="12" customWidth="1"/>
    <col min="2060" max="2060" width="10.85546875" style="12" customWidth="1"/>
    <col min="2061" max="2061" width="11" style="12" customWidth="1"/>
    <col min="2062" max="2301" width="10.140625" style="12"/>
    <col min="2302" max="2302" width="4" style="12" customWidth="1"/>
    <col min="2303" max="2303" width="12.28515625" style="12" customWidth="1"/>
    <col min="2304" max="2304" width="13.140625" style="12" customWidth="1"/>
    <col min="2305" max="2305" width="18" style="12" customWidth="1"/>
    <col min="2306" max="2306" width="10.140625" style="12" customWidth="1"/>
    <col min="2307" max="2307" width="6.85546875" style="12" customWidth="1"/>
    <col min="2308" max="2308" width="10.140625" style="12" customWidth="1"/>
    <col min="2309" max="2309" width="15.28515625" style="12" customWidth="1"/>
    <col min="2310" max="2310" width="11.42578125" style="12" customWidth="1"/>
    <col min="2311" max="2311" width="11.140625" style="12" customWidth="1"/>
    <col min="2312" max="2312" width="10.140625" style="12" customWidth="1"/>
    <col min="2313" max="2313" width="9.7109375" style="12" customWidth="1"/>
    <col min="2314" max="2314" width="10.140625" style="12" customWidth="1"/>
    <col min="2315" max="2315" width="11" style="12" customWidth="1"/>
    <col min="2316" max="2316" width="10.85546875" style="12" customWidth="1"/>
    <col min="2317" max="2317" width="11" style="12" customWidth="1"/>
    <col min="2318" max="2557" width="10.140625" style="12"/>
    <col min="2558" max="2558" width="4" style="12" customWidth="1"/>
    <col min="2559" max="2559" width="12.28515625" style="12" customWidth="1"/>
    <col min="2560" max="2560" width="13.140625" style="12" customWidth="1"/>
    <col min="2561" max="2561" width="18" style="12" customWidth="1"/>
    <col min="2562" max="2562" width="10.140625" style="12" customWidth="1"/>
    <col min="2563" max="2563" width="6.85546875" style="12" customWidth="1"/>
    <col min="2564" max="2564" width="10.140625" style="12" customWidth="1"/>
    <col min="2565" max="2565" width="15.28515625" style="12" customWidth="1"/>
    <col min="2566" max="2566" width="11.42578125" style="12" customWidth="1"/>
    <col min="2567" max="2567" width="11.140625" style="12" customWidth="1"/>
    <col min="2568" max="2568" width="10.140625" style="12" customWidth="1"/>
    <col min="2569" max="2569" width="9.7109375" style="12" customWidth="1"/>
    <col min="2570" max="2570" width="10.140625" style="12" customWidth="1"/>
    <col min="2571" max="2571" width="11" style="12" customWidth="1"/>
    <col min="2572" max="2572" width="10.85546875" style="12" customWidth="1"/>
    <col min="2573" max="2573" width="11" style="12" customWidth="1"/>
    <col min="2574" max="2813" width="10.140625" style="12"/>
    <col min="2814" max="2814" width="4" style="12" customWidth="1"/>
    <col min="2815" max="2815" width="12.28515625" style="12" customWidth="1"/>
    <col min="2816" max="2816" width="13.140625" style="12" customWidth="1"/>
    <col min="2817" max="2817" width="18" style="12" customWidth="1"/>
    <col min="2818" max="2818" width="10.140625" style="12" customWidth="1"/>
    <col min="2819" max="2819" width="6.85546875" style="12" customWidth="1"/>
    <col min="2820" max="2820" width="10.140625" style="12" customWidth="1"/>
    <col min="2821" max="2821" width="15.28515625" style="12" customWidth="1"/>
    <col min="2822" max="2822" width="11.42578125" style="12" customWidth="1"/>
    <col min="2823" max="2823" width="11.140625" style="12" customWidth="1"/>
    <col min="2824" max="2824" width="10.140625" style="12" customWidth="1"/>
    <col min="2825" max="2825" width="9.7109375" style="12" customWidth="1"/>
    <col min="2826" max="2826" width="10.140625" style="12" customWidth="1"/>
    <col min="2827" max="2827" width="11" style="12" customWidth="1"/>
    <col min="2828" max="2828" width="10.85546875" style="12" customWidth="1"/>
    <col min="2829" max="2829" width="11" style="12" customWidth="1"/>
    <col min="2830" max="3069" width="10.140625" style="12"/>
    <col min="3070" max="3070" width="4" style="12" customWidth="1"/>
    <col min="3071" max="3071" width="12.28515625" style="12" customWidth="1"/>
    <col min="3072" max="3072" width="13.140625" style="12" customWidth="1"/>
    <col min="3073" max="3073" width="18" style="12" customWidth="1"/>
    <col min="3074" max="3074" width="10.140625" style="12" customWidth="1"/>
    <col min="3075" max="3075" width="6.85546875" style="12" customWidth="1"/>
    <col min="3076" max="3076" width="10.140625" style="12" customWidth="1"/>
    <col min="3077" max="3077" width="15.28515625" style="12" customWidth="1"/>
    <col min="3078" max="3078" width="11.42578125" style="12" customWidth="1"/>
    <col min="3079" max="3079" width="11.140625" style="12" customWidth="1"/>
    <col min="3080" max="3080" width="10.140625" style="12" customWidth="1"/>
    <col min="3081" max="3081" width="9.7109375" style="12" customWidth="1"/>
    <col min="3082" max="3082" width="10.140625" style="12" customWidth="1"/>
    <col min="3083" max="3083" width="11" style="12" customWidth="1"/>
    <col min="3084" max="3084" width="10.85546875" style="12" customWidth="1"/>
    <col min="3085" max="3085" width="11" style="12" customWidth="1"/>
    <col min="3086" max="3325" width="10.140625" style="12"/>
    <col min="3326" max="3326" width="4" style="12" customWidth="1"/>
    <col min="3327" max="3327" width="12.28515625" style="12" customWidth="1"/>
    <col min="3328" max="3328" width="13.140625" style="12" customWidth="1"/>
    <col min="3329" max="3329" width="18" style="12" customWidth="1"/>
    <col min="3330" max="3330" width="10.140625" style="12" customWidth="1"/>
    <col min="3331" max="3331" width="6.85546875" style="12" customWidth="1"/>
    <col min="3332" max="3332" width="10.140625" style="12" customWidth="1"/>
    <col min="3333" max="3333" width="15.28515625" style="12" customWidth="1"/>
    <col min="3334" max="3334" width="11.42578125" style="12" customWidth="1"/>
    <col min="3335" max="3335" width="11.140625" style="12" customWidth="1"/>
    <col min="3336" max="3336" width="10.140625" style="12" customWidth="1"/>
    <col min="3337" max="3337" width="9.7109375" style="12" customWidth="1"/>
    <col min="3338" max="3338" width="10.140625" style="12" customWidth="1"/>
    <col min="3339" max="3339" width="11" style="12" customWidth="1"/>
    <col min="3340" max="3340" width="10.85546875" style="12" customWidth="1"/>
    <col min="3341" max="3341" width="11" style="12" customWidth="1"/>
    <col min="3342" max="3581" width="10.140625" style="12"/>
    <col min="3582" max="3582" width="4" style="12" customWidth="1"/>
    <col min="3583" max="3583" width="12.28515625" style="12" customWidth="1"/>
    <col min="3584" max="3584" width="13.140625" style="12" customWidth="1"/>
    <col min="3585" max="3585" width="18" style="12" customWidth="1"/>
    <col min="3586" max="3586" width="10.140625" style="12" customWidth="1"/>
    <col min="3587" max="3587" width="6.85546875" style="12" customWidth="1"/>
    <col min="3588" max="3588" width="10.140625" style="12" customWidth="1"/>
    <col min="3589" max="3589" width="15.28515625" style="12" customWidth="1"/>
    <col min="3590" max="3590" width="11.42578125" style="12" customWidth="1"/>
    <col min="3591" max="3591" width="11.140625" style="12" customWidth="1"/>
    <col min="3592" max="3592" width="10.140625" style="12" customWidth="1"/>
    <col min="3593" max="3593" width="9.7109375" style="12" customWidth="1"/>
    <col min="3594" max="3594" width="10.140625" style="12" customWidth="1"/>
    <col min="3595" max="3595" width="11" style="12" customWidth="1"/>
    <col min="3596" max="3596" width="10.85546875" style="12" customWidth="1"/>
    <col min="3597" max="3597" width="11" style="12" customWidth="1"/>
    <col min="3598" max="3837" width="10.140625" style="12"/>
    <col min="3838" max="3838" width="4" style="12" customWidth="1"/>
    <col min="3839" max="3839" width="12.28515625" style="12" customWidth="1"/>
    <col min="3840" max="3840" width="13.140625" style="12" customWidth="1"/>
    <col min="3841" max="3841" width="18" style="12" customWidth="1"/>
    <col min="3842" max="3842" width="10.140625" style="12" customWidth="1"/>
    <col min="3843" max="3843" width="6.85546875" style="12" customWidth="1"/>
    <col min="3844" max="3844" width="10.140625" style="12" customWidth="1"/>
    <col min="3845" max="3845" width="15.28515625" style="12" customWidth="1"/>
    <col min="3846" max="3846" width="11.42578125" style="12" customWidth="1"/>
    <col min="3847" max="3847" width="11.140625" style="12" customWidth="1"/>
    <col min="3848" max="3848" width="10.140625" style="12" customWidth="1"/>
    <col min="3849" max="3849" width="9.7109375" style="12" customWidth="1"/>
    <col min="3850" max="3850" width="10.140625" style="12" customWidth="1"/>
    <col min="3851" max="3851" width="11" style="12" customWidth="1"/>
    <col min="3852" max="3852" width="10.85546875" style="12" customWidth="1"/>
    <col min="3853" max="3853" width="11" style="12" customWidth="1"/>
    <col min="3854" max="4093" width="10.140625" style="12"/>
    <col min="4094" max="4094" width="4" style="12" customWidth="1"/>
    <col min="4095" max="4095" width="12.28515625" style="12" customWidth="1"/>
    <col min="4096" max="4096" width="13.140625" style="12" customWidth="1"/>
    <col min="4097" max="4097" width="18" style="12" customWidth="1"/>
    <col min="4098" max="4098" width="10.140625" style="12" customWidth="1"/>
    <col min="4099" max="4099" width="6.85546875" style="12" customWidth="1"/>
    <col min="4100" max="4100" width="10.140625" style="12" customWidth="1"/>
    <col min="4101" max="4101" width="15.28515625" style="12" customWidth="1"/>
    <col min="4102" max="4102" width="11.42578125" style="12" customWidth="1"/>
    <col min="4103" max="4103" width="11.140625" style="12" customWidth="1"/>
    <col min="4104" max="4104" width="10.140625" style="12" customWidth="1"/>
    <col min="4105" max="4105" width="9.7109375" style="12" customWidth="1"/>
    <col min="4106" max="4106" width="10.140625" style="12" customWidth="1"/>
    <col min="4107" max="4107" width="11" style="12" customWidth="1"/>
    <col min="4108" max="4108" width="10.85546875" style="12" customWidth="1"/>
    <col min="4109" max="4109" width="11" style="12" customWidth="1"/>
    <col min="4110" max="4349" width="10.140625" style="12"/>
    <col min="4350" max="4350" width="4" style="12" customWidth="1"/>
    <col min="4351" max="4351" width="12.28515625" style="12" customWidth="1"/>
    <col min="4352" max="4352" width="13.140625" style="12" customWidth="1"/>
    <col min="4353" max="4353" width="18" style="12" customWidth="1"/>
    <col min="4354" max="4354" width="10.140625" style="12" customWidth="1"/>
    <col min="4355" max="4355" width="6.85546875" style="12" customWidth="1"/>
    <col min="4356" max="4356" width="10.140625" style="12" customWidth="1"/>
    <col min="4357" max="4357" width="15.28515625" style="12" customWidth="1"/>
    <col min="4358" max="4358" width="11.42578125" style="12" customWidth="1"/>
    <col min="4359" max="4359" width="11.140625" style="12" customWidth="1"/>
    <col min="4360" max="4360" width="10.140625" style="12" customWidth="1"/>
    <col min="4361" max="4361" width="9.7109375" style="12" customWidth="1"/>
    <col min="4362" max="4362" width="10.140625" style="12" customWidth="1"/>
    <col min="4363" max="4363" width="11" style="12" customWidth="1"/>
    <col min="4364" max="4364" width="10.85546875" style="12" customWidth="1"/>
    <col min="4365" max="4365" width="11" style="12" customWidth="1"/>
    <col min="4366" max="4605" width="10.140625" style="12"/>
    <col min="4606" max="4606" width="4" style="12" customWidth="1"/>
    <col min="4607" max="4607" width="12.28515625" style="12" customWidth="1"/>
    <col min="4608" max="4608" width="13.140625" style="12" customWidth="1"/>
    <col min="4609" max="4609" width="18" style="12" customWidth="1"/>
    <col min="4610" max="4610" width="10.140625" style="12" customWidth="1"/>
    <col min="4611" max="4611" width="6.85546875" style="12" customWidth="1"/>
    <col min="4612" max="4612" width="10.140625" style="12" customWidth="1"/>
    <col min="4613" max="4613" width="15.28515625" style="12" customWidth="1"/>
    <col min="4614" max="4614" width="11.42578125" style="12" customWidth="1"/>
    <col min="4615" max="4615" width="11.140625" style="12" customWidth="1"/>
    <col min="4616" max="4616" width="10.140625" style="12" customWidth="1"/>
    <col min="4617" max="4617" width="9.7109375" style="12" customWidth="1"/>
    <col min="4618" max="4618" width="10.140625" style="12" customWidth="1"/>
    <col min="4619" max="4619" width="11" style="12" customWidth="1"/>
    <col min="4620" max="4620" width="10.85546875" style="12" customWidth="1"/>
    <col min="4621" max="4621" width="11" style="12" customWidth="1"/>
    <col min="4622" max="4861" width="10.140625" style="12"/>
    <col min="4862" max="4862" width="4" style="12" customWidth="1"/>
    <col min="4863" max="4863" width="12.28515625" style="12" customWidth="1"/>
    <col min="4864" max="4864" width="13.140625" style="12" customWidth="1"/>
    <col min="4865" max="4865" width="18" style="12" customWidth="1"/>
    <col min="4866" max="4866" width="10.140625" style="12" customWidth="1"/>
    <col min="4867" max="4867" width="6.85546875" style="12" customWidth="1"/>
    <col min="4868" max="4868" width="10.140625" style="12" customWidth="1"/>
    <col min="4869" max="4869" width="15.28515625" style="12" customWidth="1"/>
    <col min="4870" max="4870" width="11.42578125" style="12" customWidth="1"/>
    <col min="4871" max="4871" width="11.140625" style="12" customWidth="1"/>
    <col min="4872" max="4872" width="10.140625" style="12" customWidth="1"/>
    <col min="4873" max="4873" width="9.7109375" style="12" customWidth="1"/>
    <col min="4874" max="4874" width="10.140625" style="12" customWidth="1"/>
    <col min="4875" max="4875" width="11" style="12" customWidth="1"/>
    <col min="4876" max="4876" width="10.85546875" style="12" customWidth="1"/>
    <col min="4877" max="4877" width="11" style="12" customWidth="1"/>
    <col min="4878" max="5117" width="10.140625" style="12"/>
    <col min="5118" max="5118" width="4" style="12" customWidth="1"/>
    <col min="5119" max="5119" width="12.28515625" style="12" customWidth="1"/>
    <col min="5120" max="5120" width="13.140625" style="12" customWidth="1"/>
    <col min="5121" max="5121" width="18" style="12" customWidth="1"/>
    <col min="5122" max="5122" width="10.140625" style="12" customWidth="1"/>
    <col min="5123" max="5123" width="6.85546875" style="12" customWidth="1"/>
    <col min="5124" max="5124" width="10.140625" style="12" customWidth="1"/>
    <col min="5125" max="5125" width="15.28515625" style="12" customWidth="1"/>
    <col min="5126" max="5126" width="11.42578125" style="12" customWidth="1"/>
    <col min="5127" max="5127" width="11.140625" style="12" customWidth="1"/>
    <col min="5128" max="5128" width="10.140625" style="12" customWidth="1"/>
    <col min="5129" max="5129" width="9.7109375" style="12" customWidth="1"/>
    <col min="5130" max="5130" width="10.140625" style="12" customWidth="1"/>
    <col min="5131" max="5131" width="11" style="12" customWidth="1"/>
    <col min="5132" max="5132" width="10.85546875" style="12" customWidth="1"/>
    <col min="5133" max="5133" width="11" style="12" customWidth="1"/>
    <col min="5134" max="5373" width="10.140625" style="12"/>
    <col min="5374" max="5374" width="4" style="12" customWidth="1"/>
    <col min="5375" max="5375" width="12.28515625" style="12" customWidth="1"/>
    <col min="5376" max="5376" width="13.140625" style="12" customWidth="1"/>
    <col min="5377" max="5377" width="18" style="12" customWidth="1"/>
    <col min="5378" max="5378" width="10.140625" style="12" customWidth="1"/>
    <col min="5379" max="5379" width="6.85546875" style="12" customWidth="1"/>
    <col min="5380" max="5380" width="10.140625" style="12" customWidth="1"/>
    <col min="5381" max="5381" width="15.28515625" style="12" customWidth="1"/>
    <col min="5382" max="5382" width="11.42578125" style="12" customWidth="1"/>
    <col min="5383" max="5383" width="11.140625" style="12" customWidth="1"/>
    <col min="5384" max="5384" width="10.140625" style="12" customWidth="1"/>
    <col min="5385" max="5385" width="9.7109375" style="12" customWidth="1"/>
    <col min="5386" max="5386" width="10.140625" style="12" customWidth="1"/>
    <col min="5387" max="5387" width="11" style="12" customWidth="1"/>
    <col min="5388" max="5388" width="10.85546875" style="12" customWidth="1"/>
    <col min="5389" max="5389" width="11" style="12" customWidth="1"/>
    <col min="5390" max="5629" width="10.140625" style="12"/>
    <col min="5630" max="5630" width="4" style="12" customWidth="1"/>
    <col min="5631" max="5631" width="12.28515625" style="12" customWidth="1"/>
    <col min="5632" max="5632" width="13.140625" style="12" customWidth="1"/>
    <col min="5633" max="5633" width="18" style="12" customWidth="1"/>
    <col min="5634" max="5634" width="10.140625" style="12" customWidth="1"/>
    <col min="5635" max="5635" width="6.85546875" style="12" customWidth="1"/>
    <col min="5636" max="5636" width="10.140625" style="12" customWidth="1"/>
    <col min="5637" max="5637" width="15.28515625" style="12" customWidth="1"/>
    <col min="5638" max="5638" width="11.42578125" style="12" customWidth="1"/>
    <col min="5639" max="5639" width="11.140625" style="12" customWidth="1"/>
    <col min="5640" max="5640" width="10.140625" style="12" customWidth="1"/>
    <col min="5641" max="5641" width="9.7109375" style="12" customWidth="1"/>
    <col min="5642" max="5642" width="10.140625" style="12" customWidth="1"/>
    <col min="5643" max="5643" width="11" style="12" customWidth="1"/>
    <col min="5644" max="5644" width="10.85546875" style="12" customWidth="1"/>
    <col min="5645" max="5645" width="11" style="12" customWidth="1"/>
    <col min="5646" max="5885" width="10.140625" style="12"/>
    <col min="5886" max="5886" width="4" style="12" customWidth="1"/>
    <col min="5887" max="5887" width="12.28515625" style="12" customWidth="1"/>
    <col min="5888" max="5888" width="13.140625" style="12" customWidth="1"/>
    <col min="5889" max="5889" width="18" style="12" customWidth="1"/>
    <col min="5890" max="5890" width="10.140625" style="12" customWidth="1"/>
    <col min="5891" max="5891" width="6.85546875" style="12" customWidth="1"/>
    <col min="5892" max="5892" width="10.140625" style="12" customWidth="1"/>
    <col min="5893" max="5893" width="15.28515625" style="12" customWidth="1"/>
    <col min="5894" max="5894" width="11.42578125" style="12" customWidth="1"/>
    <col min="5895" max="5895" width="11.140625" style="12" customWidth="1"/>
    <col min="5896" max="5896" width="10.140625" style="12" customWidth="1"/>
    <col min="5897" max="5897" width="9.7109375" style="12" customWidth="1"/>
    <col min="5898" max="5898" width="10.140625" style="12" customWidth="1"/>
    <col min="5899" max="5899" width="11" style="12" customWidth="1"/>
    <col min="5900" max="5900" width="10.85546875" style="12" customWidth="1"/>
    <col min="5901" max="5901" width="11" style="12" customWidth="1"/>
    <col min="5902" max="6141" width="10.140625" style="12"/>
    <col min="6142" max="6142" width="4" style="12" customWidth="1"/>
    <col min="6143" max="6143" width="12.28515625" style="12" customWidth="1"/>
    <col min="6144" max="6144" width="13.140625" style="12" customWidth="1"/>
    <col min="6145" max="6145" width="18" style="12" customWidth="1"/>
    <col min="6146" max="6146" width="10.140625" style="12" customWidth="1"/>
    <col min="6147" max="6147" width="6.85546875" style="12" customWidth="1"/>
    <col min="6148" max="6148" width="10.140625" style="12" customWidth="1"/>
    <col min="6149" max="6149" width="15.28515625" style="12" customWidth="1"/>
    <col min="6150" max="6150" width="11.42578125" style="12" customWidth="1"/>
    <col min="6151" max="6151" width="11.140625" style="12" customWidth="1"/>
    <col min="6152" max="6152" width="10.140625" style="12" customWidth="1"/>
    <col min="6153" max="6153" width="9.7109375" style="12" customWidth="1"/>
    <col min="6154" max="6154" width="10.140625" style="12" customWidth="1"/>
    <col min="6155" max="6155" width="11" style="12" customWidth="1"/>
    <col min="6156" max="6156" width="10.85546875" style="12" customWidth="1"/>
    <col min="6157" max="6157" width="11" style="12" customWidth="1"/>
    <col min="6158" max="6397" width="10.140625" style="12"/>
    <col min="6398" max="6398" width="4" style="12" customWidth="1"/>
    <col min="6399" max="6399" width="12.28515625" style="12" customWidth="1"/>
    <col min="6400" max="6400" width="13.140625" style="12" customWidth="1"/>
    <col min="6401" max="6401" width="18" style="12" customWidth="1"/>
    <col min="6402" max="6402" width="10.140625" style="12" customWidth="1"/>
    <col min="6403" max="6403" width="6.85546875" style="12" customWidth="1"/>
    <col min="6404" max="6404" width="10.140625" style="12" customWidth="1"/>
    <col min="6405" max="6405" width="15.28515625" style="12" customWidth="1"/>
    <col min="6406" max="6406" width="11.42578125" style="12" customWidth="1"/>
    <col min="6407" max="6407" width="11.140625" style="12" customWidth="1"/>
    <col min="6408" max="6408" width="10.140625" style="12" customWidth="1"/>
    <col min="6409" max="6409" width="9.7109375" style="12" customWidth="1"/>
    <col min="6410" max="6410" width="10.140625" style="12" customWidth="1"/>
    <col min="6411" max="6411" width="11" style="12" customWidth="1"/>
    <col min="6412" max="6412" width="10.85546875" style="12" customWidth="1"/>
    <col min="6413" max="6413" width="11" style="12" customWidth="1"/>
    <col min="6414" max="6653" width="10.140625" style="12"/>
    <col min="6654" max="6654" width="4" style="12" customWidth="1"/>
    <col min="6655" max="6655" width="12.28515625" style="12" customWidth="1"/>
    <col min="6656" max="6656" width="13.140625" style="12" customWidth="1"/>
    <col min="6657" max="6657" width="18" style="12" customWidth="1"/>
    <col min="6658" max="6658" width="10.140625" style="12" customWidth="1"/>
    <col min="6659" max="6659" width="6.85546875" style="12" customWidth="1"/>
    <col min="6660" max="6660" width="10.140625" style="12" customWidth="1"/>
    <col min="6661" max="6661" width="15.28515625" style="12" customWidth="1"/>
    <col min="6662" max="6662" width="11.42578125" style="12" customWidth="1"/>
    <col min="6663" max="6663" width="11.140625" style="12" customWidth="1"/>
    <col min="6664" max="6664" width="10.140625" style="12" customWidth="1"/>
    <col min="6665" max="6665" width="9.7109375" style="12" customWidth="1"/>
    <col min="6666" max="6666" width="10.140625" style="12" customWidth="1"/>
    <col min="6667" max="6667" width="11" style="12" customWidth="1"/>
    <col min="6668" max="6668" width="10.85546875" style="12" customWidth="1"/>
    <col min="6669" max="6669" width="11" style="12" customWidth="1"/>
    <col min="6670" max="6909" width="10.140625" style="12"/>
    <col min="6910" max="6910" width="4" style="12" customWidth="1"/>
    <col min="6911" max="6911" width="12.28515625" style="12" customWidth="1"/>
    <col min="6912" max="6912" width="13.140625" style="12" customWidth="1"/>
    <col min="6913" max="6913" width="18" style="12" customWidth="1"/>
    <col min="6914" max="6914" width="10.140625" style="12" customWidth="1"/>
    <col min="6915" max="6915" width="6.85546875" style="12" customWidth="1"/>
    <col min="6916" max="6916" width="10.140625" style="12" customWidth="1"/>
    <col min="6917" max="6917" width="15.28515625" style="12" customWidth="1"/>
    <col min="6918" max="6918" width="11.42578125" style="12" customWidth="1"/>
    <col min="6919" max="6919" width="11.140625" style="12" customWidth="1"/>
    <col min="6920" max="6920" width="10.140625" style="12" customWidth="1"/>
    <col min="6921" max="6921" width="9.7109375" style="12" customWidth="1"/>
    <col min="6922" max="6922" width="10.140625" style="12" customWidth="1"/>
    <col min="6923" max="6923" width="11" style="12" customWidth="1"/>
    <col min="6924" max="6924" width="10.85546875" style="12" customWidth="1"/>
    <col min="6925" max="6925" width="11" style="12" customWidth="1"/>
    <col min="6926" max="7165" width="10.140625" style="12"/>
    <col min="7166" max="7166" width="4" style="12" customWidth="1"/>
    <col min="7167" max="7167" width="12.28515625" style="12" customWidth="1"/>
    <col min="7168" max="7168" width="13.140625" style="12" customWidth="1"/>
    <col min="7169" max="7169" width="18" style="12" customWidth="1"/>
    <col min="7170" max="7170" width="10.140625" style="12" customWidth="1"/>
    <col min="7171" max="7171" width="6.85546875" style="12" customWidth="1"/>
    <col min="7172" max="7172" width="10.140625" style="12" customWidth="1"/>
    <col min="7173" max="7173" width="15.28515625" style="12" customWidth="1"/>
    <col min="7174" max="7174" width="11.42578125" style="12" customWidth="1"/>
    <col min="7175" max="7175" width="11.140625" style="12" customWidth="1"/>
    <col min="7176" max="7176" width="10.140625" style="12" customWidth="1"/>
    <col min="7177" max="7177" width="9.7109375" style="12" customWidth="1"/>
    <col min="7178" max="7178" width="10.140625" style="12" customWidth="1"/>
    <col min="7179" max="7179" width="11" style="12" customWidth="1"/>
    <col min="7180" max="7180" width="10.85546875" style="12" customWidth="1"/>
    <col min="7181" max="7181" width="11" style="12" customWidth="1"/>
    <col min="7182" max="7421" width="10.140625" style="12"/>
    <col min="7422" max="7422" width="4" style="12" customWidth="1"/>
    <col min="7423" max="7423" width="12.28515625" style="12" customWidth="1"/>
    <col min="7424" max="7424" width="13.140625" style="12" customWidth="1"/>
    <col min="7425" max="7425" width="18" style="12" customWidth="1"/>
    <col min="7426" max="7426" width="10.140625" style="12" customWidth="1"/>
    <col min="7427" max="7427" width="6.85546875" style="12" customWidth="1"/>
    <col min="7428" max="7428" width="10.140625" style="12" customWidth="1"/>
    <col min="7429" max="7429" width="15.28515625" style="12" customWidth="1"/>
    <col min="7430" max="7430" width="11.42578125" style="12" customWidth="1"/>
    <col min="7431" max="7431" width="11.140625" style="12" customWidth="1"/>
    <col min="7432" max="7432" width="10.140625" style="12" customWidth="1"/>
    <col min="7433" max="7433" width="9.7109375" style="12" customWidth="1"/>
    <col min="7434" max="7434" width="10.140625" style="12" customWidth="1"/>
    <col min="7435" max="7435" width="11" style="12" customWidth="1"/>
    <col min="7436" max="7436" width="10.85546875" style="12" customWidth="1"/>
    <col min="7437" max="7437" width="11" style="12" customWidth="1"/>
    <col min="7438" max="7677" width="10.140625" style="12"/>
    <col min="7678" max="7678" width="4" style="12" customWidth="1"/>
    <col min="7679" max="7679" width="12.28515625" style="12" customWidth="1"/>
    <col min="7680" max="7680" width="13.140625" style="12" customWidth="1"/>
    <col min="7681" max="7681" width="18" style="12" customWidth="1"/>
    <col min="7682" max="7682" width="10.140625" style="12" customWidth="1"/>
    <col min="7683" max="7683" width="6.85546875" style="12" customWidth="1"/>
    <col min="7684" max="7684" width="10.140625" style="12" customWidth="1"/>
    <col min="7685" max="7685" width="15.28515625" style="12" customWidth="1"/>
    <col min="7686" max="7686" width="11.42578125" style="12" customWidth="1"/>
    <col min="7687" max="7687" width="11.140625" style="12" customWidth="1"/>
    <col min="7688" max="7688" width="10.140625" style="12" customWidth="1"/>
    <col min="7689" max="7689" width="9.7109375" style="12" customWidth="1"/>
    <col min="7690" max="7690" width="10.140625" style="12" customWidth="1"/>
    <col min="7691" max="7691" width="11" style="12" customWidth="1"/>
    <col min="7692" max="7692" width="10.85546875" style="12" customWidth="1"/>
    <col min="7693" max="7693" width="11" style="12" customWidth="1"/>
    <col min="7694" max="7933" width="10.140625" style="12"/>
    <col min="7934" max="7934" width="4" style="12" customWidth="1"/>
    <col min="7935" max="7935" width="12.28515625" style="12" customWidth="1"/>
    <col min="7936" max="7936" width="13.140625" style="12" customWidth="1"/>
    <col min="7937" max="7937" width="18" style="12" customWidth="1"/>
    <col min="7938" max="7938" width="10.140625" style="12" customWidth="1"/>
    <col min="7939" max="7939" width="6.85546875" style="12" customWidth="1"/>
    <col min="7940" max="7940" width="10.140625" style="12" customWidth="1"/>
    <col min="7941" max="7941" width="15.28515625" style="12" customWidth="1"/>
    <col min="7942" max="7942" width="11.42578125" style="12" customWidth="1"/>
    <col min="7943" max="7943" width="11.140625" style="12" customWidth="1"/>
    <col min="7944" max="7944" width="10.140625" style="12" customWidth="1"/>
    <col min="7945" max="7945" width="9.7109375" style="12" customWidth="1"/>
    <col min="7946" max="7946" width="10.140625" style="12" customWidth="1"/>
    <col min="7947" max="7947" width="11" style="12" customWidth="1"/>
    <col min="7948" max="7948" width="10.85546875" style="12" customWidth="1"/>
    <col min="7949" max="7949" width="11" style="12" customWidth="1"/>
    <col min="7950" max="8189" width="10.140625" style="12"/>
    <col min="8190" max="8190" width="4" style="12" customWidth="1"/>
    <col min="8191" max="8191" width="12.28515625" style="12" customWidth="1"/>
    <col min="8192" max="8192" width="13.140625" style="12" customWidth="1"/>
    <col min="8193" max="8193" width="18" style="12" customWidth="1"/>
    <col min="8194" max="8194" width="10.140625" style="12" customWidth="1"/>
    <col min="8195" max="8195" width="6.85546875" style="12" customWidth="1"/>
    <col min="8196" max="8196" width="10.140625" style="12" customWidth="1"/>
    <col min="8197" max="8197" width="15.28515625" style="12" customWidth="1"/>
    <col min="8198" max="8198" width="11.42578125" style="12" customWidth="1"/>
    <col min="8199" max="8199" width="11.140625" style="12" customWidth="1"/>
    <col min="8200" max="8200" width="10.140625" style="12" customWidth="1"/>
    <col min="8201" max="8201" width="9.7109375" style="12" customWidth="1"/>
    <col min="8202" max="8202" width="10.140625" style="12" customWidth="1"/>
    <col min="8203" max="8203" width="11" style="12" customWidth="1"/>
    <col min="8204" max="8204" width="10.85546875" style="12" customWidth="1"/>
    <col min="8205" max="8205" width="11" style="12" customWidth="1"/>
    <col min="8206" max="8445" width="10.140625" style="12"/>
    <col min="8446" max="8446" width="4" style="12" customWidth="1"/>
    <col min="8447" max="8447" width="12.28515625" style="12" customWidth="1"/>
    <col min="8448" max="8448" width="13.140625" style="12" customWidth="1"/>
    <col min="8449" max="8449" width="18" style="12" customWidth="1"/>
    <col min="8450" max="8450" width="10.140625" style="12" customWidth="1"/>
    <col min="8451" max="8451" width="6.85546875" style="12" customWidth="1"/>
    <col min="8452" max="8452" width="10.140625" style="12" customWidth="1"/>
    <col min="8453" max="8453" width="15.28515625" style="12" customWidth="1"/>
    <col min="8454" max="8454" width="11.42578125" style="12" customWidth="1"/>
    <col min="8455" max="8455" width="11.140625" style="12" customWidth="1"/>
    <col min="8456" max="8456" width="10.140625" style="12" customWidth="1"/>
    <col min="8457" max="8457" width="9.7109375" style="12" customWidth="1"/>
    <col min="8458" max="8458" width="10.140625" style="12" customWidth="1"/>
    <col min="8459" max="8459" width="11" style="12" customWidth="1"/>
    <col min="8460" max="8460" width="10.85546875" style="12" customWidth="1"/>
    <col min="8461" max="8461" width="11" style="12" customWidth="1"/>
    <col min="8462" max="8701" width="10.140625" style="12"/>
    <col min="8702" max="8702" width="4" style="12" customWidth="1"/>
    <col min="8703" max="8703" width="12.28515625" style="12" customWidth="1"/>
    <col min="8704" max="8704" width="13.140625" style="12" customWidth="1"/>
    <col min="8705" max="8705" width="18" style="12" customWidth="1"/>
    <col min="8706" max="8706" width="10.140625" style="12" customWidth="1"/>
    <col min="8707" max="8707" width="6.85546875" style="12" customWidth="1"/>
    <col min="8708" max="8708" width="10.140625" style="12" customWidth="1"/>
    <col min="8709" max="8709" width="15.28515625" style="12" customWidth="1"/>
    <col min="8710" max="8710" width="11.42578125" style="12" customWidth="1"/>
    <col min="8711" max="8711" width="11.140625" style="12" customWidth="1"/>
    <col min="8712" max="8712" width="10.140625" style="12" customWidth="1"/>
    <col min="8713" max="8713" width="9.7109375" style="12" customWidth="1"/>
    <col min="8714" max="8714" width="10.140625" style="12" customWidth="1"/>
    <col min="8715" max="8715" width="11" style="12" customWidth="1"/>
    <col min="8716" max="8716" width="10.85546875" style="12" customWidth="1"/>
    <col min="8717" max="8717" width="11" style="12" customWidth="1"/>
    <col min="8718" max="8957" width="10.140625" style="12"/>
    <col min="8958" max="8958" width="4" style="12" customWidth="1"/>
    <col min="8959" max="8959" width="12.28515625" style="12" customWidth="1"/>
    <col min="8960" max="8960" width="13.140625" style="12" customWidth="1"/>
    <col min="8961" max="8961" width="18" style="12" customWidth="1"/>
    <col min="8962" max="8962" width="10.140625" style="12" customWidth="1"/>
    <col min="8963" max="8963" width="6.85546875" style="12" customWidth="1"/>
    <col min="8964" max="8964" width="10.140625" style="12" customWidth="1"/>
    <col min="8965" max="8965" width="15.28515625" style="12" customWidth="1"/>
    <col min="8966" max="8966" width="11.42578125" style="12" customWidth="1"/>
    <col min="8967" max="8967" width="11.140625" style="12" customWidth="1"/>
    <col min="8968" max="8968" width="10.140625" style="12" customWidth="1"/>
    <col min="8969" max="8969" width="9.7109375" style="12" customWidth="1"/>
    <col min="8970" max="8970" width="10.140625" style="12" customWidth="1"/>
    <col min="8971" max="8971" width="11" style="12" customWidth="1"/>
    <col min="8972" max="8972" width="10.85546875" style="12" customWidth="1"/>
    <col min="8973" max="8973" width="11" style="12" customWidth="1"/>
    <col min="8974" max="9213" width="10.140625" style="12"/>
    <col min="9214" max="9214" width="4" style="12" customWidth="1"/>
    <col min="9215" max="9215" width="12.28515625" style="12" customWidth="1"/>
    <col min="9216" max="9216" width="13.140625" style="12" customWidth="1"/>
    <col min="9217" max="9217" width="18" style="12" customWidth="1"/>
    <col min="9218" max="9218" width="10.140625" style="12" customWidth="1"/>
    <col min="9219" max="9219" width="6.85546875" style="12" customWidth="1"/>
    <col min="9220" max="9220" width="10.140625" style="12" customWidth="1"/>
    <col min="9221" max="9221" width="15.28515625" style="12" customWidth="1"/>
    <col min="9222" max="9222" width="11.42578125" style="12" customWidth="1"/>
    <col min="9223" max="9223" width="11.140625" style="12" customWidth="1"/>
    <col min="9224" max="9224" width="10.140625" style="12" customWidth="1"/>
    <col min="9225" max="9225" width="9.7109375" style="12" customWidth="1"/>
    <col min="9226" max="9226" width="10.140625" style="12" customWidth="1"/>
    <col min="9227" max="9227" width="11" style="12" customWidth="1"/>
    <col min="9228" max="9228" width="10.85546875" style="12" customWidth="1"/>
    <col min="9229" max="9229" width="11" style="12" customWidth="1"/>
    <col min="9230" max="9469" width="10.140625" style="12"/>
    <col min="9470" max="9470" width="4" style="12" customWidth="1"/>
    <col min="9471" max="9471" width="12.28515625" style="12" customWidth="1"/>
    <col min="9472" max="9472" width="13.140625" style="12" customWidth="1"/>
    <col min="9473" max="9473" width="18" style="12" customWidth="1"/>
    <col min="9474" max="9474" width="10.140625" style="12" customWidth="1"/>
    <col min="9475" max="9475" width="6.85546875" style="12" customWidth="1"/>
    <col min="9476" max="9476" width="10.140625" style="12" customWidth="1"/>
    <col min="9477" max="9477" width="15.28515625" style="12" customWidth="1"/>
    <col min="9478" max="9478" width="11.42578125" style="12" customWidth="1"/>
    <col min="9479" max="9479" width="11.140625" style="12" customWidth="1"/>
    <col min="9480" max="9480" width="10.140625" style="12" customWidth="1"/>
    <col min="9481" max="9481" width="9.7109375" style="12" customWidth="1"/>
    <col min="9482" max="9482" width="10.140625" style="12" customWidth="1"/>
    <col min="9483" max="9483" width="11" style="12" customWidth="1"/>
    <col min="9484" max="9484" width="10.85546875" style="12" customWidth="1"/>
    <col min="9485" max="9485" width="11" style="12" customWidth="1"/>
    <col min="9486" max="9725" width="10.140625" style="12"/>
    <col min="9726" max="9726" width="4" style="12" customWidth="1"/>
    <col min="9727" max="9727" width="12.28515625" style="12" customWidth="1"/>
    <col min="9728" max="9728" width="13.140625" style="12" customWidth="1"/>
    <col min="9729" max="9729" width="18" style="12" customWidth="1"/>
    <col min="9730" max="9730" width="10.140625" style="12" customWidth="1"/>
    <col min="9731" max="9731" width="6.85546875" style="12" customWidth="1"/>
    <col min="9732" max="9732" width="10.140625" style="12" customWidth="1"/>
    <col min="9733" max="9733" width="15.28515625" style="12" customWidth="1"/>
    <col min="9734" max="9734" width="11.42578125" style="12" customWidth="1"/>
    <col min="9735" max="9735" width="11.140625" style="12" customWidth="1"/>
    <col min="9736" max="9736" width="10.140625" style="12" customWidth="1"/>
    <col min="9737" max="9737" width="9.7109375" style="12" customWidth="1"/>
    <col min="9738" max="9738" width="10.140625" style="12" customWidth="1"/>
    <col min="9739" max="9739" width="11" style="12" customWidth="1"/>
    <col min="9740" max="9740" width="10.85546875" style="12" customWidth="1"/>
    <col min="9741" max="9741" width="11" style="12" customWidth="1"/>
    <col min="9742" max="9981" width="10.140625" style="12"/>
    <col min="9982" max="9982" width="4" style="12" customWidth="1"/>
    <col min="9983" max="9983" width="12.28515625" style="12" customWidth="1"/>
    <col min="9984" max="9984" width="13.140625" style="12" customWidth="1"/>
    <col min="9985" max="9985" width="18" style="12" customWidth="1"/>
    <col min="9986" max="9986" width="10.140625" style="12" customWidth="1"/>
    <col min="9987" max="9987" width="6.85546875" style="12" customWidth="1"/>
    <col min="9988" max="9988" width="10.140625" style="12" customWidth="1"/>
    <col min="9989" max="9989" width="15.28515625" style="12" customWidth="1"/>
    <col min="9990" max="9990" width="11.42578125" style="12" customWidth="1"/>
    <col min="9991" max="9991" width="11.140625" style="12" customWidth="1"/>
    <col min="9992" max="9992" width="10.140625" style="12" customWidth="1"/>
    <col min="9993" max="9993" width="9.7109375" style="12" customWidth="1"/>
    <col min="9994" max="9994" width="10.140625" style="12" customWidth="1"/>
    <col min="9995" max="9995" width="11" style="12" customWidth="1"/>
    <col min="9996" max="9996" width="10.85546875" style="12" customWidth="1"/>
    <col min="9997" max="9997" width="11" style="12" customWidth="1"/>
    <col min="9998" max="10237" width="10.140625" style="12"/>
    <col min="10238" max="10238" width="4" style="12" customWidth="1"/>
    <col min="10239" max="10239" width="12.28515625" style="12" customWidth="1"/>
    <col min="10240" max="10240" width="13.140625" style="12" customWidth="1"/>
    <col min="10241" max="10241" width="18" style="12" customWidth="1"/>
    <col min="10242" max="10242" width="10.140625" style="12" customWidth="1"/>
    <col min="10243" max="10243" width="6.85546875" style="12" customWidth="1"/>
    <col min="10244" max="10244" width="10.140625" style="12" customWidth="1"/>
    <col min="10245" max="10245" width="15.28515625" style="12" customWidth="1"/>
    <col min="10246" max="10246" width="11.42578125" style="12" customWidth="1"/>
    <col min="10247" max="10247" width="11.140625" style="12" customWidth="1"/>
    <col min="10248" max="10248" width="10.140625" style="12" customWidth="1"/>
    <col min="10249" max="10249" width="9.7109375" style="12" customWidth="1"/>
    <col min="10250" max="10250" width="10.140625" style="12" customWidth="1"/>
    <col min="10251" max="10251" width="11" style="12" customWidth="1"/>
    <col min="10252" max="10252" width="10.85546875" style="12" customWidth="1"/>
    <col min="10253" max="10253" width="11" style="12" customWidth="1"/>
    <col min="10254" max="10493" width="10.140625" style="12"/>
    <col min="10494" max="10494" width="4" style="12" customWidth="1"/>
    <col min="10495" max="10495" width="12.28515625" style="12" customWidth="1"/>
    <col min="10496" max="10496" width="13.140625" style="12" customWidth="1"/>
    <col min="10497" max="10497" width="18" style="12" customWidth="1"/>
    <col min="10498" max="10498" width="10.140625" style="12" customWidth="1"/>
    <col min="10499" max="10499" width="6.85546875" style="12" customWidth="1"/>
    <col min="10500" max="10500" width="10.140625" style="12" customWidth="1"/>
    <col min="10501" max="10501" width="15.28515625" style="12" customWidth="1"/>
    <col min="10502" max="10502" width="11.42578125" style="12" customWidth="1"/>
    <col min="10503" max="10503" width="11.140625" style="12" customWidth="1"/>
    <col min="10504" max="10504" width="10.140625" style="12" customWidth="1"/>
    <col min="10505" max="10505" width="9.7109375" style="12" customWidth="1"/>
    <col min="10506" max="10506" width="10.140625" style="12" customWidth="1"/>
    <col min="10507" max="10507" width="11" style="12" customWidth="1"/>
    <col min="10508" max="10508" width="10.85546875" style="12" customWidth="1"/>
    <col min="10509" max="10509" width="11" style="12" customWidth="1"/>
    <col min="10510" max="10749" width="10.140625" style="12"/>
    <col min="10750" max="10750" width="4" style="12" customWidth="1"/>
    <col min="10751" max="10751" width="12.28515625" style="12" customWidth="1"/>
    <col min="10752" max="10752" width="13.140625" style="12" customWidth="1"/>
    <col min="10753" max="10753" width="18" style="12" customWidth="1"/>
    <col min="10754" max="10754" width="10.140625" style="12" customWidth="1"/>
    <col min="10755" max="10755" width="6.85546875" style="12" customWidth="1"/>
    <col min="10756" max="10756" width="10.140625" style="12" customWidth="1"/>
    <col min="10757" max="10757" width="15.28515625" style="12" customWidth="1"/>
    <col min="10758" max="10758" width="11.42578125" style="12" customWidth="1"/>
    <col min="10759" max="10759" width="11.140625" style="12" customWidth="1"/>
    <col min="10760" max="10760" width="10.140625" style="12" customWidth="1"/>
    <col min="10761" max="10761" width="9.7109375" style="12" customWidth="1"/>
    <col min="10762" max="10762" width="10.140625" style="12" customWidth="1"/>
    <col min="10763" max="10763" width="11" style="12" customWidth="1"/>
    <col min="10764" max="10764" width="10.85546875" style="12" customWidth="1"/>
    <col min="10765" max="10765" width="11" style="12" customWidth="1"/>
    <col min="10766" max="11005" width="10.140625" style="12"/>
    <col min="11006" max="11006" width="4" style="12" customWidth="1"/>
    <col min="11007" max="11007" width="12.28515625" style="12" customWidth="1"/>
    <col min="11008" max="11008" width="13.140625" style="12" customWidth="1"/>
    <col min="11009" max="11009" width="18" style="12" customWidth="1"/>
    <col min="11010" max="11010" width="10.140625" style="12" customWidth="1"/>
    <col min="11011" max="11011" width="6.85546875" style="12" customWidth="1"/>
    <col min="11012" max="11012" width="10.140625" style="12" customWidth="1"/>
    <col min="11013" max="11013" width="15.28515625" style="12" customWidth="1"/>
    <col min="11014" max="11014" width="11.42578125" style="12" customWidth="1"/>
    <col min="11015" max="11015" width="11.140625" style="12" customWidth="1"/>
    <col min="11016" max="11016" width="10.140625" style="12" customWidth="1"/>
    <col min="11017" max="11017" width="9.7109375" style="12" customWidth="1"/>
    <col min="11018" max="11018" width="10.140625" style="12" customWidth="1"/>
    <col min="11019" max="11019" width="11" style="12" customWidth="1"/>
    <col min="11020" max="11020" width="10.85546875" style="12" customWidth="1"/>
    <col min="11021" max="11021" width="11" style="12" customWidth="1"/>
    <col min="11022" max="11261" width="10.140625" style="12"/>
    <col min="11262" max="11262" width="4" style="12" customWidth="1"/>
    <col min="11263" max="11263" width="12.28515625" style="12" customWidth="1"/>
    <col min="11264" max="11264" width="13.140625" style="12" customWidth="1"/>
    <col min="11265" max="11265" width="18" style="12" customWidth="1"/>
    <col min="11266" max="11266" width="10.140625" style="12" customWidth="1"/>
    <col min="11267" max="11267" width="6.85546875" style="12" customWidth="1"/>
    <col min="11268" max="11268" width="10.140625" style="12" customWidth="1"/>
    <col min="11269" max="11269" width="15.28515625" style="12" customWidth="1"/>
    <col min="11270" max="11270" width="11.42578125" style="12" customWidth="1"/>
    <col min="11271" max="11271" width="11.140625" style="12" customWidth="1"/>
    <col min="11272" max="11272" width="10.140625" style="12" customWidth="1"/>
    <col min="11273" max="11273" width="9.7109375" style="12" customWidth="1"/>
    <col min="11274" max="11274" width="10.140625" style="12" customWidth="1"/>
    <col min="11275" max="11275" width="11" style="12" customWidth="1"/>
    <col min="11276" max="11276" width="10.85546875" style="12" customWidth="1"/>
    <col min="11277" max="11277" width="11" style="12" customWidth="1"/>
    <col min="11278" max="11517" width="10.140625" style="12"/>
    <col min="11518" max="11518" width="4" style="12" customWidth="1"/>
    <col min="11519" max="11519" width="12.28515625" style="12" customWidth="1"/>
    <col min="11520" max="11520" width="13.140625" style="12" customWidth="1"/>
    <col min="11521" max="11521" width="18" style="12" customWidth="1"/>
    <col min="11522" max="11522" width="10.140625" style="12" customWidth="1"/>
    <col min="11523" max="11523" width="6.85546875" style="12" customWidth="1"/>
    <col min="11524" max="11524" width="10.140625" style="12" customWidth="1"/>
    <col min="11525" max="11525" width="15.28515625" style="12" customWidth="1"/>
    <col min="11526" max="11526" width="11.42578125" style="12" customWidth="1"/>
    <col min="11527" max="11527" width="11.140625" style="12" customWidth="1"/>
    <col min="11528" max="11528" width="10.140625" style="12" customWidth="1"/>
    <col min="11529" max="11529" width="9.7109375" style="12" customWidth="1"/>
    <col min="11530" max="11530" width="10.140625" style="12" customWidth="1"/>
    <col min="11531" max="11531" width="11" style="12" customWidth="1"/>
    <col min="11532" max="11532" width="10.85546875" style="12" customWidth="1"/>
    <col min="11533" max="11533" width="11" style="12" customWidth="1"/>
    <col min="11534" max="11773" width="10.140625" style="12"/>
    <col min="11774" max="11774" width="4" style="12" customWidth="1"/>
    <col min="11775" max="11775" width="12.28515625" style="12" customWidth="1"/>
    <col min="11776" max="11776" width="13.140625" style="12" customWidth="1"/>
    <col min="11777" max="11777" width="18" style="12" customWidth="1"/>
    <col min="11778" max="11778" width="10.140625" style="12" customWidth="1"/>
    <col min="11779" max="11779" width="6.85546875" style="12" customWidth="1"/>
    <col min="11780" max="11780" width="10.140625" style="12" customWidth="1"/>
    <col min="11781" max="11781" width="15.28515625" style="12" customWidth="1"/>
    <col min="11782" max="11782" width="11.42578125" style="12" customWidth="1"/>
    <col min="11783" max="11783" width="11.140625" style="12" customWidth="1"/>
    <col min="11784" max="11784" width="10.140625" style="12" customWidth="1"/>
    <col min="11785" max="11785" width="9.7109375" style="12" customWidth="1"/>
    <col min="11786" max="11786" width="10.140625" style="12" customWidth="1"/>
    <col min="11787" max="11787" width="11" style="12" customWidth="1"/>
    <col min="11788" max="11788" width="10.85546875" style="12" customWidth="1"/>
    <col min="11789" max="11789" width="11" style="12" customWidth="1"/>
    <col min="11790" max="12029" width="10.140625" style="12"/>
    <col min="12030" max="12030" width="4" style="12" customWidth="1"/>
    <col min="12031" max="12031" width="12.28515625" style="12" customWidth="1"/>
    <col min="12032" max="12032" width="13.140625" style="12" customWidth="1"/>
    <col min="12033" max="12033" width="18" style="12" customWidth="1"/>
    <col min="12034" max="12034" width="10.140625" style="12" customWidth="1"/>
    <col min="12035" max="12035" width="6.85546875" style="12" customWidth="1"/>
    <col min="12036" max="12036" width="10.140625" style="12" customWidth="1"/>
    <col min="12037" max="12037" width="15.28515625" style="12" customWidth="1"/>
    <col min="12038" max="12038" width="11.42578125" style="12" customWidth="1"/>
    <col min="12039" max="12039" width="11.140625" style="12" customWidth="1"/>
    <col min="12040" max="12040" width="10.140625" style="12" customWidth="1"/>
    <col min="12041" max="12041" width="9.7109375" style="12" customWidth="1"/>
    <col min="12042" max="12042" width="10.140625" style="12" customWidth="1"/>
    <col min="12043" max="12043" width="11" style="12" customWidth="1"/>
    <col min="12044" max="12044" width="10.85546875" style="12" customWidth="1"/>
    <col min="12045" max="12045" width="11" style="12" customWidth="1"/>
    <col min="12046" max="12285" width="10.140625" style="12"/>
    <col min="12286" max="12286" width="4" style="12" customWidth="1"/>
    <col min="12287" max="12287" width="12.28515625" style="12" customWidth="1"/>
    <col min="12288" max="12288" width="13.140625" style="12" customWidth="1"/>
    <col min="12289" max="12289" width="18" style="12" customWidth="1"/>
    <col min="12290" max="12290" width="10.140625" style="12" customWidth="1"/>
    <col min="12291" max="12291" width="6.85546875" style="12" customWidth="1"/>
    <col min="12292" max="12292" width="10.140625" style="12" customWidth="1"/>
    <col min="12293" max="12293" width="15.28515625" style="12" customWidth="1"/>
    <col min="12294" max="12294" width="11.42578125" style="12" customWidth="1"/>
    <col min="12295" max="12295" width="11.140625" style="12" customWidth="1"/>
    <col min="12296" max="12296" width="10.140625" style="12" customWidth="1"/>
    <col min="12297" max="12297" width="9.7109375" style="12" customWidth="1"/>
    <col min="12298" max="12298" width="10.140625" style="12" customWidth="1"/>
    <col min="12299" max="12299" width="11" style="12" customWidth="1"/>
    <col min="12300" max="12300" width="10.85546875" style="12" customWidth="1"/>
    <col min="12301" max="12301" width="11" style="12" customWidth="1"/>
    <col min="12302" max="12541" width="10.140625" style="12"/>
    <col min="12542" max="12542" width="4" style="12" customWidth="1"/>
    <col min="12543" max="12543" width="12.28515625" style="12" customWidth="1"/>
    <col min="12544" max="12544" width="13.140625" style="12" customWidth="1"/>
    <col min="12545" max="12545" width="18" style="12" customWidth="1"/>
    <col min="12546" max="12546" width="10.140625" style="12" customWidth="1"/>
    <col min="12547" max="12547" width="6.85546875" style="12" customWidth="1"/>
    <col min="12548" max="12548" width="10.140625" style="12" customWidth="1"/>
    <col min="12549" max="12549" width="15.28515625" style="12" customWidth="1"/>
    <col min="12550" max="12550" width="11.42578125" style="12" customWidth="1"/>
    <col min="12551" max="12551" width="11.140625" style="12" customWidth="1"/>
    <col min="12552" max="12552" width="10.140625" style="12" customWidth="1"/>
    <col min="12553" max="12553" width="9.7109375" style="12" customWidth="1"/>
    <col min="12554" max="12554" width="10.140625" style="12" customWidth="1"/>
    <col min="12555" max="12555" width="11" style="12" customWidth="1"/>
    <col min="12556" max="12556" width="10.85546875" style="12" customWidth="1"/>
    <col min="12557" max="12557" width="11" style="12" customWidth="1"/>
    <col min="12558" max="12797" width="10.140625" style="12"/>
    <col min="12798" max="12798" width="4" style="12" customWidth="1"/>
    <col min="12799" max="12799" width="12.28515625" style="12" customWidth="1"/>
    <col min="12800" max="12800" width="13.140625" style="12" customWidth="1"/>
    <col min="12801" max="12801" width="18" style="12" customWidth="1"/>
    <col min="12802" max="12802" width="10.140625" style="12" customWidth="1"/>
    <col min="12803" max="12803" width="6.85546875" style="12" customWidth="1"/>
    <col min="12804" max="12804" width="10.140625" style="12" customWidth="1"/>
    <col min="12805" max="12805" width="15.28515625" style="12" customWidth="1"/>
    <col min="12806" max="12806" width="11.42578125" style="12" customWidth="1"/>
    <col min="12807" max="12807" width="11.140625" style="12" customWidth="1"/>
    <col min="12808" max="12808" width="10.140625" style="12" customWidth="1"/>
    <col min="12809" max="12809" width="9.7109375" style="12" customWidth="1"/>
    <col min="12810" max="12810" width="10.140625" style="12" customWidth="1"/>
    <col min="12811" max="12811" width="11" style="12" customWidth="1"/>
    <col min="12812" max="12812" width="10.85546875" style="12" customWidth="1"/>
    <col min="12813" max="12813" width="11" style="12" customWidth="1"/>
    <col min="12814" max="13053" width="10.140625" style="12"/>
    <col min="13054" max="13054" width="4" style="12" customWidth="1"/>
    <col min="13055" max="13055" width="12.28515625" style="12" customWidth="1"/>
    <col min="13056" max="13056" width="13.140625" style="12" customWidth="1"/>
    <col min="13057" max="13057" width="18" style="12" customWidth="1"/>
    <col min="13058" max="13058" width="10.140625" style="12" customWidth="1"/>
    <col min="13059" max="13059" width="6.85546875" style="12" customWidth="1"/>
    <col min="13060" max="13060" width="10.140625" style="12" customWidth="1"/>
    <col min="13061" max="13061" width="15.28515625" style="12" customWidth="1"/>
    <col min="13062" max="13062" width="11.42578125" style="12" customWidth="1"/>
    <col min="13063" max="13063" width="11.140625" style="12" customWidth="1"/>
    <col min="13064" max="13064" width="10.140625" style="12" customWidth="1"/>
    <col min="13065" max="13065" width="9.7109375" style="12" customWidth="1"/>
    <col min="13066" max="13066" width="10.140625" style="12" customWidth="1"/>
    <col min="13067" max="13067" width="11" style="12" customWidth="1"/>
    <col min="13068" max="13068" width="10.85546875" style="12" customWidth="1"/>
    <col min="13069" max="13069" width="11" style="12" customWidth="1"/>
    <col min="13070" max="13309" width="10.140625" style="12"/>
    <col min="13310" max="13310" width="4" style="12" customWidth="1"/>
    <col min="13311" max="13311" width="12.28515625" style="12" customWidth="1"/>
    <col min="13312" max="13312" width="13.140625" style="12" customWidth="1"/>
    <col min="13313" max="13313" width="18" style="12" customWidth="1"/>
    <col min="13314" max="13314" width="10.140625" style="12" customWidth="1"/>
    <col min="13315" max="13315" width="6.85546875" style="12" customWidth="1"/>
    <col min="13316" max="13316" width="10.140625" style="12" customWidth="1"/>
    <col min="13317" max="13317" width="15.28515625" style="12" customWidth="1"/>
    <col min="13318" max="13318" width="11.42578125" style="12" customWidth="1"/>
    <col min="13319" max="13319" width="11.140625" style="12" customWidth="1"/>
    <col min="13320" max="13320" width="10.140625" style="12" customWidth="1"/>
    <col min="13321" max="13321" width="9.7109375" style="12" customWidth="1"/>
    <col min="13322" max="13322" width="10.140625" style="12" customWidth="1"/>
    <col min="13323" max="13323" width="11" style="12" customWidth="1"/>
    <col min="13324" max="13324" width="10.85546875" style="12" customWidth="1"/>
    <col min="13325" max="13325" width="11" style="12" customWidth="1"/>
    <col min="13326" max="13565" width="10.140625" style="12"/>
    <col min="13566" max="13566" width="4" style="12" customWidth="1"/>
    <col min="13567" max="13567" width="12.28515625" style="12" customWidth="1"/>
    <col min="13568" max="13568" width="13.140625" style="12" customWidth="1"/>
    <col min="13569" max="13569" width="18" style="12" customWidth="1"/>
    <col min="13570" max="13570" width="10.140625" style="12" customWidth="1"/>
    <col min="13571" max="13571" width="6.85546875" style="12" customWidth="1"/>
    <col min="13572" max="13572" width="10.140625" style="12" customWidth="1"/>
    <col min="13573" max="13573" width="15.28515625" style="12" customWidth="1"/>
    <col min="13574" max="13574" width="11.42578125" style="12" customWidth="1"/>
    <col min="13575" max="13575" width="11.140625" style="12" customWidth="1"/>
    <col min="13576" max="13576" width="10.140625" style="12" customWidth="1"/>
    <col min="13577" max="13577" width="9.7109375" style="12" customWidth="1"/>
    <col min="13578" max="13578" width="10.140625" style="12" customWidth="1"/>
    <col min="13579" max="13579" width="11" style="12" customWidth="1"/>
    <col min="13580" max="13580" width="10.85546875" style="12" customWidth="1"/>
    <col min="13581" max="13581" width="11" style="12" customWidth="1"/>
    <col min="13582" max="13821" width="10.140625" style="12"/>
    <col min="13822" max="13822" width="4" style="12" customWidth="1"/>
    <col min="13823" max="13823" width="12.28515625" style="12" customWidth="1"/>
    <col min="13824" max="13824" width="13.140625" style="12" customWidth="1"/>
    <col min="13825" max="13825" width="18" style="12" customWidth="1"/>
    <col min="13826" max="13826" width="10.140625" style="12" customWidth="1"/>
    <col min="13827" max="13827" width="6.85546875" style="12" customWidth="1"/>
    <col min="13828" max="13828" width="10.140625" style="12" customWidth="1"/>
    <col min="13829" max="13829" width="15.28515625" style="12" customWidth="1"/>
    <col min="13830" max="13830" width="11.42578125" style="12" customWidth="1"/>
    <col min="13831" max="13831" width="11.140625" style="12" customWidth="1"/>
    <col min="13832" max="13832" width="10.140625" style="12" customWidth="1"/>
    <col min="13833" max="13833" width="9.7109375" style="12" customWidth="1"/>
    <col min="13834" max="13834" width="10.140625" style="12" customWidth="1"/>
    <col min="13835" max="13835" width="11" style="12" customWidth="1"/>
    <col min="13836" max="13836" width="10.85546875" style="12" customWidth="1"/>
    <col min="13837" max="13837" width="11" style="12" customWidth="1"/>
    <col min="13838" max="14077" width="10.140625" style="12"/>
    <col min="14078" max="14078" width="4" style="12" customWidth="1"/>
    <col min="14079" max="14079" width="12.28515625" style="12" customWidth="1"/>
    <col min="14080" max="14080" width="13.140625" style="12" customWidth="1"/>
    <col min="14081" max="14081" width="18" style="12" customWidth="1"/>
    <col min="14082" max="14082" width="10.140625" style="12" customWidth="1"/>
    <col min="14083" max="14083" width="6.85546875" style="12" customWidth="1"/>
    <col min="14084" max="14084" width="10.140625" style="12" customWidth="1"/>
    <col min="14085" max="14085" width="15.28515625" style="12" customWidth="1"/>
    <col min="14086" max="14086" width="11.42578125" style="12" customWidth="1"/>
    <col min="14087" max="14087" width="11.140625" style="12" customWidth="1"/>
    <col min="14088" max="14088" width="10.140625" style="12" customWidth="1"/>
    <col min="14089" max="14089" width="9.7109375" style="12" customWidth="1"/>
    <col min="14090" max="14090" width="10.140625" style="12" customWidth="1"/>
    <col min="14091" max="14091" width="11" style="12" customWidth="1"/>
    <col min="14092" max="14092" width="10.85546875" style="12" customWidth="1"/>
    <col min="14093" max="14093" width="11" style="12" customWidth="1"/>
    <col min="14094" max="14333" width="10.140625" style="12"/>
    <col min="14334" max="14334" width="4" style="12" customWidth="1"/>
    <col min="14335" max="14335" width="12.28515625" style="12" customWidth="1"/>
    <col min="14336" max="14336" width="13.140625" style="12" customWidth="1"/>
    <col min="14337" max="14337" width="18" style="12" customWidth="1"/>
    <col min="14338" max="14338" width="10.140625" style="12" customWidth="1"/>
    <col min="14339" max="14339" width="6.85546875" style="12" customWidth="1"/>
    <col min="14340" max="14340" width="10.140625" style="12" customWidth="1"/>
    <col min="14341" max="14341" width="15.28515625" style="12" customWidth="1"/>
    <col min="14342" max="14342" width="11.42578125" style="12" customWidth="1"/>
    <col min="14343" max="14343" width="11.140625" style="12" customWidth="1"/>
    <col min="14344" max="14344" width="10.140625" style="12" customWidth="1"/>
    <col min="14345" max="14345" width="9.7109375" style="12" customWidth="1"/>
    <col min="14346" max="14346" width="10.140625" style="12" customWidth="1"/>
    <col min="14347" max="14347" width="11" style="12" customWidth="1"/>
    <col min="14348" max="14348" width="10.85546875" style="12" customWidth="1"/>
    <col min="14349" max="14349" width="11" style="12" customWidth="1"/>
    <col min="14350" max="14589" width="10.140625" style="12"/>
    <col min="14590" max="14590" width="4" style="12" customWidth="1"/>
    <col min="14591" max="14591" width="12.28515625" style="12" customWidth="1"/>
    <col min="14592" max="14592" width="13.140625" style="12" customWidth="1"/>
    <col min="14593" max="14593" width="18" style="12" customWidth="1"/>
    <col min="14594" max="14594" width="10.140625" style="12" customWidth="1"/>
    <col min="14595" max="14595" width="6.85546875" style="12" customWidth="1"/>
    <col min="14596" max="14596" width="10.140625" style="12" customWidth="1"/>
    <col min="14597" max="14597" width="15.28515625" style="12" customWidth="1"/>
    <col min="14598" max="14598" width="11.42578125" style="12" customWidth="1"/>
    <col min="14599" max="14599" width="11.140625" style="12" customWidth="1"/>
    <col min="14600" max="14600" width="10.140625" style="12" customWidth="1"/>
    <col min="14601" max="14601" width="9.7109375" style="12" customWidth="1"/>
    <col min="14602" max="14602" width="10.140625" style="12" customWidth="1"/>
    <col min="14603" max="14603" width="11" style="12" customWidth="1"/>
    <col min="14604" max="14604" width="10.85546875" style="12" customWidth="1"/>
    <col min="14605" max="14605" width="11" style="12" customWidth="1"/>
    <col min="14606" max="14845" width="10.140625" style="12"/>
    <col min="14846" max="14846" width="4" style="12" customWidth="1"/>
    <col min="14847" max="14847" width="12.28515625" style="12" customWidth="1"/>
    <col min="14848" max="14848" width="13.140625" style="12" customWidth="1"/>
    <col min="14849" max="14849" width="18" style="12" customWidth="1"/>
    <col min="14850" max="14850" width="10.140625" style="12" customWidth="1"/>
    <col min="14851" max="14851" width="6.85546875" style="12" customWidth="1"/>
    <col min="14852" max="14852" width="10.140625" style="12" customWidth="1"/>
    <col min="14853" max="14853" width="15.28515625" style="12" customWidth="1"/>
    <col min="14854" max="14854" width="11.42578125" style="12" customWidth="1"/>
    <col min="14855" max="14855" width="11.140625" style="12" customWidth="1"/>
    <col min="14856" max="14856" width="10.140625" style="12" customWidth="1"/>
    <col min="14857" max="14857" width="9.7109375" style="12" customWidth="1"/>
    <col min="14858" max="14858" width="10.140625" style="12" customWidth="1"/>
    <col min="14859" max="14859" width="11" style="12" customWidth="1"/>
    <col min="14860" max="14860" width="10.85546875" style="12" customWidth="1"/>
    <col min="14861" max="14861" width="11" style="12" customWidth="1"/>
    <col min="14862" max="15101" width="10.140625" style="12"/>
    <col min="15102" max="15102" width="4" style="12" customWidth="1"/>
    <col min="15103" max="15103" width="12.28515625" style="12" customWidth="1"/>
    <col min="15104" max="15104" width="13.140625" style="12" customWidth="1"/>
    <col min="15105" max="15105" width="18" style="12" customWidth="1"/>
    <col min="15106" max="15106" width="10.140625" style="12" customWidth="1"/>
    <col min="15107" max="15107" width="6.85546875" style="12" customWidth="1"/>
    <col min="15108" max="15108" width="10.140625" style="12" customWidth="1"/>
    <col min="15109" max="15109" width="15.28515625" style="12" customWidth="1"/>
    <col min="15110" max="15110" width="11.42578125" style="12" customWidth="1"/>
    <col min="15111" max="15111" width="11.140625" style="12" customWidth="1"/>
    <col min="15112" max="15112" width="10.140625" style="12" customWidth="1"/>
    <col min="15113" max="15113" width="9.7109375" style="12" customWidth="1"/>
    <col min="15114" max="15114" width="10.140625" style="12" customWidth="1"/>
    <col min="15115" max="15115" width="11" style="12" customWidth="1"/>
    <col min="15116" max="15116" width="10.85546875" style="12" customWidth="1"/>
    <col min="15117" max="15117" width="11" style="12" customWidth="1"/>
    <col min="15118" max="15357" width="10.140625" style="12"/>
    <col min="15358" max="15358" width="4" style="12" customWidth="1"/>
    <col min="15359" max="15359" width="12.28515625" style="12" customWidth="1"/>
    <col min="15360" max="15360" width="13.140625" style="12" customWidth="1"/>
    <col min="15361" max="15361" width="18" style="12" customWidth="1"/>
    <col min="15362" max="15362" width="10.140625" style="12" customWidth="1"/>
    <col min="15363" max="15363" width="6.85546875" style="12" customWidth="1"/>
    <col min="15364" max="15364" width="10.140625" style="12" customWidth="1"/>
    <col min="15365" max="15365" width="15.28515625" style="12" customWidth="1"/>
    <col min="15366" max="15366" width="11.42578125" style="12" customWidth="1"/>
    <col min="15367" max="15367" width="11.140625" style="12" customWidth="1"/>
    <col min="15368" max="15368" width="10.140625" style="12" customWidth="1"/>
    <col min="15369" max="15369" width="9.7109375" style="12" customWidth="1"/>
    <col min="15370" max="15370" width="10.140625" style="12" customWidth="1"/>
    <col min="15371" max="15371" width="11" style="12" customWidth="1"/>
    <col min="15372" max="15372" width="10.85546875" style="12" customWidth="1"/>
    <col min="15373" max="15373" width="11" style="12" customWidth="1"/>
    <col min="15374" max="15613" width="10.140625" style="12"/>
    <col min="15614" max="15614" width="4" style="12" customWidth="1"/>
    <col min="15615" max="15615" width="12.28515625" style="12" customWidth="1"/>
    <col min="15616" max="15616" width="13.140625" style="12" customWidth="1"/>
    <col min="15617" max="15617" width="18" style="12" customWidth="1"/>
    <col min="15618" max="15618" width="10.140625" style="12" customWidth="1"/>
    <col min="15619" max="15619" width="6.85546875" style="12" customWidth="1"/>
    <col min="15620" max="15620" width="10.140625" style="12" customWidth="1"/>
    <col min="15621" max="15621" width="15.28515625" style="12" customWidth="1"/>
    <col min="15622" max="15622" width="11.42578125" style="12" customWidth="1"/>
    <col min="15623" max="15623" width="11.140625" style="12" customWidth="1"/>
    <col min="15624" max="15624" width="10.140625" style="12" customWidth="1"/>
    <col min="15625" max="15625" width="9.7109375" style="12" customWidth="1"/>
    <col min="15626" max="15626" width="10.140625" style="12" customWidth="1"/>
    <col min="15627" max="15627" width="11" style="12" customWidth="1"/>
    <col min="15628" max="15628" width="10.85546875" style="12" customWidth="1"/>
    <col min="15629" max="15629" width="11" style="12" customWidth="1"/>
    <col min="15630" max="15869" width="10.140625" style="12"/>
    <col min="15870" max="15870" width="4" style="12" customWidth="1"/>
    <col min="15871" max="15871" width="12.28515625" style="12" customWidth="1"/>
    <col min="15872" max="15872" width="13.140625" style="12" customWidth="1"/>
    <col min="15873" max="15873" width="18" style="12" customWidth="1"/>
    <col min="15874" max="15874" width="10.140625" style="12" customWidth="1"/>
    <col min="15875" max="15875" width="6.85546875" style="12" customWidth="1"/>
    <col min="15876" max="15876" width="10.140625" style="12" customWidth="1"/>
    <col min="15877" max="15877" width="15.28515625" style="12" customWidth="1"/>
    <col min="15878" max="15878" width="11.42578125" style="12" customWidth="1"/>
    <col min="15879" max="15879" width="11.140625" style="12" customWidth="1"/>
    <col min="15880" max="15880" width="10.140625" style="12" customWidth="1"/>
    <col min="15881" max="15881" width="9.7109375" style="12" customWidth="1"/>
    <col min="15882" max="15882" width="10.140625" style="12" customWidth="1"/>
    <col min="15883" max="15883" width="11" style="12" customWidth="1"/>
    <col min="15884" max="15884" width="10.85546875" style="12" customWidth="1"/>
    <col min="15885" max="15885" width="11" style="12" customWidth="1"/>
    <col min="15886" max="16125" width="10.140625" style="12"/>
    <col min="16126" max="16126" width="4" style="12" customWidth="1"/>
    <col min="16127" max="16127" width="12.28515625" style="12" customWidth="1"/>
    <col min="16128" max="16128" width="13.140625" style="12" customWidth="1"/>
    <col min="16129" max="16129" width="18" style="12" customWidth="1"/>
    <col min="16130" max="16130" width="10.140625" style="12" customWidth="1"/>
    <col min="16131" max="16131" width="6.85546875" style="12" customWidth="1"/>
    <col min="16132" max="16132" width="10.140625" style="12" customWidth="1"/>
    <col min="16133" max="16133" width="15.28515625" style="12" customWidth="1"/>
    <col min="16134" max="16134" width="11.42578125" style="12" customWidth="1"/>
    <col min="16135" max="16135" width="11.140625" style="12" customWidth="1"/>
    <col min="16136" max="16136" width="10.140625" style="12" customWidth="1"/>
    <col min="16137" max="16137" width="9.7109375" style="12" customWidth="1"/>
    <col min="16138" max="16138" width="10.140625" style="12" customWidth="1"/>
    <col min="16139" max="16139" width="11" style="12" customWidth="1"/>
    <col min="16140" max="16140" width="10.85546875" style="12" customWidth="1"/>
    <col min="16141" max="16141" width="11" style="12" customWidth="1"/>
    <col min="16142" max="16384" width="10.140625" style="12"/>
  </cols>
  <sheetData>
    <row r="1" spans="2:15" x14ac:dyDescent="0.2">
      <c r="C1" s="374" t="s">
        <v>318</v>
      </c>
    </row>
    <row r="2" spans="2:15" ht="18" customHeight="1" x14ac:dyDescent="0.25">
      <c r="C2" s="465" t="s">
        <v>257</v>
      </c>
      <c r="D2" s="466"/>
      <c r="E2" s="466"/>
      <c r="F2" s="466"/>
      <c r="G2" s="466"/>
      <c r="H2" s="467"/>
      <c r="I2" s="22"/>
      <c r="J2" s="22"/>
      <c r="K2" s="22"/>
      <c r="L2" s="22"/>
      <c r="M2" s="22"/>
      <c r="N2" s="23"/>
      <c r="O2" s="21"/>
    </row>
    <row r="3" spans="2:15" ht="15" x14ac:dyDescent="0.25">
      <c r="C3" s="18"/>
      <c r="D3" s="18"/>
      <c r="E3" s="18"/>
      <c r="F3" s="18"/>
      <c r="G3" s="18"/>
      <c r="H3" s="18"/>
      <c r="I3" s="18"/>
      <c r="J3" s="18"/>
      <c r="K3" s="19"/>
      <c r="L3" s="20"/>
      <c r="M3" s="20"/>
      <c r="O3" s="21"/>
    </row>
    <row r="4" spans="2:15" ht="18" customHeight="1" x14ac:dyDescent="0.25">
      <c r="C4" s="465" t="s">
        <v>299</v>
      </c>
      <c r="D4" s="466"/>
      <c r="E4" s="466"/>
      <c r="F4" s="466"/>
      <c r="G4" s="466"/>
      <c r="H4" s="467"/>
      <c r="I4" s="22"/>
      <c r="J4" s="22"/>
      <c r="K4" s="22"/>
      <c r="L4" s="22"/>
      <c r="M4" s="22"/>
      <c r="N4" s="23"/>
      <c r="O4" s="21"/>
    </row>
    <row r="5" spans="2:15" x14ac:dyDescent="0.2">
      <c r="C5" s="14"/>
      <c r="D5" s="13"/>
      <c r="E5" s="13"/>
      <c r="F5" s="13"/>
      <c r="G5" s="13"/>
      <c r="H5" s="13"/>
      <c r="I5" s="13"/>
      <c r="J5" s="13"/>
      <c r="K5" s="13"/>
      <c r="L5" s="13"/>
      <c r="O5" s="21"/>
    </row>
    <row r="6" spans="2:15" x14ac:dyDescent="0.2">
      <c r="C6" s="468" t="s">
        <v>298</v>
      </c>
      <c r="D6" s="469"/>
      <c r="E6" s="469"/>
      <c r="F6" s="469"/>
      <c r="G6" s="469"/>
      <c r="H6" s="470"/>
      <c r="I6" s="13"/>
      <c r="J6" s="13"/>
      <c r="K6" s="13"/>
      <c r="L6" s="13"/>
      <c r="O6" s="21"/>
    </row>
    <row r="7" spans="2:15" x14ac:dyDescent="0.2">
      <c r="C7" s="471"/>
      <c r="D7" s="472"/>
      <c r="E7" s="472"/>
      <c r="F7" s="472"/>
      <c r="G7" s="472"/>
      <c r="H7" s="473"/>
      <c r="I7" s="13"/>
      <c r="J7" s="13"/>
      <c r="K7" s="13"/>
      <c r="L7" s="13"/>
      <c r="O7" s="21"/>
    </row>
    <row r="8" spans="2:15" x14ac:dyDescent="0.2">
      <c r="C8" s="25" t="s">
        <v>11</v>
      </c>
      <c r="D8" s="26"/>
      <c r="E8" s="26"/>
      <c r="F8" s="26"/>
      <c r="G8" s="26"/>
      <c r="H8" s="35"/>
      <c r="I8" s="13"/>
      <c r="J8" s="13"/>
      <c r="K8" s="13"/>
      <c r="L8" s="13"/>
      <c r="O8" s="21"/>
    </row>
    <row r="9" spans="2:15" x14ac:dyDescent="0.2">
      <c r="C9" s="14"/>
      <c r="D9" s="13"/>
      <c r="E9" s="13"/>
      <c r="F9" s="13"/>
      <c r="G9" s="13"/>
      <c r="H9" s="13"/>
      <c r="I9" s="13"/>
      <c r="J9" s="13"/>
      <c r="K9" s="13"/>
      <c r="L9" s="13"/>
      <c r="O9" s="21"/>
    </row>
    <row r="10" spans="2:15" x14ac:dyDescent="0.2">
      <c r="B10" s="474"/>
      <c r="C10" s="476" t="s">
        <v>12</v>
      </c>
      <c r="D10" s="476" t="s">
        <v>18</v>
      </c>
      <c r="E10" s="476" t="s">
        <v>13</v>
      </c>
      <c r="F10" s="476" t="s">
        <v>14</v>
      </c>
      <c r="G10" s="476" t="s">
        <v>15</v>
      </c>
      <c r="H10" s="479" t="s">
        <v>16</v>
      </c>
      <c r="I10" s="21"/>
      <c r="J10" s="31"/>
      <c r="K10" s="13"/>
    </row>
    <row r="11" spans="2:15" ht="15" customHeight="1" x14ac:dyDescent="0.2">
      <c r="B11" s="474"/>
      <c r="C11" s="477"/>
      <c r="D11" s="477"/>
      <c r="E11" s="477"/>
      <c r="F11" s="477"/>
      <c r="G11" s="477"/>
      <c r="H11" s="480"/>
      <c r="I11" s="21"/>
      <c r="J11" s="31"/>
      <c r="K11" s="13"/>
    </row>
    <row r="12" spans="2:15" ht="15" customHeight="1" x14ac:dyDescent="0.2">
      <c r="B12" s="474"/>
      <c r="C12" s="477"/>
      <c r="D12" s="477"/>
      <c r="E12" s="477"/>
      <c r="F12" s="477"/>
      <c r="G12" s="477"/>
      <c r="H12" s="480"/>
      <c r="I12" s="21"/>
      <c r="J12" s="31"/>
      <c r="K12" s="13"/>
    </row>
    <row r="13" spans="2:15" ht="15" customHeight="1" x14ac:dyDescent="0.2">
      <c r="B13" s="475"/>
      <c r="C13" s="478"/>
      <c r="D13" s="478"/>
      <c r="E13" s="478"/>
      <c r="F13" s="478"/>
      <c r="G13" s="478"/>
      <c r="H13" s="481"/>
      <c r="I13" s="21"/>
      <c r="J13" s="31"/>
      <c r="K13" s="13"/>
    </row>
    <row r="14" spans="2:15" x14ac:dyDescent="0.2">
      <c r="B14" s="27">
        <v>1</v>
      </c>
      <c r="C14" s="28" t="s">
        <v>17</v>
      </c>
      <c r="D14" s="29"/>
      <c r="E14" s="28" t="s">
        <v>17</v>
      </c>
      <c r="F14" s="29"/>
      <c r="G14" s="30"/>
      <c r="H14" s="29"/>
      <c r="I14" s="21"/>
      <c r="K14" s="13"/>
    </row>
    <row r="15" spans="2:15" x14ac:dyDescent="0.2">
      <c r="B15" s="27">
        <v>2</v>
      </c>
      <c r="C15" s="28" t="s">
        <v>17</v>
      </c>
      <c r="D15" s="29"/>
      <c r="E15" s="28" t="s">
        <v>17</v>
      </c>
      <c r="F15" s="29"/>
      <c r="G15" s="30"/>
      <c r="H15" s="29"/>
      <c r="I15" s="21"/>
      <c r="J15" s="13"/>
      <c r="K15" s="13"/>
    </row>
    <row r="16" spans="2:15" x14ac:dyDescent="0.2">
      <c r="B16" s="27">
        <v>3</v>
      </c>
      <c r="C16" s="28" t="s">
        <v>17</v>
      </c>
      <c r="D16" s="29"/>
      <c r="E16" s="28" t="s">
        <v>17</v>
      </c>
      <c r="F16" s="29"/>
      <c r="G16" s="30"/>
      <c r="H16" s="29"/>
      <c r="I16" s="24"/>
      <c r="J16" s="13"/>
      <c r="K16" s="13"/>
    </row>
    <row r="17" spans="2:11" x14ac:dyDescent="0.2">
      <c r="B17" s="27">
        <v>4</v>
      </c>
      <c r="C17" s="28" t="s">
        <v>17</v>
      </c>
      <c r="D17" s="29"/>
      <c r="E17" s="28" t="s">
        <v>17</v>
      </c>
      <c r="F17" s="29"/>
      <c r="G17" s="30"/>
      <c r="H17" s="29"/>
      <c r="I17" s="24"/>
      <c r="J17" s="13"/>
      <c r="K17" s="13"/>
    </row>
    <row r="18" spans="2:11" x14ac:dyDescent="0.2">
      <c r="B18" s="27">
        <v>5</v>
      </c>
      <c r="C18" s="28" t="s">
        <v>17</v>
      </c>
      <c r="D18" s="29"/>
      <c r="E18" s="28" t="s">
        <v>17</v>
      </c>
      <c r="F18" s="29"/>
      <c r="G18" s="30"/>
      <c r="H18" s="29"/>
      <c r="I18" s="24"/>
      <c r="J18" s="13"/>
      <c r="K18" s="13"/>
    </row>
    <row r="19" spans="2:11" x14ac:dyDescent="0.2">
      <c r="B19" s="27">
        <v>6</v>
      </c>
      <c r="C19" s="28" t="s">
        <v>17</v>
      </c>
      <c r="D19" s="29"/>
      <c r="E19" s="28" t="s">
        <v>17</v>
      </c>
      <c r="F19" s="29"/>
      <c r="G19" s="30"/>
      <c r="H19" s="29"/>
      <c r="I19" s="24"/>
      <c r="J19" s="13"/>
      <c r="K19" s="13"/>
    </row>
    <row r="20" spans="2:11" x14ac:dyDescent="0.2">
      <c r="B20" s="27">
        <v>7</v>
      </c>
      <c r="C20" s="28" t="s">
        <v>17</v>
      </c>
      <c r="D20" s="29"/>
      <c r="E20" s="28" t="s">
        <v>17</v>
      </c>
      <c r="F20" s="29"/>
      <c r="G20" s="30"/>
      <c r="H20" s="29"/>
      <c r="I20" s="24"/>
      <c r="J20" s="13"/>
      <c r="K20" s="13"/>
    </row>
    <row r="21" spans="2:11" x14ac:dyDescent="0.2">
      <c r="B21" s="27">
        <v>8</v>
      </c>
      <c r="C21" s="28" t="s">
        <v>17</v>
      </c>
      <c r="D21" s="29"/>
      <c r="E21" s="28" t="s">
        <v>17</v>
      </c>
      <c r="F21" s="29"/>
      <c r="G21" s="30"/>
      <c r="H21" s="29"/>
      <c r="I21" s="24"/>
      <c r="J21" s="13"/>
      <c r="K21" s="13"/>
    </row>
    <row r="22" spans="2:11" x14ac:dyDescent="0.2">
      <c r="B22" s="27">
        <v>9</v>
      </c>
      <c r="C22" s="28" t="s">
        <v>17</v>
      </c>
      <c r="D22" s="29"/>
      <c r="E22" s="28" t="s">
        <v>17</v>
      </c>
      <c r="F22" s="29"/>
      <c r="G22" s="30"/>
      <c r="H22" s="29"/>
      <c r="I22" s="24"/>
      <c r="J22" s="13"/>
      <c r="K22" s="13"/>
    </row>
    <row r="23" spans="2:11" x14ac:dyDescent="0.2">
      <c r="B23" s="27">
        <v>10</v>
      </c>
      <c r="C23" s="28" t="s">
        <v>17</v>
      </c>
      <c r="D23" s="29"/>
      <c r="E23" s="28" t="s">
        <v>17</v>
      </c>
      <c r="F23" s="29"/>
      <c r="G23" s="30"/>
      <c r="H23" s="29"/>
      <c r="I23" s="24"/>
      <c r="J23" s="13"/>
      <c r="K23" s="13"/>
    </row>
    <row r="24" spans="2:11" x14ac:dyDescent="0.2">
      <c r="B24" s="27">
        <v>11</v>
      </c>
      <c r="C24" s="28" t="s">
        <v>17</v>
      </c>
      <c r="D24" s="29"/>
      <c r="E24" s="28" t="s">
        <v>17</v>
      </c>
      <c r="F24" s="29"/>
      <c r="G24" s="30"/>
      <c r="H24" s="29"/>
      <c r="I24" s="24"/>
      <c r="J24" s="13"/>
      <c r="K24" s="13"/>
    </row>
    <row r="25" spans="2:11" x14ac:dyDescent="0.2">
      <c r="B25" s="27">
        <v>12</v>
      </c>
      <c r="C25" s="28" t="s">
        <v>17</v>
      </c>
      <c r="D25" s="29"/>
      <c r="E25" s="28" t="s">
        <v>17</v>
      </c>
      <c r="F25" s="29"/>
      <c r="G25" s="30"/>
      <c r="H25" s="29"/>
      <c r="I25" s="24"/>
      <c r="J25" s="13"/>
      <c r="K25" s="13"/>
    </row>
    <row r="26" spans="2:11" x14ac:dyDescent="0.2">
      <c r="B26" s="27">
        <v>13</v>
      </c>
      <c r="C26" s="28" t="s">
        <v>17</v>
      </c>
      <c r="D26" s="29"/>
      <c r="E26" s="28" t="s">
        <v>17</v>
      </c>
      <c r="F26" s="29"/>
      <c r="G26" s="30"/>
      <c r="H26" s="29"/>
      <c r="I26" s="24"/>
      <c r="J26" s="13"/>
      <c r="K26" s="13"/>
    </row>
    <row r="27" spans="2:11" x14ac:dyDescent="0.2">
      <c r="B27" s="27">
        <v>14</v>
      </c>
      <c r="C27" s="28" t="s">
        <v>17</v>
      </c>
      <c r="D27" s="29"/>
      <c r="E27" s="28" t="s">
        <v>17</v>
      </c>
      <c r="F27" s="29"/>
      <c r="G27" s="30"/>
      <c r="H27" s="29"/>
      <c r="I27" s="21"/>
      <c r="J27" s="13"/>
      <c r="K27" s="13"/>
    </row>
    <row r="28" spans="2:11" x14ac:dyDescent="0.2">
      <c r="B28" s="27">
        <v>15</v>
      </c>
      <c r="C28" s="28" t="s">
        <v>17</v>
      </c>
      <c r="D28" s="29"/>
      <c r="E28" s="28" t="s">
        <v>17</v>
      </c>
      <c r="F28" s="29"/>
      <c r="G28" s="30"/>
      <c r="H28" s="29"/>
      <c r="I28" s="21"/>
      <c r="J28" s="13"/>
      <c r="K28" s="13"/>
    </row>
    <row r="29" spans="2:11" x14ac:dyDescent="0.2">
      <c r="B29" s="27">
        <v>16</v>
      </c>
      <c r="C29" s="28" t="s">
        <v>17</v>
      </c>
      <c r="D29" s="29"/>
      <c r="E29" s="28" t="s">
        <v>17</v>
      </c>
      <c r="F29" s="29"/>
      <c r="G29" s="30"/>
      <c r="H29" s="29"/>
      <c r="I29" s="21"/>
      <c r="J29" s="13"/>
      <c r="K29" s="13"/>
    </row>
    <row r="30" spans="2:11" x14ac:dyDescent="0.2">
      <c r="B30" s="27">
        <v>17</v>
      </c>
      <c r="C30" s="28" t="s">
        <v>17</v>
      </c>
      <c r="D30" s="29"/>
      <c r="E30" s="28" t="s">
        <v>17</v>
      </c>
      <c r="F30" s="29"/>
      <c r="G30" s="30"/>
      <c r="H30" s="29"/>
      <c r="I30" s="21"/>
      <c r="J30" s="13"/>
      <c r="K30" s="13"/>
    </row>
    <row r="31" spans="2:11" x14ac:dyDescent="0.2">
      <c r="B31" s="27">
        <v>18</v>
      </c>
      <c r="C31" s="28" t="s">
        <v>17</v>
      </c>
      <c r="D31" s="29"/>
      <c r="E31" s="28" t="s">
        <v>17</v>
      </c>
      <c r="F31" s="29"/>
      <c r="G31" s="30"/>
      <c r="H31" s="29"/>
      <c r="I31" s="21"/>
      <c r="J31" s="13"/>
      <c r="K31" s="13"/>
    </row>
    <row r="32" spans="2:11" x14ac:dyDescent="0.2">
      <c r="B32" s="27">
        <v>19</v>
      </c>
      <c r="C32" s="28" t="s">
        <v>17</v>
      </c>
      <c r="D32" s="29"/>
      <c r="E32" s="28" t="s">
        <v>17</v>
      </c>
      <c r="F32" s="29"/>
      <c r="G32" s="30"/>
      <c r="H32" s="29"/>
      <c r="I32" s="21"/>
      <c r="J32" s="13"/>
      <c r="K32" s="13"/>
    </row>
    <row r="33" spans="2:17" x14ac:dyDescent="0.2">
      <c r="B33" s="27">
        <v>20</v>
      </c>
      <c r="C33" s="28" t="s">
        <v>17</v>
      </c>
      <c r="D33" s="29"/>
      <c r="E33" s="28" t="s">
        <v>17</v>
      </c>
      <c r="F33" s="29"/>
      <c r="G33" s="30"/>
      <c r="H33" s="29"/>
      <c r="I33" s="21"/>
    </row>
    <row r="34" spans="2:17" x14ac:dyDescent="0.2">
      <c r="I34" s="4"/>
    </row>
    <row r="35" spans="2:17" ht="15" x14ac:dyDescent="0.25">
      <c r="C35" s="32" t="s">
        <v>300</v>
      </c>
      <c r="J35" s="21"/>
      <c r="L35" s="33"/>
      <c r="M35" s="33"/>
    </row>
    <row r="36" spans="2:17" ht="15" x14ac:dyDescent="0.25">
      <c r="C36" s="421"/>
      <c r="D36" s="422"/>
      <c r="E36" s="422"/>
      <c r="F36" s="422"/>
      <c r="G36" s="422"/>
      <c r="H36" s="423"/>
      <c r="I36" s="4"/>
      <c r="J36" s="21"/>
      <c r="L36" s="6"/>
      <c r="M36" s="6"/>
      <c r="N36" s="33"/>
    </row>
    <row r="37" spans="2:17" x14ac:dyDescent="0.2">
      <c r="C37" s="424"/>
      <c r="D37" s="425"/>
      <c r="E37" s="425"/>
      <c r="F37" s="425"/>
      <c r="G37" s="425"/>
      <c r="H37" s="426"/>
      <c r="I37" s="4"/>
      <c r="J37" s="21"/>
      <c r="L37" s="6"/>
      <c r="M37" s="6"/>
      <c r="N37" s="6"/>
    </row>
    <row r="38" spans="2:17" x14ac:dyDescent="0.2">
      <c r="C38" s="424"/>
      <c r="D38" s="425"/>
      <c r="E38" s="425"/>
      <c r="F38" s="425"/>
      <c r="G38" s="425"/>
      <c r="H38" s="426"/>
      <c r="I38" s="14"/>
      <c r="J38" s="34"/>
      <c r="L38" s="6"/>
      <c r="M38" s="6"/>
      <c r="N38" s="6"/>
    </row>
    <row r="39" spans="2:17" ht="15" x14ac:dyDescent="0.25">
      <c r="C39" s="424"/>
      <c r="D39" s="425"/>
      <c r="E39" s="425"/>
      <c r="F39" s="425"/>
      <c r="G39" s="425"/>
      <c r="H39" s="426"/>
      <c r="I39" s="14"/>
      <c r="J39" s="34"/>
      <c r="L39" s="6"/>
      <c r="M39" s="6"/>
      <c r="N39" s="6"/>
      <c r="O39" s="33"/>
      <c r="P39" s="33"/>
      <c r="Q39" s="23"/>
    </row>
    <row r="40" spans="2:17" x14ac:dyDescent="0.2">
      <c r="C40" s="424"/>
      <c r="D40" s="425"/>
      <c r="E40" s="425"/>
      <c r="F40" s="425"/>
      <c r="G40" s="425"/>
      <c r="H40" s="426"/>
      <c r="I40" s="4"/>
      <c r="J40" s="34"/>
      <c r="L40" s="6"/>
      <c r="M40" s="6"/>
      <c r="N40" s="6"/>
      <c r="O40" s="6"/>
      <c r="P40" s="6"/>
      <c r="Q40" s="23"/>
    </row>
    <row r="41" spans="2:17" x14ac:dyDescent="0.2">
      <c r="C41" s="424"/>
      <c r="D41" s="425"/>
      <c r="E41" s="425"/>
      <c r="F41" s="425"/>
      <c r="G41" s="425"/>
      <c r="H41" s="426"/>
      <c r="I41" s="4"/>
      <c r="J41" s="34"/>
      <c r="L41" s="6"/>
      <c r="M41" s="6"/>
      <c r="N41" s="6"/>
      <c r="O41" s="6"/>
      <c r="P41" s="6"/>
      <c r="Q41" s="23"/>
    </row>
    <row r="42" spans="2:17" x14ac:dyDescent="0.2">
      <c r="C42" s="424"/>
      <c r="D42" s="425"/>
      <c r="E42" s="425"/>
      <c r="F42" s="425"/>
      <c r="G42" s="425"/>
      <c r="H42" s="426"/>
      <c r="I42" s="4"/>
      <c r="J42" s="34"/>
      <c r="L42" s="6"/>
      <c r="M42" s="6"/>
      <c r="N42" s="6"/>
      <c r="O42" s="6"/>
      <c r="P42" s="6"/>
      <c r="Q42" s="23"/>
    </row>
    <row r="43" spans="2:17" x14ac:dyDescent="0.2">
      <c r="C43" s="424"/>
      <c r="D43" s="425"/>
      <c r="E43" s="425"/>
      <c r="F43" s="425"/>
      <c r="G43" s="425"/>
      <c r="H43" s="426"/>
      <c r="I43" s="4"/>
      <c r="J43" s="34"/>
      <c r="L43" s="6"/>
      <c r="M43" s="6"/>
      <c r="N43" s="6"/>
      <c r="O43" s="6"/>
      <c r="P43" s="6"/>
      <c r="Q43" s="23"/>
    </row>
    <row r="44" spans="2:17" x14ac:dyDescent="0.2">
      <c r="C44" s="424"/>
      <c r="D44" s="425"/>
      <c r="E44" s="425"/>
      <c r="F44" s="425"/>
      <c r="G44" s="425"/>
      <c r="H44" s="426"/>
      <c r="I44" s="4"/>
      <c r="J44" s="34"/>
      <c r="L44" s="6"/>
      <c r="M44" s="6"/>
      <c r="N44" s="6"/>
      <c r="O44" s="6"/>
      <c r="P44" s="6"/>
      <c r="Q44" s="23"/>
    </row>
    <row r="45" spans="2:17" x14ac:dyDescent="0.2">
      <c r="C45" s="424"/>
      <c r="D45" s="425"/>
      <c r="E45" s="425"/>
      <c r="F45" s="425"/>
      <c r="G45" s="425"/>
      <c r="H45" s="426"/>
      <c r="I45" s="4"/>
      <c r="J45" s="34"/>
      <c r="L45" s="6"/>
      <c r="M45" s="6"/>
      <c r="N45" s="6"/>
      <c r="O45" s="6"/>
      <c r="P45" s="6"/>
      <c r="Q45" s="23"/>
    </row>
    <row r="46" spans="2:17" x14ac:dyDescent="0.2">
      <c r="C46" s="424"/>
      <c r="D46" s="425"/>
      <c r="E46" s="425"/>
      <c r="F46" s="425"/>
      <c r="G46" s="425"/>
      <c r="H46" s="426"/>
      <c r="J46" s="21"/>
      <c r="L46" s="23"/>
      <c r="M46" s="23"/>
      <c r="N46" s="6"/>
      <c r="O46" s="6"/>
      <c r="P46" s="6"/>
      <c r="Q46" s="23"/>
    </row>
    <row r="47" spans="2:17" x14ac:dyDescent="0.2">
      <c r="C47" s="424"/>
      <c r="D47" s="425"/>
      <c r="E47" s="425"/>
      <c r="F47" s="425"/>
      <c r="G47" s="425"/>
      <c r="H47" s="426"/>
      <c r="J47" s="34"/>
      <c r="N47" s="23"/>
      <c r="O47" s="6"/>
      <c r="P47" s="6"/>
      <c r="Q47" s="23"/>
    </row>
    <row r="48" spans="2:17" x14ac:dyDescent="0.2">
      <c r="C48" s="424"/>
      <c r="D48" s="425"/>
      <c r="E48" s="425"/>
      <c r="F48" s="425"/>
      <c r="G48" s="425"/>
      <c r="H48" s="426"/>
      <c r="J48" s="34"/>
      <c r="O48" s="6"/>
      <c r="P48" s="6"/>
      <c r="Q48" s="23"/>
    </row>
    <row r="49" spans="3:17" x14ac:dyDescent="0.2">
      <c r="C49" s="424"/>
      <c r="D49" s="425"/>
      <c r="E49" s="425"/>
      <c r="F49" s="425"/>
      <c r="G49" s="425"/>
      <c r="H49" s="426"/>
      <c r="J49" s="34"/>
      <c r="O49" s="6"/>
      <c r="P49" s="6"/>
      <c r="Q49" s="23"/>
    </row>
    <row r="50" spans="3:17" x14ac:dyDescent="0.2">
      <c r="C50" s="424"/>
      <c r="D50" s="425"/>
      <c r="E50" s="425"/>
      <c r="F50" s="425"/>
      <c r="G50" s="425"/>
      <c r="H50" s="426"/>
      <c r="J50" s="21"/>
      <c r="O50" s="23"/>
      <c r="P50" s="23"/>
      <c r="Q50" s="23"/>
    </row>
    <row r="51" spans="3:17" x14ac:dyDescent="0.2">
      <c r="C51" s="424"/>
      <c r="D51" s="425"/>
      <c r="E51" s="425"/>
      <c r="F51" s="425"/>
      <c r="G51" s="425"/>
      <c r="H51" s="426"/>
      <c r="J51" s="21"/>
    </row>
    <row r="52" spans="3:17" x14ac:dyDescent="0.2">
      <c r="C52" s="424"/>
      <c r="D52" s="425"/>
      <c r="E52" s="425"/>
      <c r="F52" s="425"/>
      <c r="G52" s="425"/>
      <c r="H52" s="426"/>
      <c r="J52" s="21"/>
    </row>
    <row r="53" spans="3:17" x14ac:dyDescent="0.2">
      <c r="C53" s="424"/>
      <c r="D53" s="425"/>
      <c r="E53" s="425"/>
      <c r="F53" s="425"/>
      <c r="G53" s="425"/>
      <c r="H53" s="426"/>
      <c r="J53" s="21"/>
    </row>
    <row r="54" spans="3:17" x14ac:dyDescent="0.2">
      <c r="C54" s="424"/>
      <c r="D54" s="425"/>
      <c r="E54" s="425"/>
      <c r="F54" s="425"/>
      <c r="G54" s="425"/>
      <c r="H54" s="426"/>
      <c r="J54" s="21"/>
    </row>
    <row r="55" spans="3:17" x14ac:dyDescent="0.2">
      <c r="C55" s="424"/>
      <c r="D55" s="425"/>
      <c r="E55" s="425"/>
      <c r="F55" s="425"/>
      <c r="G55" s="425"/>
      <c r="H55" s="426"/>
      <c r="J55" s="21"/>
    </row>
    <row r="56" spans="3:17" x14ac:dyDescent="0.2">
      <c r="C56" s="424"/>
      <c r="D56" s="425"/>
      <c r="E56" s="425"/>
      <c r="F56" s="425"/>
      <c r="G56" s="425"/>
      <c r="H56" s="426"/>
      <c r="J56" s="21"/>
    </row>
    <row r="57" spans="3:17" x14ac:dyDescent="0.2">
      <c r="C57" s="424"/>
      <c r="D57" s="425"/>
      <c r="E57" s="425"/>
      <c r="F57" s="425"/>
      <c r="G57" s="425"/>
      <c r="H57" s="426"/>
      <c r="J57" s="21"/>
    </row>
    <row r="58" spans="3:17" x14ac:dyDescent="0.2">
      <c r="C58" s="424"/>
      <c r="D58" s="425"/>
      <c r="E58" s="425"/>
      <c r="F58" s="425"/>
      <c r="G58" s="425"/>
      <c r="H58" s="426"/>
      <c r="J58" s="21"/>
    </row>
    <row r="59" spans="3:17" x14ac:dyDescent="0.2">
      <c r="C59" s="424"/>
      <c r="D59" s="425"/>
      <c r="E59" s="425"/>
      <c r="F59" s="425"/>
      <c r="G59" s="425"/>
      <c r="H59" s="426"/>
      <c r="J59" s="21"/>
    </row>
    <row r="60" spans="3:17" x14ac:dyDescent="0.2">
      <c r="C60" s="424"/>
      <c r="D60" s="425"/>
      <c r="E60" s="425"/>
      <c r="F60" s="425"/>
      <c r="G60" s="425"/>
      <c r="H60" s="426"/>
      <c r="J60" s="21"/>
    </row>
    <row r="61" spans="3:17" x14ac:dyDescent="0.2">
      <c r="C61" s="427"/>
      <c r="D61" s="428"/>
      <c r="E61" s="428"/>
      <c r="F61" s="428"/>
      <c r="G61" s="428"/>
      <c r="H61" s="429"/>
      <c r="J61" s="21"/>
    </row>
    <row r="62" spans="3:17" x14ac:dyDescent="0.2">
      <c r="J62" s="21"/>
    </row>
  </sheetData>
  <sheetProtection password="C53C" sheet="1" objects="1" scenarios="1" formatRows="0"/>
  <mergeCells count="10">
    <mergeCell ref="C4:H4"/>
    <mergeCell ref="C2:H2"/>
    <mergeCell ref="C6:H7"/>
    <mergeCell ref="B10:B13"/>
    <mergeCell ref="C10:C13"/>
    <mergeCell ref="D10:D13"/>
    <mergeCell ref="E10:E13"/>
    <mergeCell ref="F10:F13"/>
    <mergeCell ref="G10:G13"/>
    <mergeCell ref="H10:H13"/>
  </mergeCells>
  <printOptions horizontalCentered="1" verticalCentered="1"/>
  <pageMargins left="0.2" right="0.2" top="0.25" bottom="0.25" header="0" footer="0.05"/>
  <pageSetup paperSize="5" scale="99" fitToHeight="0" orientation="landscape" r:id="rId1"/>
  <headerFooter>
    <oddFooter>&amp;L&amp;BCanada Council for the Arts Confidential&amp;B&amp;C&amp;D&amp;RPage &amp;P</oddFooter>
  </headerFooter>
  <rowBreaks count="1" manualBreakCount="1">
    <brk id="34" max="16383" man="1"/>
  </rowBreaks>
  <extLst>
    <ext xmlns:x14="http://schemas.microsoft.com/office/spreadsheetml/2009/9/main" uri="{CCE6A557-97BC-4b89-ADB6-D9C93CAAB3DF}">
      <x14:dataValidations xmlns:xm="http://schemas.microsoft.com/office/excel/2006/main" disablePrompts="1" count="2">
        <x14:dataValidation type="list" allowBlank="1" showInputMessage="1" showErrorMessage="1" errorTitle="Please chose from dropdown." promptTitle="Please chose one">
          <x14:formula1>
            <xm:f>Sheet1!$D$5:$D$10</xm:f>
          </x14:formula1>
          <xm:sqref>C14:C33</xm:sqref>
        </x14:dataValidation>
        <x14:dataValidation type="list" allowBlank="1" showInputMessage="1" showErrorMessage="1" errorTitle="Please chose from dropdown." promptTitle="Please chose one">
          <x14:formula1>
            <xm:f>Sheet1!$D$14:$D$18</xm:f>
          </x14:formula1>
          <xm:sqref>E14:E33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6" tint="0.39997558519241921"/>
    <pageSetUpPr fitToPage="1"/>
  </sheetPr>
  <dimension ref="A1:V52"/>
  <sheetViews>
    <sheetView showGridLines="0" zoomScale="90" zoomScaleNormal="90" workbookViewId="0"/>
  </sheetViews>
  <sheetFormatPr defaultRowHeight="14.25" x14ac:dyDescent="0.2"/>
  <cols>
    <col min="1" max="1" width="1.28515625" style="378" customWidth="1"/>
    <col min="2" max="2" width="3.7109375" style="378" customWidth="1"/>
    <col min="3" max="3" width="17.140625" style="378" customWidth="1"/>
    <col min="4" max="4" width="26.5703125" style="378" customWidth="1"/>
    <col min="5" max="5" width="27.85546875" style="378" customWidth="1"/>
    <col min="6" max="6" width="28.140625" style="378" customWidth="1"/>
    <col min="7" max="7" width="38.7109375" style="378" customWidth="1"/>
    <col min="8" max="8" width="39.28515625" style="378" customWidth="1"/>
    <col min="9" max="9" width="48.140625" style="378" customWidth="1"/>
    <col min="10" max="10" width="9.140625" style="378"/>
    <col min="11" max="11" width="13.85546875" style="378" customWidth="1"/>
    <col min="12" max="12" width="13.28515625" style="378" customWidth="1"/>
    <col min="13" max="13" width="13.42578125" style="378" customWidth="1"/>
    <col min="14" max="16384" width="9.140625" style="378"/>
  </cols>
  <sheetData>
    <row r="1" spans="1:22" x14ac:dyDescent="0.2">
      <c r="C1" s="374" t="s">
        <v>318</v>
      </c>
    </row>
    <row r="2" spans="1:22" ht="15.75" x14ac:dyDescent="0.2">
      <c r="C2" s="482" t="s">
        <v>257</v>
      </c>
      <c r="D2" s="483"/>
      <c r="E2" s="483"/>
      <c r="F2" s="483"/>
      <c r="G2" s="483"/>
      <c r="H2" s="483"/>
      <c r="I2" s="484"/>
      <c r="J2" s="379"/>
      <c r="K2" s="379"/>
    </row>
    <row r="3" spans="1:22" s="380" customFormat="1" x14ac:dyDescent="0.2">
      <c r="H3" s="381"/>
      <c r="I3" s="381"/>
      <c r="J3" s="381"/>
    </row>
    <row r="4" spans="1:22" ht="15.75" x14ac:dyDescent="0.2">
      <c r="C4" s="482" t="s">
        <v>226</v>
      </c>
      <c r="D4" s="483"/>
      <c r="E4" s="483"/>
      <c r="F4" s="483"/>
      <c r="G4" s="483"/>
      <c r="H4" s="483"/>
      <c r="I4" s="484"/>
      <c r="J4" s="379"/>
      <c r="K4" s="379"/>
    </row>
    <row r="5" spans="1:22" ht="9" customHeight="1" x14ac:dyDescent="0.2">
      <c r="I5" s="379"/>
      <c r="J5" s="382"/>
      <c r="K5" s="379"/>
      <c r="L5" s="379"/>
      <c r="M5" s="379"/>
    </row>
    <row r="6" spans="1:22" ht="15" customHeight="1" x14ac:dyDescent="0.25">
      <c r="C6" s="485" t="s">
        <v>19</v>
      </c>
      <c r="D6" s="485"/>
      <c r="E6" s="485"/>
      <c r="F6" s="485"/>
      <c r="G6" s="485"/>
      <c r="H6" s="485"/>
      <c r="I6" s="485"/>
      <c r="K6" s="373"/>
      <c r="L6" s="373"/>
      <c r="M6" s="373"/>
      <c r="N6" s="383"/>
      <c r="O6" s="383"/>
      <c r="P6" s="383"/>
      <c r="Q6" s="383"/>
      <c r="R6" s="383"/>
      <c r="S6" s="383"/>
      <c r="T6" s="383"/>
      <c r="U6" s="383"/>
      <c r="V6" s="383"/>
    </row>
    <row r="7" spans="1:22" ht="14.25" customHeight="1" x14ac:dyDescent="0.2">
      <c r="C7" s="486" t="s">
        <v>302</v>
      </c>
      <c r="D7" s="486"/>
      <c r="E7" s="486"/>
      <c r="F7" s="486"/>
      <c r="G7" s="486"/>
      <c r="H7" s="486"/>
      <c r="I7" s="486"/>
      <c r="K7" s="373"/>
      <c r="L7" s="373"/>
      <c r="M7" s="373"/>
      <c r="N7" s="383"/>
      <c r="O7" s="383"/>
      <c r="P7" s="383"/>
      <c r="Q7" s="373"/>
      <c r="R7" s="383"/>
      <c r="S7" s="383"/>
      <c r="T7" s="383"/>
      <c r="U7" s="383"/>
      <c r="V7" s="383"/>
    </row>
    <row r="8" spans="1:22" ht="14.25" customHeight="1" x14ac:dyDescent="0.2">
      <c r="C8" s="487" t="s">
        <v>8</v>
      </c>
      <c r="D8" s="487"/>
      <c r="E8" s="487"/>
      <c r="F8" s="487"/>
      <c r="G8" s="487"/>
      <c r="H8" s="487"/>
      <c r="I8" s="487"/>
      <c r="K8" s="373"/>
      <c r="L8" s="373"/>
      <c r="M8" s="373"/>
      <c r="N8" s="383"/>
      <c r="O8" s="383"/>
      <c r="P8" s="383"/>
      <c r="Q8" s="373"/>
      <c r="R8" s="383"/>
      <c r="S8" s="383"/>
      <c r="T8" s="383"/>
      <c r="U8" s="383"/>
      <c r="V8" s="383"/>
    </row>
    <row r="9" spans="1:22" ht="9" customHeight="1" x14ac:dyDescent="0.2">
      <c r="C9" s="384"/>
      <c r="D9" s="385"/>
      <c r="K9" s="373"/>
      <c r="L9" s="373"/>
      <c r="M9" s="373"/>
      <c r="N9" s="383"/>
      <c r="O9" s="383"/>
      <c r="P9" s="383"/>
      <c r="Q9" s="373"/>
      <c r="R9" s="383"/>
      <c r="S9" s="383"/>
      <c r="T9" s="383"/>
      <c r="U9" s="383"/>
      <c r="V9" s="383"/>
    </row>
    <row r="10" spans="1:22" x14ac:dyDescent="0.2">
      <c r="A10" s="48"/>
      <c r="B10" s="490"/>
      <c r="C10" s="488" t="s">
        <v>4</v>
      </c>
      <c r="D10" s="488" t="s">
        <v>9</v>
      </c>
      <c r="E10" s="488" t="s">
        <v>5</v>
      </c>
      <c r="F10" s="488" t="s">
        <v>10</v>
      </c>
      <c r="G10" s="488" t="s">
        <v>6</v>
      </c>
      <c r="H10" s="488" t="s">
        <v>20</v>
      </c>
      <c r="I10" s="488" t="s">
        <v>7</v>
      </c>
      <c r="K10" s="373"/>
      <c r="L10" s="373"/>
      <c r="M10" s="373"/>
      <c r="N10" s="383"/>
      <c r="O10" s="383"/>
      <c r="P10" s="383"/>
      <c r="Q10" s="383"/>
      <c r="R10" s="383"/>
      <c r="S10" s="383"/>
      <c r="T10" s="383"/>
      <c r="U10" s="383"/>
      <c r="V10" s="383"/>
    </row>
    <row r="11" spans="1:22" ht="15" customHeight="1" x14ac:dyDescent="0.2">
      <c r="A11" s="48"/>
      <c r="B11" s="491"/>
      <c r="C11" s="489"/>
      <c r="D11" s="489"/>
      <c r="E11" s="489"/>
      <c r="F11" s="489"/>
      <c r="G11" s="489"/>
      <c r="H11" s="489"/>
      <c r="I11" s="489"/>
      <c r="K11" s="373"/>
      <c r="L11" s="373"/>
      <c r="M11" s="373"/>
      <c r="N11" s="383"/>
      <c r="O11" s="383"/>
      <c r="P11" s="383"/>
      <c r="Q11" s="383"/>
      <c r="R11" s="383"/>
      <c r="S11" s="383"/>
      <c r="T11" s="383"/>
      <c r="U11" s="383"/>
      <c r="V11" s="383"/>
    </row>
    <row r="12" spans="1:22" x14ac:dyDescent="0.2">
      <c r="B12" s="386">
        <v>1</v>
      </c>
      <c r="C12" s="15"/>
      <c r="D12" s="15"/>
      <c r="E12" s="15"/>
      <c r="F12" s="15"/>
      <c r="G12" s="15"/>
      <c r="H12" s="15"/>
      <c r="I12" s="15"/>
      <c r="K12" s="373"/>
      <c r="L12" s="373"/>
      <c r="M12" s="373"/>
      <c r="N12" s="383"/>
      <c r="O12" s="383"/>
      <c r="P12" s="383"/>
      <c r="Q12" s="383"/>
      <c r="R12" s="383"/>
      <c r="S12" s="383"/>
      <c r="T12" s="383"/>
      <c r="U12" s="383"/>
      <c r="V12" s="383"/>
    </row>
    <row r="13" spans="1:22" x14ac:dyDescent="0.2">
      <c r="B13" s="386">
        <v>2</v>
      </c>
      <c r="C13" s="15"/>
      <c r="D13" s="15"/>
      <c r="E13" s="15"/>
      <c r="F13" s="15"/>
      <c r="G13" s="15"/>
      <c r="H13" s="15"/>
      <c r="I13" s="15"/>
      <c r="K13" s="384"/>
      <c r="L13" s="373"/>
      <c r="M13" s="373"/>
      <c r="N13" s="383"/>
      <c r="O13" s="383"/>
      <c r="P13" s="383"/>
      <c r="Q13" s="383"/>
      <c r="R13" s="383"/>
      <c r="S13" s="383"/>
      <c r="T13" s="383"/>
      <c r="U13" s="383"/>
      <c r="V13" s="383"/>
    </row>
    <row r="14" spans="1:22" x14ac:dyDescent="0.2">
      <c r="B14" s="386">
        <v>3</v>
      </c>
      <c r="C14" s="16"/>
      <c r="D14" s="15"/>
      <c r="E14" s="15"/>
      <c r="F14" s="15"/>
      <c r="G14" s="15"/>
      <c r="H14" s="15"/>
      <c r="I14" s="15"/>
      <c r="L14" s="373"/>
      <c r="M14" s="373"/>
      <c r="N14" s="383"/>
      <c r="O14" s="383"/>
      <c r="P14" s="383"/>
      <c r="Q14" s="383"/>
      <c r="R14" s="383"/>
      <c r="S14" s="383"/>
      <c r="T14" s="383"/>
      <c r="U14" s="383"/>
      <c r="V14" s="383"/>
    </row>
    <row r="15" spans="1:22" x14ac:dyDescent="0.2">
      <c r="B15" s="386">
        <v>4</v>
      </c>
      <c r="C15" s="15"/>
      <c r="D15" s="15"/>
      <c r="E15" s="15"/>
      <c r="F15" s="15"/>
      <c r="G15" s="15"/>
      <c r="H15" s="15"/>
      <c r="I15" s="15"/>
      <c r="L15" s="373"/>
      <c r="M15" s="373"/>
      <c r="N15" s="383"/>
      <c r="O15" s="383"/>
      <c r="P15" s="383"/>
      <c r="Q15" s="383"/>
      <c r="R15" s="383"/>
      <c r="S15" s="383"/>
      <c r="T15" s="383"/>
      <c r="U15" s="383"/>
      <c r="V15" s="383"/>
    </row>
    <row r="16" spans="1:22" x14ac:dyDescent="0.2">
      <c r="B16" s="386">
        <v>5</v>
      </c>
      <c r="C16" s="15"/>
      <c r="D16" s="15"/>
      <c r="E16" s="15"/>
      <c r="F16" s="15"/>
      <c r="G16" s="15"/>
      <c r="H16" s="15"/>
      <c r="I16" s="15"/>
      <c r="L16" s="373"/>
      <c r="M16" s="373"/>
      <c r="N16" s="383"/>
      <c r="O16" s="383"/>
      <c r="P16" s="383"/>
      <c r="Q16" s="383"/>
      <c r="R16" s="383"/>
      <c r="S16" s="383"/>
      <c r="T16" s="383"/>
      <c r="U16" s="383"/>
      <c r="V16" s="383"/>
    </row>
    <row r="17" spans="2:22" x14ac:dyDescent="0.2">
      <c r="B17" s="386">
        <v>6</v>
      </c>
      <c r="C17" s="15"/>
      <c r="D17" s="15"/>
      <c r="E17" s="15"/>
      <c r="F17" s="15"/>
      <c r="G17" s="15"/>
      <c r="H17" s="15"/>
      <c r="I17" s="15"/>
      <c r="L17" s="373"/>
      <c r="M17" s="373"/>
      <c r="N17" s="383"/>
      <c r="O17" s="383"/>
      <c r="P17" s="383"/>
      <c r="Q17" s="383"/>
      <c r="R17" s="383"/>
      <c r="S17" s="383"/>
      <c r="T17" s="383"/>
      <c r="U17" s="383"/>
      <c r="V17" s="383"/>
    </row>
    <row r="18" spans="2:22" x14ac:dyDescent="0.2">
      <c r="B18" s="386">
        <v>7</v>
      </c>
      <c r="C18" s="15"/>
      <c r="D18" s="15"/>
      <c r="E18" s="15"/>
      <c r="F18" s="15"/>
      <c r="G18" s="15"/>
      <c r="H18" s="15"/>
      <c r="I18" s="15"/>
      <c r="L18" s="373"/>
      <c r="M18" s="373"/>
      <c r="N18" s="383"/>
      <c r="O18" s="383"/>
      <c r="P18" s="383"/>
      <c r="Q18" s="383"/>
      <c r="R18" s="383"/>
      <c r="S18" s="383"/>
      <c r="T18" s="383"/>
      <c r="U18" s="383"/>
      <c r="V18" s="383"/>
    </row>
    <row r="19" spans="2:22" x14ac:dyDescent="0.2">
      <c r="B19" s="386">
        <v>8</v>
      </c>
      <c r="C19" s="15"/>
      <c r="D19" s="15"/>
      <c r="E19" s="15"/>
      <c r="F19" s="15"/>
      <c r="G19" s="15"/>
      <c r="H19" s="15"/>
      <c r="I19" s="15"/>
      <c r="L19" s="373"/>
      <c r="M19" s="373"/>
      <c r="N19" s="383"/>
      <c r="O19" s="383"/>
      <c r="P19" s="383"/>
      <c r="Q19" s="383"/>
      <c r="R19" s="383"/>
      <c r="S19" s="383"/>
      <c r="T19" s="383"/>
      <c r="U19" s="383"/>
      <c r="V19" s="383"/>
    </row>
    <row r="20" spans="2:22" x14ac:dyDescent="0.2">
      <c r="B20" s="386">
        <v>9</v>
      </c>
      <c r="C20" s="15"/>
      <c r="D20" s="15"/>
      <c r="E20" s="15"/>
      <c r="F20" s="15"/>
      <c r="G20" s="15"/>
      <c r="H20" s="15"/>
      <c r="I20" s="15"/>
      <c r="L20" s="373"/>
      <c r="M20" s="373"/>
      <c r="N20" s="383"/>
      <c r="O20" s="383"/>
      <c r="P20" s="383"/>
      <c r="Q20" s="383"/>
      <c r="R20" s="383"/>
      <c r="S20" s="383"/>
      <c r="T20" s="383"/>
      <c r="U20" s="383"/>
      <c r="V20" s="383"/>
    </row>
    <row r="21" spans="2:22" x14ac:dyDescent="0.2">
      <c r="B21" s="386">
        <v>10</v>
      </c>
      <c r="C21" s="15"/>
      <c r="D21" s="15"/>
      <c r="E21" s="15"/>
      <c r="F21" s="15"/>
      <c r="G21" s="15"/>
      <c r="H21" s="15"/>
      <c r="I21" s="15"/>
      <c r="L21" s="373"/>
      <c r="M21" s="373"/>
      <c r="N21" s="383"/>
      <c r="O21" s="383"/>
      <c r="P21" s="383"/>
      <c r="Q21" s="383"/>
      <c r="R21" s="383"/>
      <c r="S21" s="383"/>
      <c r="T21" s="383"/>
      <c r="U21" s="383"/>
      <c r="V21" s="383"/>
    </row>
    <row r="22" spans="2:22" x14ac:dyDescent="0.2">
      <c r="B22" s="386">
        <v>11</v>
      </c>
      <c r="C22" s="15"/>
      <c r="D22" s="15"/>
      <c r="E22" s="15"/>
      <c r="F22" s="15"/>
      <c r="G22" s="15"/>
      <c r="H22" s="15"/>
      <c r="I22" s="15"/>
      <c r="L22" s="373"/>
      <c r="M22" s="373"/>
      <c r="N22" s="383"/>
      <c r="O22" s="383"/>
      <c r="P22" s="383"/>
      <c r="Q22" s="383"/>
      <c r="R22" s="383"/>
      <c r="S22" s="383"/>
      <c r="T22" s="383"/>
      <c r="U22" s="383"/>
      <c r="V22" s="383"/>
    </row>
    <row r="23" spans="2:22" x14ac:dyDescent="0.2">
      <c r="B23" s="386">
        <v>12</v>
      </c>
      <c r="C23" s="15"/>
      <c r="D23" s="15"/>
      <c r="E23" s="15"/>
      <c r="F23" s="15"/>
      <c r="G23" s="15"/>
      <c r="H23" s="15"/>
      <c r="I23" s="15"/>
      <c r="L23" s="373"/>
      <c r="M23" s="373"/>
      <c r="N23" s="383"/>
      <c r="O23" s="383"/>
      <c r="P23" s="383"/>
      <c r="Q23" s="383"/>
      <c r="R23" s="383"/>
      <c r="S23" s="383"/>
      <c r="T23" s="383"/>
      <c r="U23" s="383"/>
      <c r="V23" s="383"/>
    </row>
    <row r="24" spans="2:22" x14ac:dyDescent="0.2">
      <c r="B24" s="386">
        <v>13</v>
      </c>
      <c r="C24" s="15"/>
      <c r="D24" s="15"/>
      <c r="E24" s="15"/>
      <c r="F24" s="15"/>
      <c r="G24" s="15"/>
      <c r="H24" s="15"/>
      <c r="I24" s="15"/>
      <c r="L24" s="373"/>
      <c r="M24" s="373"/>
      <c r="N24" s="383"/>
      <c r="O24" s="383"/>
      <c r="P24" s="383"/>
      <c r="Q24" s="383"/>
      <c r="R24" s="383"/>
      <c r="S24" s="383"/>
      <c r="T24" s="383"/>
      <c r="U24" s="383"/>
      <c r="V24" s="383"/>
    </row>
    <row r="25" spans="2:22" x14ac:dyDescent="0.2">
      <c r="B25" s="386">
        <v>14</v>
      </c>
      <c r="C25" s="15"/>
      <c r="D25" s="15"/>
      <c r="E25" s="15"/>
      <c r="F25" s="15"/>
      <c r="G25" s="15"/>
      <c r="H25" s="15"/>
      <c r="I25" s="15"/>
      <c r="L25" s="373"/>
      <c r="M25" s="373"/>
      <c r="N25" s="383"/>
      <c r="O25" s="383"/>
      <c r="P25" s="383"/>
      <c r="Q25" s="383"/>
      <c r="R25" s="383"/>
      <c r="S25" s="383"/>
      <c r="T25" s="383"/>
      <c r="U25" s="383"/>
      <c r="V25" s="383"/>
    </row>
    <row r="26" spans="2:22" x14ac:dyDescent="0.2">
      <c r="B26" s="386">
        <v>15</v>
      </c>
      <c r="C26" s="15"/>
      <c r="D26" s="15"/>
      <c r="E26" s="15"/>
      <c r="F26" s="15"/>
      <c r="G26" s="15"/>
      <c r="H26" s="15"/>
      <c r="I26" s="15"/>
      <c r="L26" s="373"/>
      <c r="M26" s="373"/>
      <c r="N26" s="383"/>
      <c r="O26" s="383"/>
      <c r="P26" s="383"/>
      <c r="Q26" s="383"/>
      <c r="R26" s="383"/>
      <c r="S26" s="383"/>
      <c r="T26" s="383"/>
      <c r="U26" s="383"/>
      <c r="V26" s="383"/>
    </row>
    <row r="27" spans="2:22" x14ac:dyDescent="0.2">
      <c r="B27" s="386">
        <v>16</v>
      </c>
      <c r="C27" s="15"/>
      <c r="D27" s="15"/>
      <c r="E27" s="15"/>
      <c r="F27" s="15"/>
      <c r="G27" s="15"/>
      <c r="H27" s="15"/>
      <c r="I27" s="15"/>
      <c r="L27" s="373"/>
      <c r="M27" s="373"/>
      <c r="N27" s="383"/>
      <c r="O27" s="383"/>
      <c r="P27" s="383"/>
      <c r="Q27" s="383"/>
      <c r="R27" s="383"/>
      <c r="S27" s="383"/>
      <c r="T27" s="383"/>
      <c r="U27" s="383"/>
      <c r="V27" s="383"/>
    </row>
    <row r="28" spans="2:22" x14ac:dyDescent="0.2">
      <c r="B28" s="386">
        <v>17</v>
      </c>
      <c r="C28" s="15"/>
      <c r="D28" s="15"/>
      <c r="E28" s="15"/>
      <c r="F28" s="15"/>
      <c r="G28" s="15"/>
      <c r="H28" s="15"/>
      <c r="I28" s="15"/>
      <c r="L28" s="373"/>
      <c r="M28" s="373"/>
      <c r="N28" s="383"/>
      <c r="O28" s="383"/>
      <c r="P28" s="383"/>
      <c r="Q28" s="383"/>
      <c r="R28" s="383"/>
      <c r="S28" s="383"/>
      <c r="T28" s="383"/>
      <c r="U28" s="383"/>
      <c r="V28" s="383"/>
    </row>
    <row r="29" spans="2:22" x14ac:dyDescent="0.2">
      <c r="B29" s="386">
        <v>18</v>
      </c>
      <c r="C29" s="15"/>
      <c r="D29" s="15"/>
      <c r="E29" s="15"/>
      <c r="F29" s="15"/>
      <c r="G29" s="15"/>
      <c r="H29" s="15"/>
      <c r="I29" s="15"/>
      <c r="L29" s="373"/>
      <c r="M29" s="373"/>
      <c r="N29" s="383"/>
      <c r="O29" s="383"/>
      <c r="P29" s="383"/>
      <c r="Q29" s="383"/>
      <c r="R29" s="383"/>
      <c r="S29" s="383"/>
      <c r="T29" s="383"/>
      <c r="U29" s="383"/>
      <c r="V29" s="383"/>
    </row>
    <row r="30" spans="2:22" x14ac:dyDescent="0.2">
      <c r="B30" s="386">
        <v>19</v>
      </c>
      <c r="C30" s="15"/>
      <c r="D30" s="15"/>
      <c r="E30" s="15"/>
      <c r="F30" s="15"/>
      <c r="G30" s="15"/>
      <c r="H30" s="15"/>
      <c r="I30" s="15"/>
      <c r="J30" s="48"/>
      <c r="K30" s="48"/>
      <c r="L30" s="48"/>
      <c r="M30" s="48"/>
      <c r="N30" s="48"/>
      <c r="O30" s="48"/>
    </row>
    <row r="31" spans="2:22" x14ac:dyDescent="0.2">
      <c r="B31" s="386">
        <v>20</v>
      </c>
      <c r="C31" s="15"/>
      <c r="D31" s="15"/>
      <c r="E31" s="15"/>
      <c r="F31" s="15"/>
      <c r="G31" s="15"/>
      <c r="H31" s="15"/>
      <c r="I31" s="15"/>
      <c r="J31" s="48"/>
      <c r="K31" s="48"/>
      <c r="L31" s="48"/>
      <c r="M31" s="48"/>
      <c r="N31" s="48"/>
      <c r="O31" s="48"/>
    </row>
    <row r="32" spans="2:22" x14ac:dyDescent="0.2">
      <c r="B32" s="386">
        <v>21</v>
      </c>
      <c r="C32" s="15"/>
      <c r="D32" s="15"/>
      <c r="E32" s="15"/>
      <c r="F32" s="15"/>
      <c r="G32" s="15"/>
      <c r="H32" s="15"/>
      <c r="I32" s="15"/>
      <c r="J32" s="48"/>
      <c r="K32" s="48"/>
      <c r="L32" s="48"/>
      <c r="M32" s="48"/>
      <c r="N32" s="48"/>
      <c r="O32" s="48"/>
    </row>
    <row r="33" spans="2:15" x14ac:dyDescent="0.2">
      <c r="B33" s="386">
        <v>22</v>
      </c>
      <c r="C33" s="15"/>
      <c r="D33" s="15"/>
      <c r="E33" s="15"/>
      <c r="F33" s="15"/>
      <c r="G33" s="15"/>
      <c r="H33" s="15"/>
      <c r="I33" s="15"/>
      <c r="J33" s="48"/>
      <c r="K33" s="48"/>
      <c r="L33" s="48"/>
      <c r="M33" s="48"/>
      <c r="N33" s="48"/>
      <c r="O33" s="48"/>
    </row>
    <row r="34" spans="2:15" x14ac:dyDescent="0.2">
      <c r="B34" s="386">
        <v>23</v>
      </c>
      <c r="C34" s="15"/>
      <c r="D34" s="15"/>
      <c r="E34" s="15"/>
      <c r="F34" s="15"/>
      <c r="G34" s="15"/>
      <c r="H34" s="15"/>
      <c r="I34" s="15"/>
      <c r="J34" s="48"/>
      <c r="K34" s="48"/>
      <c r="L34" s="48"/>
      <c r="M34" s="48"/>
      <c r="N34" s="48"/>
      <c r="O34" s="48"/>
    </row>
    <row r="35" spans="2:15" x14ac:dyDescent="0.2">
      <c r="B35" s="386">
        <v>24</v>
      </c>
      <c r="C35" s="15"/>
      <c r="D35" s="15"/>
      <c r="E35" s="15"/>
      <c r="F35" s="15"/>
      <c r="G35" s="15"/>
      <c r="H35" s="15"/>
      <c r="I35" s="15"/>
      <c r="J35" s="48"/>
      <c r="K35" s="48"/>
      <c r="L35" s="48"/>
      <c r="M35" s="48"/>
      <c r="N35" s="48"/>
      <c r="O35" s="48"/>
    </row>
    <row r="36" spans="2:15" x14ac:dyDescent="0.2">
      <c r="B36" s="386">
        <v>25</v>
      </c>
      <c r="C36" s="15"/>
      <c r="D36" s="15"/>
      <c r="E36" s="15"/>
      <c r="F36" s="15"/>
      <c r="G36" s="15"/>
      <c r="H36" s="15"/>
      <c r="I36" s="15"/>
      <c r="J36" s="48"/>
      <c r="K36" s="48"/>
      <c r="L36" s="48"/>
      <c r="M36" s="48"/>
      <c r="N36" s="48"/>
      <c r="O36" s="48"/>
    </row>
    <row r="37" spans="2:15" x14ac:dyDescent="0.2">
      <c r="B37" s="386">
        <v>26</v>
      </c>
      <c r="C37" s="15"/>
      <c r="D37" s="15"/>
      <c r="E37" s="15"/>
      <c r="F37" s="15"/>
      <c r="G37" s="15"/>
      <c r="H37" s="15"/>
      <c r="I37" s="15"/>
      <c r="J37" s="48"/>
      <c r="K37" s="48"/>
      <c r="L37" s="48"/>
      <c r="M37" s="48"/>
      <c r="N37" s="48"/>
      <c r="O37" s="48"/>
    </row>
    <row r="38" spans="2:15" x14ac:dyDescent="0.2">
      <c r="B38" s="386">
        <v>27</v>
      </c>
      <c r="C38" s="15"/>
      <c r="D38" s="15"/>
      <c r="E38" s="15"/>
      <c r="F38" s="15"/>
      <c r="G38" s="15"/>
      <c r="H38" s="15"/>
      <c r="I38" s="15"/>
      <c r="J38" s="48"/>
      <c r="K38" s="48"/>
      <c r="L38" s="48"/>
      <c r="M38" s="48"/>
      <c r="N38" s="48"/>
      <c r="O38" s="48"/>
    </row>
    <row r="39" spans="2:15" x14ac:dyDescent="0.2">
      <c r="B39" s="386">
        <v>28</v>
      </c>
      <c r="C39" s="15"/>
      <c r="D39" s="15"/>
      <c r="E39" s="15"/>
      <c r="F39" s="15"/>
      <c r="G39" s="15"/>
      <c r="H39" s="15"/>
      <c r="I39" s="15"/>
      <c r="J39" s="48"/>
      <c r="K39" s="48"/>
      <c r="L39" s="48"/>
      <c r="M39" s="48"/>
      <c r="N39" s="48"/>
      <c r="O39" s="48"/>
    </row>
    <row r="40" spans="2:15" x14ac:dyDescent="0.2">
      <c r="B40" s="386">
        <v>29</v>
      </c>
      <c r="C40" s="15"/>
      <c r="D40" s="15"/>
      <c r="E40" s="15"/>
      <c r="F40" s="15"/>
      <c r="G40" s="15"/>
      <c r="H40" s="15"/>
      <c r="I40" s="15"/>
      <c r="J40" s="48"/>
      <c r="K40" s="48"/>
      <c r="L40" s="48"/>
      <c r="M40" s="48"/>
      <c r="N40" s="48"/>
      <c r="O40" s="48"/>
    </row>
    <row r="41" spans="2:15" x14ac:dyDescent="0.2">
      <c r="B41" s="386">
        <v>30</v>
      </c>
      <c r="C41" s="15"/>
      <c r="D41" s="15"/>
      <c r="E41" s="15"/>
      <c r="F41" s="15"/>
      <c r="G41" s="15"/>
      <c r="H41" s="15"/>
      <c r="I41" s="15"/>
      <c r="J41" s="48"/>
      <c r="K41" s="48"/>
      <c r="L41" s="48"/>
      <c r="M41" s="48"/>
      <c r="N41" s="48"/>
      <c r="O41" s="48"/>
    </row>
    <row r="42" spans="2:15" x14ac:dyDescent="0.2">
      <c r="B42" s="386">
        <v>31</v>
      </c>
      <c r="C42" s="15"/>
      <c r="D42" s="15"/>
      <c r="E42" s="15"/>
      <c r="F42" s="15"/>
      <c r="G42" s="15"/>
      <c r="H42" s="15"/>
      <c r="I42" s="15"/>
      <c r="J42" s="48"/>
      <c r="K42" s="48"/>
      <c r="L42" s="48"/>
      <c r="M42" s="48"/>
      <c r="N42" s="48"/>
      <c r="O42" s="48"/>
    </row>
    <row r="43" spans="2:15" x14ac:dyDescent="0.2">
      <c r="B43" s="386">
        <v>32</v>
      </c>
      <c r="C43" s="15"/>
      <c r="D43" s="15"/>
      <c r="E43" s="15"/>
      <c r="F43" s="15"/>
      <c r="G43" s="15"/>
      <c r="H43" s="15"/>
      <c r="I43" s="15"/>
      <c r="J43" s="48"/>
      <c r="K43" s="48"/>
      <c r="L43" s="48"/>
      <c r="M43" s="48"/>
      <c r="N43" s="48"/>
      <c r="O43" s="48"/>
    </row>
    <row r="44" spans="2:15" x14ac:dyDescent="0.2">
      <c r="B44" s="386">
        <v>33</v>
      </c>
      <c r="C44" s="15"/>
      <c r="D44" s="15"/>
      <c r="E44" s="15"/>
      <c r="F44" s="15"/>
      <c r="G44" s="15"/>
      <c r="H44" s="15"/>
      <c r="I44" s="15"/>
      <c r="J44" s="48"/>
      <c r="K44" s="48"/>
      <c r="L44" s="48"/>
      <c r="M44" s="48"/>
      <c r="N44" s="48"/>
      <c r="O44" s="48"/>
    </row>
    <row r="45" spans="2:15" x14ac:dyDescent="0.2">
      <c r="B45" s="386">
        <v>34</v>
      </c>
      <c r="C45" s="15"/>
      <c r="D45" s="15"/>
      <c r="E45" s="15"/>
      <c r="F45" s="15"/>
      <c r="G45" s="15"/>
      <c r="H45" s="15"/>
      <c r="I45" s="15"/>
      <c r="J45" s="48"/>
      <c r="K45" s="48"/>
      <c r="L45" s="48"/>
      <c r="M45" s="48"/>
      <c r="N45" s="48"/>
      <c r="O45" s="48"/>
    </row>
    <row r="46" spans="2:15" x14ac:dyDescent="0.2">
      <c r="B46" s="386">
        <v>35</v>
      </c>
      <c r="C46" s="15"/>
      <c r="D46" s="15"/>
      <c r="E46" s="15"/>
      <c r="F46" s="15"/>
      <c r="G46" s="15"/>
      <c r="H46" s="15"/>
      <c r="I46" s="15"/>
      <c r="J46" s="48"/>
      <c r="K46" s="48"/>
      <c r="L46" s="48"/>
      <c r="M46" s="48"/>
      <c r="N46" s="48"/>
      <c r="O46" s="48"/>
    </row>
    <row r="47" spans="2:15" x14ac:dyDescent="0.2">
      <c r="B47" s="386">
        <v>36</v>
      </c>
      <c r="C47" s="15"/>
      <c r="D47" s="15"/>
      <c r="E47" s="15"/>
      <c r="F47" s="15"/>
      <c r="G47" s="15"/>
      <c r="H47" s="15"/>
      <c r="I47" s="15"/>
      <c r="J47" s="48"/>
      <c r="K47" s="48"/>
      <c r="L47" s="48"/>
      <c r="M47" s="48"/>
      <c r="N47" s="48"/>
      <c r="O47" s="48"/>
    </row>
    <row r="48" spans="2:15" x14ac:dyDescent="0.2">
      <c r="B48" s="386">
        <v>37</v>
      </c>
      <c r="C48" s="15"/>
      <c r="D48" s="15"/>
      <c r="E48" s="15"/>
      <c r="F48" s="15"/>
      <c r="G48" s="15"/>
      <c r="H48" s="15"/>
      <c r="I48" s="15"/>
      <c r="J48" s="48"/>
      <c r="K48" s="48"/>
      <c r="L48" s="48"/>
      <c r="M48" s="48"/>
      <c r="N48" s="48"/>
      <c r="O48" s="48"/>
    </row>
    <row r="49" spans="2:15" x14ac:dyDescent="0.2">
      <c r="B49" s="386">
        <v>38</v>
      </c>
      <c r="C49" s="15"/>
      <c r="D49" s="15"/>
      <c r="E49" s="15"/>
      <c r="F49" s="15"/>
      <c r="G49" s="15"/>
      <c r="H49" s="15"/>
      <c r="I49" s="15"/>
      <c r="J49" s="48"/>
      <c r="K49" s="48"/>
      <c r="L49" s="48"/>
      <c r="M49" s="48"/>
      <c r="N49" s="48"/>
      <c r="O49" s="48"/>
    </row>
    <row r="50" spans="2:15" x14ac:dyDescent="0.2">
      <c r="B50" s="386">
        <v>39</v>
      </c>
      <c r="C50" s="15"/>
      <c r="D50" s="15"/>
      <c r="E50" s="15"/>
      <c r="F50" s="15"/>
      <c r="G50" s="15"/>
      <c r="H50" s="15"/>
      <c r="I50" s="15"/>
      <c r="J50" s="48"/>
      <c r="K50" s="48"/>
      <c r="L50" s="48"/>
      <c r="M50" s="48"/>
      <c r="N50" s="48"/>
      <c r="O50" s="48"/>
    </row>
    <row r="51" spans="2:15" x14ac:dyDescent="0.2">
      <c r="B51" s="386">
        <v>40</v>
      </c>
      <c r="C51" s="15"/>
      <c r="D51" s="15"/>
      <c r="E51" s="15"/>
      <c r="F51" s="15"/>
      <c r="G51" s="15"/>
      <c r="H51" s="15"/>
      <c r="I51" s="15"/>
      <c r="J51" s="48"/>
      <c r="K51" s="48"/>
      <c r="L51" s="48"/>
      <c r="M51" s="48"/>
      <c r="N51" s="48"/>
      <c r="O51" s="48"/>
    </row>
    <row r="52" spans="2:15" x14ac:dyDescent="0.2">
      <c r="H52" s="48"/>
      <c r="I52" s="48"/>
      <c r="J52" s="48"/>
      <c r="K52" s="48"/>
      <c r="L52" s="48"/>
      <c r="M52" s="48"/>
      <c r="N52" s="48"/>
      <c r="O52" s="48"/>
    </row>
  </sheetData>
  <sheetProtection password="C53C" sheet="1" objects="1" scenarios="1" formatRows="0"/>
  <mergeCells count="13">
    <mergeCell ref="G10:G11"/>
    <mergeCell ref="H10:H11"/>
    <mergeCell ref="I10:I11"/>
    <mergeCell ref="B10:B11"/>
    <mergeCell ref="C10:C11"/>
    <mergeCell ref="D10:D11"/>
    <mergeCell ref="E10:E11"/>
    <mergeCell ref="F10:F11"/>
    <mergeCell ref="C4:I4"/>
    <mergeCell ref="C6:I6"/>
    <mergeCell ref="C7:I7"/>
    <mergeCell ref="C8:I8"/>
    <mergeCell ref="C2:I2"/>
  </mergeCells>
  <printOptions horizontalCentered="1" verticalCentered="1"/>
  <pageMargins left="0.70866141732283472" right="0.70866141732283472" top="0.74803149606299213" bottom="0.74803149606299213" header="0.31496062992125984" footer="0.31496062992125984"/>
  <pageSetup paperSize="5" scale="70" fitToHeight="0" orientation="landscape" r:id="rId1"/>
  <headerFooter>
    <oddFooter>&amp;L&amp;BCanada Council for the Arts Confidential&amp;B&amp;C&amp;D&amp;RPage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6" tint="0.39997558519241921"/>
    <pageSetUpPr fitToPage="1"/>
  </sheetPr>
  <dimension ref="A1:V37"/>
  <sheetViews>
    <sheetView showGridLines="0" zoomScale="90" zoomScaleNormal="90" workbookViewId="0"/>
  </sheetViews>
  <sheetFormatPr defaultRowHeight="14.25" x14ac:dyDescent="0.2"/>
  <cols>
    <col min="1" max="1" width="1.28515625" style="378" customWidth="1"/>
    <col min="2" max="2" width="3.7109375" style="378" customWidth="1"/>
    <col min="3" max="3" width="17.140625" style="378" customWidth="1"/>
    <col min="4" max="4" width="26.5703125" style="378" customWidth="1"/>
    <col min="5" max="5" width="27.85546875" style="378" customWidth="1"/>
    <col min="6" max="6" width="28.140625" style="378" customWidth="1"/>
    <col min="7" max="7" width="40.140625" style="378" customWidth="1"/>
    <col min="8" max="8" width="37.7109375" style="378" customWidth="1"/>
    <col min="9" max="9" width="48.140625" style="378" customWidth="1"/>
    <col min="10" max="10" width="9.140625" style="378"/>
    <col min="11" max="11" width="13.85546875" style="378" customWidth="1"/>
    <col min="12" max="12" width="13.28515625" style="378" customWidth="1"/>
    <col min="13" max="13" width="13.42578125" style="378" customWidth="1"/>
    <col min="14" max="16384" width="9.140625" style="378"/>
  </cols>
  <sheetData>
    <row r="1" spans="1:22" x14ac:dyDescent="0.2">
      <c r="C1" s="374" t="s">
        <v>318</v>
      </c>
    </row>
    <row r="2" spans="1:22" ht="21" customHeight="1" x14ac:dyDescent="0.2">
      <c r="C2" s="482" t="s">
        <v>257</v>
      </c>
      <c r="D2" s="483"/>
      <c r="E2" s="483"/>
      <c r="F2" s="483"/>
      <c r="G2" s="483"/>
      <c r="H2" s="483"/>
      <c r="I2" s="484"/>
      <c r="J2" s="379"/>
      <c r="K2" s="379"/>
      <c r="L2" s="379"/>
    </row>
    <row r="3" spans="1:22" s="380" customFormat="1" x14ac:dyDescent="0.2">
      <c r="H3" s="381"/>
      <c r="I3" s="381"/>
      <c r="J3" s="381"/>
    </row>
    <row r="4" spans="1:22" ht="21" customHeight="1" x14ac:dyDescent="0.2">
      <c r="C4" s="482" t="s">
        <v>307</v>
      </c>
      <c r="D4" s="483"/>
      <c r="E4" s="483"/>
      <c r="F4" s="483"/>
      <c r="G4" s="483"/>
      <c r="H4" s="483"/>
      <c r="I4" s="484"/>
      <c r="J4" s="379"/>
      <c r="K4" s="379"/>
      <c r="L4" s="379"/>
    </row>
    <row r="5" spans="1:22" ht="9" customHeight="1" x14ac:dyDescent="0.2">
      <c r="I5" s="379"/>
      <c r="J5" s="382"/>
      <c r="K5" s="379"/>
      <c r="L5" s="379"/>
      <c r="M5" s="379"/>
    </row>
    <row r="6" spans="1:22" ht="15" customHeight="1" x14ac:dyDescent="0.25">
      <c r="C6" s="485" t="s">
        <v>19</v>
      </c>
      <c r="D6" s="485"/>
      <c r="E6" s="485"/>
      <c r="F6" s="485"/>
      <c r="G6" s="485"/>
      <c r="H6" s="485"/>
      <c r="I6" s="485"/>
      <c r="K6" s="387"/>
      <c r="L6" s="387"/>
      <c r="M6" s="373"/>
      <c r="N6" s="383"/>
      <c r="O6" s="383"/>
      <c r="P6" s="383"/>
      <c r="Q6" s="383"/>
      <c r="R6" s="383"/>
      <c r="S6" s="383"/>
      <c r="T6" s="383"/>
      <c r="U6" s="383"/>
      <c r="V6" s="383"/>
    </row>
    <row r="7" spans="1:22" ht="14.25" customHeight="1" x14ac:dyDescent="0.2">
      <c r="C7" s="486" t="s">
        <v>302</v>
      </c>
      <c r="D7" s="486"/>
      <c r="E7" s="486"/>
      <c r="F7" s="486"/>
      <c r="G7" s="486"/>
      <c r="H7" s="486"/>
      <c r="I7" s="486"/>
      <c r="K7" s="387"/>
      <c r="L7" s="387"/>
      <c r="M7" s="373"/>
      <c r="N7" s="383"/>
      <c r="O7" s="383"/>
      <c r="P7" s="383"/>
      <c r="Q7" s="373"/>
      <c r="R7" s="383"/>
      <c r="S7" s="383"/>
      <c r="T7" s="383"/>
      <c r="U7" s="383"/>
      <c r="V7" s="383"/>
    </row>
    <row r="8" spans="1:22" ht="14.25" customHeight="1" x14ac:dyDescent="0.2">
      <c r="C8" s="487" t="s">
        <v>8</v>
      </c>
      <c r="D8" s="487"/>
      <c r="E8" s="487"/>
      <c r="F8" s="487"/>
      <c r="G8" s="487"/>
      <c r="H8" s="487"/>
      <c r="I8" s="487"/>
      <c r="K8" s="373"/>
      <c r="L8" s="373"/>
      <c r="M8" s="373"/>
      <c r="N8" s="383"/>
      <c r="O8" s="383"/>
      <c r="P8" s="383"/>
      <c r="Q8" s="373"/>
      <c r="R8" s="383"/>
      <c r="S8" s="383"/>
      <c r="T8" s="383"/>
      <c r="U8" s="383"/>
      <c r="V8" s="383"/>
    </row>
    <row r="9" spans="1:22" ht="9" customHeight="1" x14ac:dyDescent="0.2">
      <c r="C9" s="384"/>
      <c r="D9" s="385"/>
      <c r="K9" s="373"/>
      <c r="L9" s="373"/>
      <c r="M9" s="373"/>
      <c r="N9" s="383"/>
      <c r="O9" s="383"/>
      <c r="P9" s="383"/>
      <c r="Q9" s="373"/>
      <c r="R9" s="383"/>
      <c r="S9" s="383"/>
      <c r="T9" s="383"/>
      <c r="U9" s="383"/>
      <c r="V9" s="383"/>
    </row>
    <row r="10" spans="1:22" x14ac:dyDescent="0.2">
      <c r="A10" s="48"/>
      <c r="B10" s="490"/>
      <c r="C10" s="488" t="s">
        <v>4</v>
      </c>
      <c r="D10" s="488" t="s">
        <v>9</v>
      </c>
      <c r="E10" s="488" t="s">
        <v>5</v>
      </c>
      <c r="F10" s="488" t="s">
        <v>10</v>
      </c>
      <c r="G10" s="488" t="s">
        <v>6</v>
      </c>
      <c r="H10" s="488" t="s">
        <v>20</v>
      </c>
      <c r="I10" s="488" t="s">
        <v>7</v>
      </c>
      <c r="K10" s="373"/>
      <c r="L10" s="373"/>
      <c r="M10" s="373"/>
      <c r="N10" s="383"/>
      <c r="O10" s="383"/>
      <c r="P10" s="383"/>
      <c r="Q10" s="383"/>
      <c r="R10" s="383"/>
      <c r="S10" s="383"/>
      <c r="T10" s="383"/>
      <c r="U10" s="383"/>
      <c r="V10" s="383"/>
    </row>
    <row r="11" spans="1:22" ht="15" customHeight="1" x14ac:dyDescent="0.2">
      <c r="A11" s="48"/>
      <c r="B11" s="491"/>
      <c r="C11" s="489"/>
      <c r="D11" s="489"/>
      <c r="E11" s="489"/>
      <c r="F11" s="489"/>
      <c r="G11" s="489"/>
      <c r="H11" s="489"/>
      <c r="I11" s="489"/>
      <c r="K11" s="373"/>
      <c r="L11" s="373"/>
      <c r="M11" s="373"/>
      <c r="N11" s="383"/>
      <c r="O11" s="383"/>
      <c r="P11" s="383"/>
      <c r="Q11" s="383"/>
      <c r="R11" s="383"/>
      <c r="S11" s="383"/>
      <c r="T11" s="383"/>
      <c r="U11" s="383"/>
      <c r="V11" s="383"/>
    </row>
    <row r="12" spans="1:22" x14ac:dyDescent="0.2">
      <c r="B12" s="386">
        <v>1</v>
      </c>
      <c r="C12" s="15"/>
      <c r="D12" s="15"/>
      <c r="E12" s="15"/>
      <c r="F12" s="15"/>
      <c r="G12" s="15"/>
      <c r="H12" s="15"/>
      <c r="I12" s="15"/>
      <c r="K12" s="373"/>
      <c r="L12" s="373"/>
      <c r="M12" s="373"/>
      <c r="N12" s="383"/>
      <c r="O12" s="383"/>
      <c r="P12" s="383"/>
      <c r="Q12" s="383"/>
      <c r="R12" s="383"/>
      <c r="S12" s="383"/>
      <c r="T12" s="383"/>
      <c r="U12" s="383"/>
      <c r="V12" s="383"/>
    </row>
    <row r="13" spans="1:22" x14ac:dyDescent="0.2">
      <c r="B13" s="386">
        <v>2</v>
      </c>
      <c r="C13" s="15"/>
      <c r="D13" s="15"/>
      <c r="E13" s="15"/>
      <c r="F13" s="15"/>
      <c r="G13" s="15"/>
      <c r="H13" s="15"/>
      <c r="I13" s="15"/>
      <c r="K13" s="384"/>
      <c r="L13" s="373"/>
      <c r="M13" s="373"/>
      <c r="N13" s="383"/>
      <c r="O13" s="383"/>
      <c r="P13" s="383"/>
      <c r="Q13" s="383"/>
      <c r="R13" s="383"/>
      <c r="S13" s="383"/>
      <c r="T13" s="383"/>
      <c r="U13" s="383"/>
      <c r="V13" s="383"/>
    </row>
    <row r="14" spans="1:22" x14ac:dyDescent="0.2">
      <c r="B14" s="386">
        <v>3</v>
      </c>
      <c r="C14" s="16"/>
      <c r="D14" s="15"/>
      <c r="E14" s="15"/>
      <c r="F14" s="15"/>
      <c r="G14" s="15"/>
      <c r="H14" s="15"/>
      <c r="I14" s="15"/>
      <c r="L14" s="373"/>
      <c r="M14" s="373"/>
      <c r="N14" s="383"/>
      <c r="O14" s="383"/>
      <c r="P14" s="383"/>
      <c r="Q14" s="383"/>
      <c r="R14" s="383"/>
      <c r="S14" s="383"/>
      <c r="T14" s="383"/>
      <c r="U14" s="383"/>
      <c r="V14" s="383"/>
    </row>
    <row r="15" spans="1:22" x14ac:dyDescent="0.2">
      <c r="B15" s="386">
        <v>4</v>
      </c>
      <c r="C15" s="15"/>
      <c r="D15" s="15"/>
      <c r="E15" s="15"/>
      <c r="F15" s="15"/>
      <c r="G15" s="15"/>
      <c r="H15" s="15"/>
      <c r="I15" s="15"/>
      <c r="L15" s="373"/>
      <c r="M15" s="373"/>
      <c r="N15" s="383"/>
      <c r="O15" s="383"/>
      <c r="P15" s="383"/>
      <c r="Q15" s="383"/>
      <c r="R15" s="383"/>
      <c r="S15" s="383"/>
      <c r="T15" s="383"/>
      <c r="U15" s="383"/>
      <c r="V15" s="383"/>
    </row>
    <row r="16" spans="1:22" x14ac:dyDescent="0.2">
      <c r="B16" s="386">
        <v>5</v>
      </c>
      <c r="C16" s="15"/>
      <c r="D16" s="15"/>
      <c r="E16" s="15"/>
      <c r="F16" s="15"/>
      <c r="G16" s="15"/>
      <c r="H16" s="15"/>
      <c r="I16" s="15"/>
      <c r="L16" s="373"/>
      <c r="M16" s="373"/>
      <c r="N16" s="383"/>
      <c r="O16" s="383"/>
      <c r="P16" s="383"/>
      <c r="Q16" s="383"/>
      <c r="R16" s="383"/>
      <c r="S16" s="383"/>
      <c r="T16" s="383"/>
      <c r="U16" s="383"/>
      <c r="V16" s="383"/>
    </row>
    <row r="17" spans="2:22" x14ac:dyDescent="0.2">
      <c r="B17" s="386">
        <v>6</v>
      </c>
      <c r="C17" s="15"/>
      <c r="D17" s="15"/>
      <c r="E17" s="15"/>
      <c r="F17" s="15"/>
      <c r="G17" s="15"/>
      <c r="H17" s="15"/>
      <c r="I17" s="15"/>
      <c r="L17" s="373"/>
      <c r="M17" s="373"/>
      <c r="N17" s="383"/>
      <c r="O17" s="383"/>
      <c r="P17" s="383"/>
      <c r="Q17" s="383"/>
      <c r="R17" s="383"/>
      <c r="S17" s="383"/>
      <c r="T17" s="383"/>
      <c r="U17" s="383"/>
      <c r="V17" s="383"/>
    </row>
    <row r="18" spans="2:22" x14ac:dyDescent="0.2">
      <c r="B18" s="386">
        <v>7</v>
      </c>
      <c r="C18" s="15"/>
      <c r="D18" s="15"/>
      <c r="E18" s="15"/>
      <c r="F18" s="15"/>
      <c r="G18" s="15"/>
      <c r="H18" s="15"/>
      <c r="I18" s="15"/>
      <c r="L18" s="373"/>
      <c r="M18" s="373"/>
      <c r="N18" s="383"/>
      <c r="O18" s="383"/>
      <c r="P18" s="383"/>
      <c r="Q18" s="383"/>
      <c r="R18" s="383"/>
      <c r="S18" s="383"/>
      <c r="T18" s="383"/>
      <c r="U18" s="383"/>
      <c r="V18" s="383"/>
    </row>
    <row r="19" spans="2:22" x14ac:dyDescent="0.2">
      <c r="B19" s="386">
        <v>8</v>
      </c>
      <c r="C19" s="15"/>
      <c r="D19" s="15"/>
      <c r="E19" s="15"/>
      <c r="F19" s="15"/>
      <c r="G19" s="15"/>
      <c r="H19" s="15"/>
      <c r="I19" s="15"/>
      <c r="L19" s="373"/>
      <c r="M19" s="373"/>
      <c r="N19" s="383"/>
      <c r="O19" s="383"/>
      <c r="P19" s="383"/>
      <c r="Q19" s="383"/>
      <c r="R19" s="383"/>
      <c r="S19" s="383"/>
      <c r="T19" s="383"/>
      <c r="U19" s="383"/>
      <c r="V19" s="383"/>
    </row>
    <row r="20" spans="2:22" x14ac:dyDescent="0.2">
      <c r="B20" s="386">
        <v>9</v>
      </c>
      <c r="C20" s="15"/>
      <c r="D20" s="15"/>
      <c r="E20" s="15"/>
      <c r="F20" s="15"/>
      <c r="G20" s="15"/>
      <c r="H20" s="15"/>
      <c r="I20" s="15"/>
      <c r="L20" s="373"/>
      <c r="M20" s="373"/>
      <c r="N20" s="383"/>
      <c r="O20" s="383"/>
      <c r="P20" s="383"/>
      <c r="Q20" s="383"/>
      <c r="R20" s="383"/>
      <c r="S20" s="383"/>
      <c r="T20" s="383"/>
      <c r="U20" s="383"/>
      <c r="V20" s="383"/>
    </row>
    <row r="21" spans="2:22" x14ac:dyDescent="0.2">
      <c r="B21" s="386">
        <v>10</v>
      </c>
      <c r="C21" s="15"/>
      <c r="D21" s="15"/>
      <c r="E21" s="15"/>
      <c r="F21" s="15"/>
      <c r="G21" s="15"/>
      <c r="H21" s="15"/>
      <c r="I21" s="15"/>
      <c r="L21" s="373"/>
      <c r="M21" s="373"/>
      <c r="N21" s="383"/>
      <c r="O21" s="383"/>
      <c r="P21" s="383"/>
      <c r="Q21" s="383"/>
      <c r="R21" s="383"/>
      <c r="S21" s="383"/>
      <c r="T21" s="383"/>
      <c r="U21" s="383"/>
      <c r="V21" s="383"/>
    </row>
    <row r="22" spans="2:22" x14ac:dyDescent="0.2">
      <c r="B22" s="386">
        <v>11</v>
      </c>
      <c r="C22" s="15"/>
      <c r="D22" s="15"/>
      <c r="E22" s="15"/>
      <c r="F22" s="15"/>
      <c r="G22" s="15"/>
      <c r="H22" s="15"/>
      <c r="I22" s="15"/>
      <c r="L22" s="373"/>
      <c r="M22" s="373"/>
      <c r="N22" s="383"/>
      <c r="O22" s="383"/>
      <c r="P22" s="383"/>
      <c r="Q22" s="383"/>
      <c r="R22" s="383"/>
      <c r="S22" s="383"/>
      <c r="T22" s="383"/>
      <c r="U22" s="383"/>
      <c r="V22" s="383"/>
    </row>
    <row r="23" spans="2:22" x14ac:dyDescent="0.2">
      <c r="B23" s="386">
        <v>12</v>
      </c>
      <c r="C23" s="15"/>
      <c r="D23" s="15"/>
      <c r="E23" s="15"/>
      <c r="F23" s="15"/>
      <c r="G23" s="15"/>
      <c r="H23" s="15"/>
      <c r="I23" s="15"/>
      <c r="L23" s="373"/>
      <c r="M23" s="373"/>
      <c r="N23" s="383"/>
      <c r="O23" s="383"/>
      <c r="P23" s="383"/>
      <c r="Q23" s="383"/>
      <c r="R23" s="383"/>
      <c r="S23" s="383"/>
      <c r="T23" s="383"/>
      <c r="U23" s="383"/>
      <c r="V23" s="383"/>
    </row>
    <row r="24" spans="2:22" x14ac:dyDescent="0.2">
      <c r="B24" s="386">
        <v>13</v>
      </c>
      <c r="C24" s="15"/>
      <c r="D24" s="15"/>
      <c r="E24" s="15"/>
      <c r="F24" s="15"/>
      <c r="G24" s="15"/>
      <c r="H24" s="15"/>
      <c r="I24" s="15"/>
      <c r="L24" s="373"/>
      <c r="M24" s="373"/>
      <c r="N24" s="383"/>
      <c r="O24" s="383"/>
      <c r="P24" s="383"/>
      <c r="Q24" s="383"/>
      <c r="R24" s="383"/>
      <c r="S24" s="383"/>
      <c r="T24" s="383"/>
      <c r="U24" s="383"/>
      <c r="V24" s="383"/>
    </row>
    <row r="25" spans="2:22" x14ac:dyDescent="0.2">
      <c r="B25" s="386">
        <v>14</v>
      </c>
      <c r="C25" s="15"/>
      <c r="D25" s="15"/>
      <c r="E25" s="15"/>
      <c r="F25" s="15"/>
      <c r="G25" s="15"/>
      <c r="H25" s="15"/>
      <c r="I25" s="15"/>
      <c r="L25" s="373"/>
      <c r="M25" s="373"/>
      <c r="N25" s="383"/>
      <c r="O25" s="383"/>
      <c r="P25" s="383"/>
      <c r="Q25" s="383"/>
      <c r="R25" s="383"/>
      <c r="S25" s="383"/>
      <c r="T25" s="383"/>
      <c r="U25" s="383"/>
      <c r="V25" s="383"/>
    </row>
    <row r="26" spans="2:22" x14ac:dyDescent="0.2">
      <c r="B26" s="386">
        <v>15</v>
      </c>
      <c r="C26" s="15"/>
      <c r="D26" s="15"/>
      <c r="E26" s="15"/>
      <c r="F26" s="15"/>
      <c r="G26" s="15"/>
      <c r="H26" s="15"/>
      <c r="I26" s="15"/>
      <c r="L26" s="373"/>
      <c r="M26" s="373"/>
      <c r="N26" s="383"/>
      <c r="O26" s="383"/>
      <c r="P26" s="383"/>
      <c r="Q26" s="383"/>
      <c r="R26" s="383"/>
      <c r="S26" s="383"/>
      <c r="T26" s="383"/>
      <c r="U26" s="383"/>
      <c r="V26" s="383"/>
    </row>
    <row r="27" spans="2:22" x14ac:dyDescent="0.2">
      <c r="B27" s="386">
        <v>16</v>
      </c>
      <c r="C27" s="15"/>
      <c r="D27" s="15"/>
      <c r="E27" s="15"/>
      <c r="F27" s="15"/>
      <c r="G27" s="15"/>
      <c r="H27" s="15"/>
      <c r="I27" s="15"/>
      <c r="L27" s="373"/>
      <c r="M27" s="373"/>
      <c r="N27" s="383"/>
      <c r="O27" s="383"/>
      <c r="P27" s="383"/>
      <c r="Q27" s="383"/>
      <c r="R27" s="383"/>
      <c r="S27" s="383"/>
      <c r="T27" s="383"/>
      <c r="U27" s="383"/>
      <c r="V27" s="383"/>
    </row>
    <row r="28" spans="2:22" x14ac:dyDescent="0.2">
      <c r="B28" s="386">
        <v>17</v>
      </c>
      <c r="C28" s="15"/>
      <c r="D28" s="15"/>
      <c r="E28" s="15"/>
      <c r="F28" s="15"/>
      <c r="G28" s="15"/>
      <c r="H28" s="15"/>
      <c r="I28" s="15"/>
      <c r="L28" s="373"/>
      <c r="M28" s="373"/>
      <c r="N28" s="383"/>
      <c r="O28" s="383"/>
      <c r="P28" s="383"/>
      <c r="Q28" s="383"/>
      <c r="R28" s="383"/>
      <c r="S28" s="383"/>
      <c r="T28" s="383"/>
      <c r="U28" s="383"/>
      <c r="V28" s="383"/>
    </row>
    <row r="29" spans="2:22" x14ac:dyDescent="0.2">
      <c r="B29" s="386">
        <v>18</v>
      </c>
      <c r="C29" s="15"/>
      <c r="D29" s="15"/>
      <c r="E29" s="15"/>
      <c r="F29" s="15"/>
      <c r="G29" s="15"/>
      <c r="H29" s="15"/>
      <c r="I29" s="15"/>
      <c r="L29" s="373"/>
      <c r="M29" s="373"/>
      <c r="N29" s="383"/>
      <c r="O29" s="383"/>
      <c r="P29" s="383"/>
      <c r="Q29" s="383"/>
      <c r="R29" s="383"/>
      <c r="S29" s="383"/>
      <c r="T29" s="383"/>
      <c r="U29" s="383"/>
      <c r="V29" s="383"/>
    </row>
    <row r="30" spans="2:22" x14ac:dyDescent="0.2">
      <c r="B30" s="386">
        <v>19</v>
      </c>
      <c r="C30" s="15"/>
      <c r="D30" s="15"/>
      <c r="E30" s="15"/>
      <c r="F30" s="15"/>
      <c r="G30" s="15"/>
      <c r="H30" s="15"/>
      <c r="I30" s="15"/>
      <c r="J30" s="48"/>
      <c r="K30" s="48"/>
      <c r="L30" s="48"/>
      <c r="M30" s="48"/>
      <c r="N30" s="48"/>
      <c r="O30" s="48"/>
    </row>
    <row r="31" spans="2:22" x14ac:dyDescent="0.2">
      <c r="B31" s="386">
        <v>20</v>
      </c>
      <c r="C31" s="15"/>
      <c r="D31" s="15"/>
      <c r="E31" s="15"/>
      <c r="F31" s="15"/>
      <c r="G31" s="15"/>
      <c r="H31" s="15"/>
      <c r="I31" s="15"/>
      <c r="J31" s="48"/>
      <c r="K31" s="48"/>
      <c r="L31" s="48"/>
      <c r="M31" s="48"/>
      <c r="N31" s="48"/>
      <c r="O31" s="48"/>
    </row>
    <row r="32" spans="2:22" x14ac:dyDescent="0.2">
      <c r="B32" s="386">
        <v>21</v>
      </c>
      <c r="C32" s="15"/>
      <c r="D32" s="15"/>
      <c r="E32" s="15"/>
      <c r="F32" s="15"/>
      <c r="G32" s="15"/>
      <c r="H32" s="15"/>
      <c r="I32" s="15"/>
      <c r="J32" s="48"/>
      <c r="K32" s="48"/>
      <c r="L32" s="48"/>
      <c r="M32" s="48"/>
      <c r="N32" s="48"/>
      <c r="O32" s="48"/>
    </row>
    <row r="33" spans="2:15" x14ac:dyDescent="0.2">
      <c r="B33" s="386">
        <v>22</v>
      </c>
      <c r="C33" s="15"/>
      <c r="D33" s="15"/>
      <c r="E33" s="15"/>
      <c r="F33" s="15"/>
      <c r="G33" s="15"/>
      <c r="H33" s="15"/>
      <c r="I33" s="15"/>
      <c r="J33" s="48"/>
      <c r="K33" s="48"/>
      <c r="L33" s="48"/>
      <c r="M33" s="48"/>
      <c r="N33" s="48"/>
      <c r="O33" s="48"/>
    </row>
    <row r="34" spans="2:15" x14ac:dyDescent="0.2">
      <c r="B34" s="386">
        <v>23</v>
      </c>
      <c r="C34" s="15"/>
      <c r="D34" s="15"/>
      <c r="E34" s="15"/>
      <c r="F34" s="15"/>
      <c r="G34" s="15"/>
      <c r="H34" s="15"/>
      <c r="I34" s="15"/>
      <c r="J34" s="48"/>
      <c r="K34" s="48"/>
      <c r="L34" s="48"/>
      <c r="M34" s="48"/>
      <c r="N34" s="48"/>
      <c r="O34" s="48"/>
    </row>
    <row r="35" spans="2:15" x14ac:dyDescent="0.2">
      <c r="B35" s="386">
        <v>24</v>
      </c>
      <c r="C35" s="15"/>
      <c r="D35" s="15"/>
      <c r="E35" s="15"/>
      <c r="F35" s="15"/>
      <c r="G35" s="15"/>
      <c r="H35" s="15"/>
      <c r="I35" s="15"/>
      <c r="J35" s="48"/>
      <c r="K35" s="48"/>
      <c r="L35" s="48"/>
      <c r="M35" s="48"/>
      <c r="N35" s="48"/>
      <c r="O35" s="48"/>
    </row>
    <row r="36" spans="2:15" x14ac:dyDescent="0.2">
      <c r="B36" s="386">
        <v>25</v>
      </c>
      <c r="C36" s="15"/>
      <c r="D36" s="15"/>
      <c r="E36" s="15"/>
      <c r="F36" s="15"/>
      <c r="G36" s="15"/>
      <c r="H36" s="15"/>
      <c r="I36" s="15"/>
      <c r="J36" s="48"/>
      <c r="K36" s="48"/>
      <c r="L36" s="48"/>
      <c r="M36" s="48"/>
      <c r="N36" s="48"/>
      <c r="O36" s="48"/>
    </row>
    <row r="37" spans="2:15" x14ac:dyDescent="0.2">
      <c r="H37" s="48"/>
      <c r="I37" s="48"/>
      <c r="J37" s="48"/>
      <c r="K37" s="48"/>
      <c r="L37" s="48"/>
      <c r="M37" s="48"/>
      <c r="N37" s="48"/>
      <c r="O37" s="48"/>
    </row>
  </sheetData>
  <sheetProtection password="C53C" sheet="1" objects="1" scenarios="1" formatRows="0"/>
  <mergeCells count="13">
    <mergeCell ref="G10:G11"/>
    <mergeCell ref="H10:H11"/>
    <mergeCell ref="I10:I11"/>
    <mergeCell ref="B10:B11"/>
    <mergeCell ref="C10:C11"/>
    <mergeCell ref="D10:D11"/>
    <mergeCell ref="E10:E11"/>
    <mergeCell ref="F10:F11"/>
    <mergeCell ref="C4:I4"/>
    <mergeCell ref="C6:I6"/>
    <mergeCell ref="C7:I7"/>
    <mergeCell ref="C8:I8"/>
    <mergeCell ref="C2:I2"/>
  </mergeCells>
  <printOptions horizontalCentered="1" verticalCentered="1"/>
  <pageMargins left="0.70866141732283472" right="0.70866141732283472" top="0.74803149606299213" bottom="0.74803149606299213" header="0.31496062992125984" footer="0.31496062992125984"/>
  <pageSetup paperSize="5" scale="70" fitToHeight="0" orientation="landscape" r:id="rId1"/>
  <headerFooter>
    <oddFooter>&amp;L&amp;BCanada Council for the Arts Confidential&amp;B&amp;C&amp;D&amp;RPage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6" tint="0.39997558519241921"/>
    <pageSetUpPr fitToPage="1"/>
  </sheetPr>
  <dimension ref="A1:V52"/>
  <sheetViews>
    <sheetView showGridLines="0" zoomScale="90" zoomScaleNormal="90" workbookViewId="0"/>
  </sheetViews>
  <sheetFormatPr defaultRowHeight="14.25" x14ac:dyDescent="0.2"/>
  <cols>
    <col min="1" max="1" width="1.28515625" style="378" customWidth="1"/>
    <col min="2" max="2" width="3.7109375" style="378" customWidth="1"/>
    <col min="3" max="3" width="17.140625" style="378" customWidth="1"/>
    <col min="4" max="4" width="26.5703125" style="378" customWidth="1"/>
    <col min="5" max="5" width="27.85546875" style="378" customWidth="1"/>
    <col min="6" max="6" width="28.140625" style="378" customWidth="1"/>
    <col min="7" max="7" width="40.140625" style="378" customWidth="1"/>
    <col min="8" max="8" width="37.7109375" style="378" customWidth="1"/>
    <col min="9" max="9" width="48.140625" style="378" customWidth="1"/>
    <col min="10" max="10" width="9.140625" style="378"/>
    <col min="11" max="11" width="13.85546875" style="378" customWidth="1"/>
    <col min="12" max="12" width="13.28515625" style="378" customWidth="1"/>
    <col min="13" max="13" width="13.42578125" style="378" customWidth="1"/>
    <col min="14" max="16384" width="9.140625" style="378"/>
  </cols>
  <sheetData>
    <row r="1" spans="1:22" x14ac:dyDescent="0.2">
      <c r="C1" s="374" t="s">
        <v>318</v>
      </c>
    </row>
    <row r="2" spans="1:22" ht="21" customHeight="1" x14ac:dyDescent="0.2">
      <c r="C2" s="482" t="s">
        <v>257</v>
      </c>
      <c r="D2" s="483"/>
      <c r="E2" s="483"/>
      <c r="F2" s="483"/>
      <c r="G2" s="483"/>
      <c r="H2" s="483"/>
      <c r="I2" s="484"/>
      <c r="J2" s="379"/>
      <c r="K2" s="379"/>
      <c r="L2" s="379"/>
      <c r="M2" s="379"/>
    </row>
    <row r="3" spans="1:22" s="380" customFormat="1" x14ac:dyDescent="0.2">
      <c r="H3" s="381"/>
      <c r="I3" s="381"/>
      <c r="J3" s="381"/>
    </row>
    <row r="4" spans="1:22" ht="21" customHeight="1" x14ac:dyDescent="0.2">
      <c r="B4" s="380"/>
      <c r="C4" s="482" t="s">
        <v>301</v>
      </c>
      <c r="D4" s="483"/>
      <c r="E4" s="483"/>
      <c r="F4" s="483"/>
      <c r="G4" s="483"/>
      <c r="H4" s="483"/>
      <c r="I4" s="484"/>
      <c r="J4" s="379"/>
      <c r="K4" s="379"/>
      <c r="L4" s="379"/>
      <c r="M4" s="379"/>
    </row>
    <row r="5" spans="1:22" ht="9" customHeight="1" x14ac:dyDescent="0.2">
      <c r="I5" s="379"/>
      <c r="J5" s="382"/>
      <c r="K5" s="379"/>
      <c r="L5" s="379"/>
      <c r="M5" s="379"/>
    </row>
    <row r="6" spans="1:22" ht="15" customHeight="1" x14ac:dyDescent="0.25">
      <c r="C6" s="485" t="s">
        <v>19</v>
      </c>
      <c r="D6" s="485"/>
      <c r="E6" s="485"/>
      <c r="F6" s="485"/>
      <c r="G6" s="485"/>
      <c r="H6" s="485"/>
      <c r="I6" s="485"/>
      <c r="J6" s="379"/>
      <c r="K6" s="387"/>
      <c r="L6" s="387"/>
      <c r="M6" s="387"/>
      <c r="N6" s="383"/>
      <c r="O6" s="383"/>
      <c r="P6" s="383"/>
      <c r="Q6" s="383"/>
      <c r="R6" s="383"/>
      <c r="S6" s="383"/>
      <c r="T6" s="383"/>
      <c r="U6" s="383"/>
      <c r="V6" s="383"/>
    </row>
    <row r="7" spans="1:22" ht="14.25" customHeight="1" x14ac:dyDescent="0.2">
      <c r="C7" s="486" t="s">
        <v>302</v>
      </c>
      <c r="D7" s="486"/>
      <c r="E7" s="486"/>
      <c r="F7" s="486"/>
      <c r="G7" s="486"/>
      <c r="H7" s="486"/>
      <c r="I7" s="486"/>
      <c r="J7" s="379"/>
      <c r="K7" s="387"/>
      <c r="L7" s="387"/>
      <c r="M7" s="387"/>
      <c r="N7" s="383"/>
      <c r="O7" s="383"/>
      <c r="P7" s="383"/>
      <c r="Q7" s="373"/>
      <c r="R7" s="383"/>
      <c r="S7" s="383"/>
      <c r="T7" s="383"/>
      <c r="U7" s="383"/>
      <c r="V7" s="383"/>
    </row>
    <row r="8" spans="1:22" ht="14.25" customHeight="1" x14ac:dyDescent="0.2">
      <c r="C8" s="487" t="s">
        <v>8</v>
      </c>
      <c r="D8" s="487"/>
      <c r="E8" s="487"/>
      <c r="F8" s="487"/>
      <c r="G8" s="487"/>
      <c r="H8" s="487"/>
      <c r="I8" s="487"/>
      <c r="K8" s="373"/>
      <c r="L8" s="373"/>
      <c r="M8" s="373"/>
      <c r="N8" s="383"/>
      <c r="O8" s="383"/>
      <c r="P8" s="383"/>
      <c r="Q8" s="373"/>
      <c r="R8" s="383"/>
      <c r="S8" s="383"/>
      <c r="T8" s="383"/>
      <c r="U8" s="383"/>
      <c r="V8" s="383"/>
    </row>
    <row r="9" spans="1:22" ht="9" customHeight="1" x14ac:dyDescent="0.2">
      <c r="C9" s="384"/>
      <c r="D9" s="385"/>
      <c r="K9" s="373"/>
      <c r="L9" s="373"/>
      <c r="M9" s="373"/>
      <c r="N9" s="383"/>
      <c r="O9" s="383"/>
      <c r="P9" s="383"/>
      <c r="Q9" s="373"/>
      <c r="R9" s="383"/>
      <c r="S9" s="383"/>
      <c r="T9" s="383"/>
      <c r="U9" s="383"/>
      <c r="V9" s="383"/>
    </row>
    <row r="10" spans="1:22" x14ac:dyDescent="0.2">
      <c r="A10" s="48"/>
      <c r="B10" s="490"/>
      <c r="C10" s="488" t="s">
        <v>4</v>
      </c>
      <c r="D10" s="488" t="s">
        <v>9</v>
      </c>
      <c r="E10" s="488" t="s">
        <v>5</v>
      </c>
      <c r="F10" s="488" t="s">
        <v>10</v>
      </c>
      <c r="G10" s="488" t="s">
        <v>6</v>
      </c>
      <c r="H10" s="488" t="s">
        <v>20</v>
      </c>
      <c r="I10" s="488" t="s">
        <v>7</v>
      </c>
      <c r="K10" s="373"/>
      <c r="L10" s="373"/>
      <c r="M10" s="373"/>
      <c r="N10" s="383"/>
      <c r="O10" s="383"/>
      <c r="P10" s="383"/>
      <c r="Q10" s="383"/>
      <c r="R10" s="383"/>
      <c r="S10" s="383"/>
      <c r="T10" s="383"/>
      <c r="U10" s="383"/>
      <c r="V10" s="383"/>
    </row>
    <row r="11" spans="1:22" ht="15" customHeight="1" x14ac:dyDescent="0.2">
      <c r="A11" s="48"/>
      <c r="B11" s="491"/>
      <c r="C11" s="489"/>
      <c r="D11" s="489"/>
      <c r="E11" s="489"/>
      <c r="F11" s="489"/>
      <c r="G11" s="489"/>
      <c r="H11" s="489"/>
      <c r="I11" s="489"/>
      <c r="K11" s="373"/>
      <c r="L11" s="373"/>
      <c r="M11" s="373"/>
      <c r="N11" s="383"/>
      <c r="O11" s="383"/>
      <c r="P11" s="383"/>
      <c r="Q11" s="383"/>
      <c r="R11" s="383"/>
      <c r="S11" s="383"/>
      <c r="T11" s="383"/>
      <c r="U11" s="383"/>
      <c r="V11" s="383"/>
    </row>
    <row r="12" spans="1:22" x14ac:dyDescent="0.2">
      <c r="B12" s="386">
        <v>1</v>
      </c>
      <c r="C12" s="15"/>
      <c r="D12" s="15"/>
      <c r="E12" s="15"/>
      <c r="F12" s="15"/>
      <c r="G12" s="15"/>
      <c r="H12" s="15"/>
      <c r="I12" s="15"/>
      <c r="K12" s="373"/>
      <c r="L12" s="373"/>
      <c r="M12" s="373"/>
      <c r="N12" s="383"/>
      <c r="O12" s="383"/>
      <c r="P12" s="383"/>
      <c r="Q12" s="383"/>
      <c r="R12" s="383"/>
      <c r="S12" s="383"/>
      <c r="T12" s="383"/>
      <c r="U12" s="383"/>
      <c r="V12" s="383"/>
    </row>
    <row r="13" spans="1:22" x14ac:dyDescent="0.2">
      <c r="B13" s="386">
        <v>2</v>
      </c>
      <c r="C13" s="16"/>
      <c r="D13" s="15"/>
      <c r="E13" s="15"/>
      <c r="F13" s="15"/>
      <c r="G13" s="15"/>
      <c r="H13" s="15"/>
      <c r="I13" s="15"/>
      <c r="K13" s="384"/>
      <c r="L13" s="373"/>
      <c r="M13" s="373"/>
      <c r="N13" s="383"/>
      <c r="O13" s="383"/>
      <c r="P13" s="383"/>
      <c r="Q13" s="383"/>
      <c r="R13" s="383"/>
      <c r="S13" s="383"/>
      <c r="T13" s="383"/>
      <c r="U13" s="383"/>
      <c r="V13" s="383"/>
    </row>
    <row r="14" spans="1:22" x14ac:dyDescent="0.2">
      <c r="B14" s="386">
        <v>3</v>
      </c>
      <c r="C14" s="16"/>
      <c r="D14" s="15"/>
      <c r="E14" s="15"/>
      <c r="F14" s="15"/>
      <c r="G14" s="15"/>
      <c r="H14" s="15"/>
      <c r="I14" s="15"/>
      <c r="L14" s="373"/>
      <c r="M14" s="373"/>
      <c r="N14" s="383"/>
      <c r="O14" s="383"/>
      <c r="P14" s="383"/>
      <c r="Q14" s="383"/>
      <c r="R14" s="383"/>
      <c r="S14" s="383"/>
      <c r="T14" s="383"/>
      <c r="U14" s="383"/>
      <c r="V14" s="383"/>
    </row>
    <row r="15" spans="1:22" x14ac:dyDescent="0.2">
      <c r="B15" s="386">
        <v>4</v>
      </c>
      <c r="C15" s="15"/>
      <c r="D15" s="15"/>
      <c r="E15" s="15"/>
      <c r="F15" s="15"/>
      <c r="G15" s="15"/>
      <c r="H15" s="15"/>
      <c r="I15" s="15"/>
      <c r="L15" s="373"/>
      <c r="M15" s="373"/>
      <c r="N15" s="383"/>
      <c r="O15" s="383"/>
      <c r="P15" s="383"/>
      <c r="Q15" s="383"/>
      <c r="R15" s="383"/>
      <c r="S15" s="383"/>
      <c r="T15" s="383"/>
      <c r="U15" s="383"/>
      <c r="V15" s="383"/>
    </row>
    <row r="16" spans="1:22" x14ac:dyDescent="0.2">
      <c r="B16" s="386">
        <v>5</v>
      </c>
      <c r="C16" s="15"/>
      <c r="D16" s="15"/>
      <c r="E16" s="15"/>
      <c r="F16" s="15"/>
      <c r="G16" s="15"/>
      <c r="H16" s="15"/>
      <c r="I16" s="15"/>
      <c r="L16" s="373"/>
      <c r="M16" s="373"/>
      <c r="N16" s="383"/>
      <c r="O16" s="383"/>
      <c r="P16" s="383"/>
      <c r="Q16" s="383"/>
      <c r="R16" s="383"/>
      <c r="S16" s="383"/>
      <c r="T16" s="383"/>
      <c r="U16" s="383"/>
      <c r="V16" s="383"/>
    </row>
    <row r="17" spans="2:22" x14ac:dyDescent="0.2">
      <c r="B17" s="386">
        <v>6</v>
      </c>
      <c r="C17" s="15"/>
      <c r="D17" s="15"/>
      <c r="E17" s="15"/>
      <c r="F17" s="15"/>
      <c r="G17" s="15"/>
      <c r="H17" s="15"/>
      <c r="I17" s="15"/>
      <c r="L17" s="373"/>
      <c r="M17" s="373"/>
      <c r="N17" s="383"/>
      <c r="O17" s="383"/>
      <c r="P17" s="383"/>
      <c r="Q17" s="383"/>
      <c r="R17" s="383"/>
      <c r="S17" s="383"/>
      <c r="T17" s="383"/>
      <c r="U17" s="383"/>
      <c r="V17" s="383"/>
    </row>
    <row r="18" spans="2:22" x14ac:dyDescent="0.2">
      <c r="B18" s="386">
        <v>7</v>
      </c>
      <c r="C18" s="15"/>
      <c r="D18" s="15"/>
      <c r="E18" s="15"/>
      <c r="F18" s="15"/>
      <c r="G18" s="15"/>
      <c r="H18" s="15"/>
      <c r="I18" s="15"/>
      <c r="L18" s="373"/>
      <c r="M18" s="373"/>
      <c r="N18" s="383"/>
      <c r="O18" s="383"/>
      <c r="P18" s="383"/>
      <c r="Q18" s="383"/>
      <c r="R18" s="383"/>
      <c r="S18" s="383"/>
      <c r="T18" s="383"/>
      <c r="U18" s="383"/>
      <c r="V18" s="383"/>
    </row>
    <row r="19" spans="2:22" x14ac:dyDescent="0.2">
      <c r="B19" s="386">
        <v>8</v>
      </c>
      <c r="C19" s="15"/>
      <c r="D19" s="15"/>
      <c r="E19" s="15"/>
      <c r="F19" s="15"/>
      <c r="G19" s="15"/>
      <c r="H19" s="15"/>
      <c r="I19" s="15"/>
      <c r="L19" s="373"/>
      <c r="M19" s="373"/>
      <c r="N19" s="383"/>
      <c r="O19" s="383"/>
      <c r="P19" s="383"/>
      <c r="Q19" s="383"/>
      <c r="R19" s="383"/>
      <c r="S19" s="383"/>
      <c r="T19" s="383"/>
      <c r="U19" s="383"/>
      <c r="V19" s="383"/>
    </row>
    <row r="20" spans="2:22" x14ac:dyDescent="0.2">
      <c r="B20" s="386">
        <v>9</v>
      </c>
      <c r="C20" s="15"/>
      <c r="D20" s="15"/>
      <c r="E20" s="15"/>
      <c r="F20" s="15"/>
      <c r="G20" s="15"/>
      <c r="H20" s="15"/>
      <c r="I20" s="15"/>
      <c r="L20" s="373"/>
      <c r="M20" s="373"/>
      <c r="N20" s="383"/>
      <c r="O20" s="383"/>
      <c r="P20" s="383"/>
      <c r="Q20" s="383"/>
      <c r="R20" s="383"/>
      <c r="S20" s="383"/>
      <c r="T20" s="383"/>
      <c r="U20" s="383"/>
      <c r="V20" s="383"/>
    </row>
    <row r="21" spans="2:22" x14ac:dyDescent="0.2">
      <c r="B21" s="386">
        <v>10</v>
      </c>
      <c r="C21" s="15"/>
      <c r="D21" s="15"/>
      <c r="E21" s="15"/>
      <c r="F21" s="15"/>
      <c r="G21" s="15"/>
      <c r="H21" s="15"/>
      <c r="I21" s="15"/>
      <c r="L21" s="373"/>
      <c r="M21" s="373"/>
      <c r="N21" s="383"/>
      <c r="O21" s="383"/>
      <c r="P21" s="383"/>
      <c r="Q21" s="383"/>
      <c r="R21" s="383"/>
      <c r="S21" s="383"/>
      <c r="T21" s="383"/>
      <c r="U21" s="383"/>
      <c r="V21" s="383"/>
    </row>
    <row r="22" spans="2:22" x14ac:dyDescent="0.2">
      <c r="B22" s="386">
        <v>11</v>
      </c>
      <c r="C22" s="15"/>
      <c r="D22" s="15"/>
      <c r="E22" s="15"/>
      <c r="F22" s="15"/>
      <c r="G22" s="15"/>
      <c r="H22" s="15"/>
      <c r="I22" s="15"/>
      <c r="L22" s="373"/>
      <c r="M22" s="373"/>
      <c r="N22" s="383"/>
      <c r="O22" s="383"/>
      <c r="P22" s="383"/>
      <c r="Q22" s="383"/>
      <c r="R22" s="383"/>
      <c r="S22" s="383"/>
      <c r="T22" s="383"/>
      <c r="U22" s="383"/>
      <c r="V22" s="383"/>
    </row>
    <row r="23" spans="2:22" x14ac:dyDescent="0.2">
      <c r="B23" s="386">
        <v>12</v>
      </c>
      <c r="C23" s="15"/>
      <c r="D23" s="15"/>
      <c r="E23" s="15"/>
      <c r="F23" s="15"/>
      <c r="G23" s="15"/>
      <c r="H23" s="15"/>
      <c r="I23" s="15"/>
      <c r="L23" s="373"/>
      <c r="M23" s="373"/>
      <c r="N23" s="383"/>
      <c r="O23" s="383"/>
      <c r="P23" s="383"/>
      <c r="Q23" s="383"/>
      <c r="R23" s="383"/>
      <c r="S23" s="383"/>
      <c r="T23" s="383"/>
      <c r="U23" s="383"/>
      <c r="V23" s="383"/>
    </row>
    <row r="24" spans="2:22" x14ac:dyDescent="0.2">
      <c r="B24" s="386">
        <v>13</v>
      </c>
      <c r="C24" s="15"/>
      <c r="D24" s="15"/>
      <c r="E24" s="15"/>
      <c r="F24" s="15"/>
      <c r="G24" s="15"/>
      <c r="H24" s="15"/>
      <c r="I24" s="15"/>
      <c r="L24" s="373"/>
      <c r="M24" s="373"/>
      <c r="N24" s="383"/>
      <c r="O24" s="383"/>
      <c r="P24" s="383"/>
      <c r="Q24" s="383"/>
      <c r="R24" s="383"/>
      <c r="S24" s="383"/>
      <c r="T24" s="383"/>
      <c r="U24" s="383"/>
      <c r="V24" s="383"/>
    </row>
    <row r="25" spans="2:22" x14ac:dyDescent="0.2">
      <c r="B25" s="386">
        <v>14</v>
      </c>
      <c r="C25" s="15"/>
      <c r="D25" s="15"/>
      <c r="E25" s="15"/>
      <c r="F25" s="15"/>
      <c r="G25" s="15"/>
      <c r="H25" s="15"/>
      <c r="I25" s="15"/>
      <c r="L25" s="373"/>
      <c r="M25" s="373"/>
      <c r="N25" s="383"/>
      <c r="O25" s="383"/>
      <c r="P25" s="383"/>
      <c r="Q25" s="383"/>
      <c r="R25" s="383"/>
      <c r="S25" s="383"/>
      <c r="T25" s="383"/>
      <c r="U25" s="383"/>
      <c r="V25" s="383"/>
    </row>
    <row r="26" spans="2:22" x14ac:dyDescent="0.2">
      <c r="B26" s="386">
        <v>15</v>
      </c>
      <c r="C26" s="15"/>
      <c r="D26" s="15"/>
      <c r="E26" s="15"/>
      <c r="F26" s="15"/>
      <c r="G26" s="15"/>
      <c r="H26" s="15"/>
      <c r="I26" s="15"/>
      <c r="L26" s="373"/>
      <c r="M26" s="373"/>
      <c r="N26" s="383"/>
      <c r="O26" s="383"/>
      <c r="P26" s="383"/>
      <c r="Q26" s="383"/>
      <c r="R26" s="383"/>
      <c r="S26" s="383"/>
      <c r="T26" s="383"/>
      <c r="U26" s="383"/>
      <c r="V26" s="383"/>
    </row>
    <row r="27" spans="2:22" x14ac:dyDescent="0.2">
      <c r="B27" s="386">
        <v>16</v>
      </c>
      <c r="C27" s="15"/>
      <c r="D27" s="15"/>
      <c r="E27" s="15"/>
      <c r="F27" s="15"/>
      <c r="G27" s="15"/>
      <c r="H27" s="15"/>
      <c r="I27" s="15"/>
      <c r="L27" s="373"/>
      <c r="M27" s="373"/>
      <c r="N27" s="383"/>
      <c r="O27" s="383"/>
      <c r="P27" s="383"/>
      <c r="Q27" s="383"/>
      <c r="R27" s="383"/>
      <c r="S27" s="383"/>
      <c r="T27" s="383"/>
      <c r="U27" s="383"/>
      <c r="V27" s="383"/>
    </row>
    <row r="28" spans="2:22" x14ac:dyDescent="0.2">
      <c r="B28" s="386">
        <v>17</v>
      </c>
      <c r="C28" s="15"/>
      <c r="D28" s="15"/>
      <c r="E28" s="15"/>
      <c r="F28" s="15"/>
      <c r="G28" s="15"/>
      <c r="H28" s="15"/>
      <c r="I28" s="15"/>
      <c r="L28" s="373"/>
      <c r="M28" s="373"/>
      <c r="N28" s="383"/>
      <c r="O28" s="383"/>
      <c r="P28" s="383"/>
      <c r="Q28" s="383"/>
      <c r="R28" s="383"/>
      <c r="S28" s="383"/>
      <c r="T28" s="383"/>
      <c r="U28" s="383"/>
      <c r="V28" s="383"/>
    </row>
    <row r="29" spans="2:22" x14ac:dyDescent="0.2">
      <c r="B29" s="386">
        <v>18</v>
      </c>
      <c r="C29" s="15"/>
      <c r="D29" s="15"/>
      <c r="E29" s="15"/>
      <c r="F29" s="15"/>
      <c r="G29" s="15"/>
      <c r="H29" s="15"/>
      <c r="I29" s="15"/>
      <c r="L29" s="373"/>
      <c r="M29" s="373"/>
      <c r="N29" s="383"/>
      <c r="O29" s="383"/>
      <c r="P29" s="383"/>
      <c r="Q29" s="383"/>
      <c r="R29" s="383"/>
      <c r="S29" s="383"/>
      <c r="T29" s="383"/>
      <c r="U29" s="383"/>
      <c r="V29" s="383"/>
    </row>
    <row r="30" spans="2:22" x14ac:dyDescent="0.2">
      <c r="B30" s="386">
        <v>19</v>
      </c>
      <c r="C30" s="15"/>
      <c r="D30" s="15"/>
      <c r="E30" s="15"/>
      <c r="F30" s="15"/>
      <c r="G30" s="15"/>
      <c r="H30" s="15"/>
      <c r="I30" s="15"/>
      <c r="J30" s="48"/>
      <c r="K30" s="48"/>
      <c r="L30" s="48"/>
      <c r="M30" s="48"/>
      <c r="N30" s="48"/>
      <c r="O30" s="48"/>
    </row>
    <row r="31" spans="2:22" x14ac:dyDescent="0.2">
      <c r="B31" s="386">
        <v>20</v>
      </c>
      <c r="C31" s="15"/>
      <c r="D31" s="15"/>
      <c r="E31" s="15"/>
      <c r="F31" s="15"/>
      <c r="G31" s="15"/>
      <c r="H31" s="15"/>
      <c r="I31" s="15"/>
      <c r="J31" s="48"/>
      <c r="K31" s="48"/>
      <c r="L31" s="48"/>
      <c r="M31" s="48"/>
      <c r="N31" s="48"/>
      <c r="O31" s="48"/>
    </row>
    <row r="32" spans="2:22" x14ac:dyDescent="0.2">
      <c r="B32" s="386">
        <v>21</v>
      </c>
      <c r="C32" s="15"/>
      <c r="D32" s="15"/>
      <c r="E32" s="15"/>
      <c r="F32" s="15"/>
      <c r="G32" s="15"/>
      <c r="H32" s="15"/>
      <c r="I32" s="15"/>
      <c r="J32" s="48"/>
      <c r="K32" s="48"/>
      <c r="L32" s="48"/>
      <c r="M32" s="48"/>
      <c r="N32" s="48"/>
      <c r="O32" s="48"/>
    </row>
    <row r="33" spans="2:15" x14ac:dyDescent="0.2">
      <c r="B33" s="386">
        <v>22</v>
      </c>
      <c r="C33" s="15"/>
      <c r="D33" s="15"/>
      <c r="E33" s="15"/>
      <c r="F33" s="15"/>
      <c r="G33" s="15"/>
      <c r="H33" s="15"/>
      <c r="I33" s="15"/>
      <c r="J33" s="48"/>
      <c r="K33" s="48"/>
      <c r="L33" s="48"/>
      <c r="M33" s="48"/>
      <c r="N33" s="48"/>
      <c r="O33" s="48"/>
    </row>
    <row r="34" spans="2:15" x14ac:dyDescent="0.2">
      <c r="B34" s="386">
        <v>23</v>
      </c>
      <c r="C34" s="15"/>
      <c r="D34" s="15"/>
      <c r="E34" s="15"/>
      <c r="F34" s="15"/>
      <c r="G34" s="15"/>
      <c r="H34" s="15"/>
      <c r="I34" s="15"/>
      <c r="J34" s="48"/>
      <c r="K34" s="48"/>
      <c r="L34" s="48"/>
      <c r="M34" s="48"/>
      <c r="N34" s="48"/>
      <c r="O34" s="48"/>
    </row>
    <row r="35" spans="2:15" x14ac:dyDescent="0.2">
      <c r="B35" s="386">
        <v>24</v>
      </c>
      <c r="C35" s="15"/>
      <c r="D35" s="15"/>
      <c r="E35" s="15"/>
      <c r="F35" s="15"/>
      <c r="G35" s="15"/>
      <c r="H35" s="15"/>
      <c r="I35" s="15"/>
      <c r="J35" s="48"/>
      <c r="K35" s="48"/>
      <c r="L35" s="48"/>
      <c r="M35" s="48"/>
      <c r="N35" s="48"/>
      <c r="O35" s="48"/>
    </row>
    <row r="36" spans="2:15" x14ac:dyDescent="0.2">
      <c r="B36" s="386">
        <v>25</v>
      </c>
      <c r="C36" s="15"/>
      <c r="D36" s="15"/>
      <c r="E36" s="15"/>
      <c r="F36" s="15"/>
      <c r="G36" s="15"/>
      <c r="H36" s="15"/>
      <c r="I36" s="15"/>
      <c r="J36" s="48"/>
      <c r="K36" s="48"/>
      <c r="L36" s="48"/>
      <c r="M36" s="48"/>
      <c r="N36" s="48"/>
      <c r="O36" s="48"/>
    </row>
    <row r="37" spans="2:15" x14ac:dyDescent="0.2">
      <c r="B37" s="386">
        <v>26</v>
      </c>
      <c r="C37" s="15"/>
      <c r="D37" s="15"/>
      <c r="E37" s="15"/>
      <c r="F37" s="15"/>
      <c r="G37" s="15"/>
      <c r="H37" s="15"/>
      <c r="I37" s="15"/>
      <c r="J37" s="48"/>
      <c r="K37" s="48"/>
      <c r="L37" s="48"/>
      <c r="M37" s="48"/>
      <c r="N37" s="48"/>
      <c r="O37" s="48"/>
    </row>
    <row r="38" spans="2:15" x14ac:dyDescent="0.2">
      <c r="B38" s="386">
        <v>27</v>
      </c>
      <c r="C38" s="15"/>
      <c r="D38" s="15"/>
      <c r="E38" s="15"/>
      <c r="F38" s="15"/>
      <c r="G38" s="15"/>
      <c r="H38" s="15"/>
      <c r="I38" s="15"/>
      <c r="J38" s="48"/>
      <c r="K38" s="48"/>
      <c r="L38" s="48"/>
      <c r="M38" s="48"/>
      <c r="N38" s="48"/>
      <c r="O38" s="48"/>
    </row>
    <row r="39" spans="2:15" x14ac:dyDescent="0.2">
      <c r="B39" s="386">
        <v>28</v>
      </c>
      <c r="C39" s="15"/>
      <c r="D39" s="15"/>
      <c r="E39" s="15"/>
      <c r="F39" s="15"/>
      <c r="G39" s="15"/>
      <c r="H39" s="15"/>
      <c r="I39" s="15"/>
      <c r="J39" s="48"/>
      <c r="K39" s="48"/>
      <c r="L39" s="48"/>
      <c r="M39" s="48"/>
      <c r="N39" s="48"/>
      <c r="O39" s="48"/>
    </row>
    <row r="40" spans="2:15" x14ac:dyDescent="0.2">
      <c r="B40" s="386">
        <v>29</v>
      </c>
      <c r="C40" s="15"/>
      <c r="D40" s="15"/>
      <c r="E40" s="15"/>
      <c r="F40" s="15"/>
      <c r="G40" s="15"/>
      <c r="H40" s="15"/>
      <c r="I40" s="15"/>
      <c r="J40" s="48"/>
      <c r="K40" s="48"/>
      <c r="L40" s="48"/>
      <c r="M40" s="48"/>
      <c r="N40" s="48"/>
      <c r="O40" s="48"/>
    </row>
    <row r="41" spans="2:15" x14ac:dyDescent="0.2">
      <c r="B41" s="386">
        <v>30</v>
      </c>
      <c r="C41" s="15"/>
      <c r="D41" s="15"/>
      <c r="E41" s="15"/>
      <c r="F41" s="15"/>
      <c r="G41" s="15"/>
      <c r="H41" s="15"/>
      <c r="I41" s="15"/>
      <c r="J41" s="48"/>
      <c r="K41" s="48"/>
      <c r="L41" s="48"/>
      <c r="M41" s="48"/>
      <c r="N41" s="48"/>
      <c r="O41" s="48"/>
    </row>
    <row r="42" spans="2:15" x14ac:dyDescent="0.2">
      <c r="B42" s="386">
        <v>31</v>
      </c>
      <c r="C42" s="15"/>
      <c r="D42" s="15"/>
      <c r="E42" s="15"/>
      <c r="F42" s="15"/>
      <c r="G42" s="15"/>
      <c r="H42" s="15"/>
      <c r="I42" s="15"/>
      <c r="J42" s="48"/>
      <c r="K42" s="48"/>
      <c r="L42" s="48"/>
      <c r="M42" s="48"/>
      <c r="N42" s="48"/>
      <c r="O42" s="48"/>
    </row>
    <row r="43" spans="2:15" x14ac:dyDescent="0.2">
      <c r="B43" s="386">
        <v>32</v>
      </c>
      <c r="C43" s="15"/>
      <c r="D43" s="15"/>
      <c r="E43" s="15"/>
      <c r="F43" s="15"/>
      <c r="G43" s="15"/>
      <c r="H43" s="15"/>
      <c r="I43" s="15"/>
      <c r="J43" s="48"/>
      <c r="K43" s="48"/>
      <c r="L43" s="48"/>
      <c r="M43" s="48"/>
      <c r="N43" s="48"/>
      <c r="O43" s="48"/>
    </row>
    <row r="44" spans="2:15" x14ac:dyDescent="0.2">
      <c r="B44" s="386">
        <v>33</v>
      </c>
      <c r="C44" s="15"/>
      <c r="D44" s="15"/>
      <c r="E44" s="15"/>
      <c r="F44" s="15"/>
      <c r="G44" s="15"/>
      <c r="H44" s="15"/>
      <c r="I44" s="15"/>
      <c r="J44" s="48"/>
      <c r="K44" s="48"/>
      <c r="L44" s="48"/>
      <c r="M44" s="48"/>
      <c r="N44" s="48"/>
      <c r="O44" s="48"/>
    </row>
    <row r="45" spans="2:15" x14ac:dyDescent="0.2">
      <c r="B45" s="386">
        <v>34</v>
      </c>
      <c r="C45" s="15"/>
      <c r="D45" s="15"/>
      <c r="E45" s="15"/>
      <c r="F45" s="15"/>
      <c r="G45" s="15"/>
      <c r="H45" s="15"/>
      <c r="I45" s="15"/>
      <c r="J45" s="48"/>
      <c r="K45" s="48"/>
      <c r="L45" s="48"/>
      <c r="M45" s="48"/>
      <c r="N45" s="48"/>
      <c r="O45" s="48"/>
    </row>
    <row r="46" spans="2:15" x14ac:dyDescent="0.2">
      <c r="B46" s="386">
        <v>35</v>
      </c>
      <c r="C46" s="15"/>
      <c r="D46" s="15"/>
      <c r="E46" s="15"/>
      <c r="F46" s="15"/>
      <c r="G46" s="15"/>
      <c r="H46" s="15"/>
      <c r="I46" s="15"/>
      <c r="J46" s="48"/>
      <c r="K46" s="48"/>
      <c r="L46" s="48"/>
      <c r="M46" s="48"/>
      <c r="N46" s="48"/>
      <c r="O46" s="48"/>
    </row>
    <row r="47" spans="2:15" x14ac:dyDescent="0.2">
      <c r="B47" s="386">
        <v>36</v>
      </c>
      <c r="C47" s="15"/>
      <c r="D47" s="15"/>
      <c r="E47" s="15"/>
      <c r="F47" s="15"/>
      <c r="G47" s="15"/>
      <c r="H47" s="15"/>
      <c r="I47" s="15"/>
      <c r="J47" s="48"/>
      <c r="K47" s="48"/>
      <c r="L47" s="48"/>
      <c r="M47" s="48"/>
      <c r="N47" s="48"/>
      <c r="O47" s="48"/>
    </row>
    <row r="48" spans="2:15" x14ac:dyDescent="0.2">
      <c r="B48" s="386">
        <v>37</v>
      </c>
      <c r="C48" s="15"/>
      <c r="D48" s="15"/>
      <c r="E48" s="15"/>
      <c r="F48" s="15"/>
      <c r="G48" s="15"/>
      <c r="H48" s="15"/>
      <c r="I48" s="15"/>
      <c r="J48" s="48"/>
      <c r="K48" s="48"/>
      <c r="L48" s="48"/>
      <c r="M48" s="48"/>
      <c r="N48" s="48"/>
      <c r="O48" s="48"/>
    </row>
    <row r="49" spans="2:15" x14ac:dyDescent="0.2">
      <c r="B49" s="386">
        <v>38</v>
      </c>
      <c r="C49" s="15"/>
      <c r="D49" s="15"/>
      <c r="E49" s="15"/>
      <c r="F49" s="15"/>
      <c r="G49" s="15"/>
      <c r="H49" s="15"/>
      <c r="I49" s="15"/>
      <c r="J49" s="48"/>
      <c r="K49" s="48"/>
      <c r="L49" s="48"/>
      <c r="M49" s="48"/>
      <c r="N49" s="48"/>
      <c r="O49" s="48"/>
    </row>
    <row r="50" spans="2:15" x14ac:dyDescent="0.2">
      <c r="B50" s="386">
        <v>39</v>
      </c>
      <c r="C50" s="15"/>
      <c r="D50" s="15"/>
      <c r="E50" s="15"/>
      <c r="F50" s="15"/>
      <c r="G50" s="15"/>
      <c r="H50" s="15"/>
      <c r="I50" s="15"/>
      <c r="J50" s="48"/>
      <c r="K50" s="48"/>
      <c r="L50" s="48"/>
      <c r="M50" s="48"/>
      <c r="N50" s="48"/>
      <c r="O50" s="48"/>
    </row>
    <row r="51" spans="2:15" x14ac:dyDescent="0.2">
      <c r="B51" s="386">
        <v>40</v>
      </c>
      <c r="C51" s="15"/>
      <c r="D51" s="15"/>
      <c r="E51" s="15"/>
      <c r="F51" s="15"/>
      <c r="G51" s="15"/>
      <c r="H51" s="15"/>
      <c r="I51" s="15"/>
      <c r="J51" s="48"/>
      <c r="K51" s="48"/>
      <c r="L51" s="48"/>
      <c r="M51" s="48"/>
      <c r="N51" s="48"/>
      <c r="O51" s="48"/>
    </row>
    <row r="52" spans="2:15" x14ac:dyDescent="0.2">
      <c r="H52" s="48"/>
      <c r="I52" s="48"/>
      <c r="J52" s="48"/>
      <c r="K52" s="48"/>
      <c r="L52" s="48"/>
      <c r="M52" s="48"/>
      <c r="N52" s="48"/>
      <c r="O52" s="48"/>
    </row>
  </sheetData>
  <sheetProtection password="C53C" sheet="1" objects="1" scenarios="1" formatRows="0"/>
  <mergeCells count="13">
    <mergeCell ref="G10:G11"/>
    <mergeCell ref="H10:H11"/>
    <mergeCell ref="I10:I11"/>
    <mergeCell ref="B10:B11"/>
    <mergeCell ref="C10:C11"/>
    <mergeCell ref="D10:D11"/>
    <mergeCell ref="E10:E11"/>
    <mergeCell ref="F10:F11"/>
    <mergeCell ref="C4:I4"/>
    <mergeCell ref="C6:I6"/>
    <mergeCell ref="C7:I7"/>
    <mergeCell ref="C8:I8"/>
    <mergeCell ref="C2:I2"/>
  </mergeCells>
  <printOptions horizontalCentered="1" verticalCentered="1"/>
  <pageMargins left="0.70866141732283472" right="0.70866141732283472" top="0.74803149606299213" bottom="0.74803149606299213" header="0.31496062992125984" footer="0.31496062992125984"/>
  <pageSetup paperSize="5" scale="70" fitToHeight="0" orientation="landscape" r:id="rId1"/>
  <headerFooter>
    <oddFooter>&amp;L&amp;BCanada Council for the Arts Confidential&amp;B&amp;C&amp;D&amp;RPage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3" tint="0.59999389629810485"/>
    <pageSetUpPr fitToPage="1"/>
  </sheetPr>
  <dimension ref="A1:P44"/>
  <sheetViews>
    <sheetView showGridLines="0" zoomScaleNormal="100" workbookViewId="0"/>
  </sheetViews>
  <sheetFormatPr defaultRowHeight="14.25" x14ac:dyDescent="0.2"/>
  <cols>
    <col min="1" max="1" width="6.28515625" style="4" customWidth="1"/>
    <col min="2" max="15" width="9.140625" style="4"/>
    <col min="16" max="16" width="10" style="4" customWidth="1"/>
    <col min="17" max="16384" width="9.140625" style="4"/>
  </cols>
  <sheetData>
    <row r="1" spans="2:16" x14ac:dyDescent="0.2">
      <c r="B1" s="374" t="s">
        <v>318</v>
      </c>
      <c r="C1" s="11"/>
    </row>
    <row r="2" spans="2:16" ht="15" x14ac:dyDescent="0.25">
      <c r="B2" s="496" t="s">
        <v>274</v>
      </c>
      <c r="C2" s="496"/>
      <c r="D2" s="496"/>
      <c r="E2" s="496"/>
      <c r="F2" s="496"/>
      <c r="G2" s="496"/>
      <c r="H2" s="496"/>
      <c r="I2" s="496"/>
      <c r="J2" s="496"/>
      <c r="K2" s="496"/>
      <c r="L2" s="496"/>
      <c r="M2" s="496"/>
      <c r="N2" s="496"/>
      <c r="O2" s="496"/>
      <c r="P2" s="496"/>
    </row>
    <row r="3" spans="2:16" ht="15" x14ac:dyDescent="0.25">
      <c r="B3" s="506" t="s">
        <v>273</v>
      </c>
      <c r="C3" s="506"/>
      <c r="D3" s="506"/>
      <c r="E3" s="506"/>
      <c r="F3" s="506"/>
      <c r="G3" s="506"/>
      <c r="H3" s="506"/>
      <c r="I3" s="506"/>
      <c r="J3" s="506"/>
      <c r="K3" s="506"/>
      <c r="L3" s="506"/>
      <c r="M3" s="506"/>
      <c r="N3" s="506"/>
      <c r="O3" s="506"/>
      <c r="P3" s="506"/>
    </row>
    <row r="4" spans="2:16" s="234" customFormat="1" ht="15.75" x14ac:dyDescent="0.25">
      <c r="B4" s="459" t="s">
        <v>271</v>
      </c>
      <c r="C4" s="459"/>
      <c r="D4" s="459"/>
      <c r="E4" s="459"/>
      <c r="F4" s="459"/>
      <c r="G4" s="459"/>
      <c r="H4" s="459"/>
      <c r="I4" s="459"/>
      <c r="J4" s="459"/>
      <c r="K4" s="459"/>
      <c r="L4" s="459"/>
      <c r="M4" s="459"/>
      <c r="N4" s="459"/>
      <c r="O4" s="459"/>
      <c r="P4" s="459"/>
    </row>
    <row r="5" spans="2:16" ht="15" thickBot="1" x14ac:dyDescent="0.25"/>
    <row r="6" spans="2:16" x14ac:dyDescent="0.2">
      <c r="B6" s="497" t="s">
        <v>22</v>
      </c>
      <c r="C6" s="498"/>
      <c r="D6" s="498"/>
      <c r="E6" s="498"/>
      <c r="F6" s="498"/>
      <c r="G6" s="498"/>
      <c r="H6" s="498"/>
      <c r="I6" s="498"/>
      <c r="J6" s="498"/>
      <c r="K6" s="498"/>
      <c r="L6" s="498"/>
      <c r="M6" s="498"/>
      <c r="N6" s="498"/>
      <c r="O6" s="498"/>
      <c r="P6" s="499"/>
    </row>
    <row r="7" spans="2:16" s="11" customFormat="1" x14ac:dyDescent="0.2">
      <c r="B7" s="510" t="s">
        <v>309</v>
      </c>
      <c r="C7" s="511"/>
      <c r="D7" s="511"/>
      <c r="E7" s="511"/>
      <c r="F7" s="511"/>
      <c r="G7" s="511"/>
      <c r="H7" s="511"/>
      <c r="I7" s="511"/>
      <c r="J7" s="511"/>
      <c r="K7" s="511"/>
      <c r="L7" s="511"/>
      <c r="M7" s="511"/>
      <c r="N7" s="511"/>
      <c r="O7" s="511"/>
      <c r="P7" s="512"/>
    </row>
    <row r="8" spans="2:16" s="11" customFormat="1" x14ac:dyDescent="0.2">
      <c r="B8" s="507" t="s">
        <v>275</v>
      </c>
      <c r="C8" s="508"/>
      <c r="D8" s="508"/>
      <c r="E8" s="508"/>
      <c r="F8" s="508"/>
      <c r="G8" s="508"/>
      <c r="H8" s="508"/>
      <c r="I8" s="508"/>
      <c r="J8" s="508"/>
      <c r="K8" s="508"/>
      <c r="L8" s="508"/>
      <c r="M8" s="508"/>
      <c r="N8" s="508"/>
      <c r="O8" s="508"/>
      <c r="P8" s="509"/>
    </row>
    <row r="9" spans="2:16" x14ac:dyDescent="0.2">
      <c r="B9" s="411"/>
      <c r="C9" s="412"/>
      <c r="D9" s="412"/>
      <c r="E9" s="412"/>
      <c r="F9" s="412"/>
      <c r="G9" s="412"/>
      <c r="H9" s="412"/>
      <c r="I9" s="412"/>
      <c r="J9" s="412"/>
      <c r="K9" s="412"/>
      <c r="L9" s="412"/>
      <c r="M9" s="412"/>
      <c r="N9" s="412"/>
      <c r="O9" s="412"/>
      <c r="P9" s="413"/>
    </row>
    <row r="10" spans="2:16" x14ac:dyDescent="0.2">
      <c r="B10" s="5"/>
      <c r="C10" s="6"/>
      <c r="D10" s="6"/>
      <c r="E10" s="6"/>
      <c r="F10" s="6"/>
      <c r="G10" s="6"/>
      <c r="H10" s="6"/>
      <c r="I10" s="6"/>
      <c r="J10" s="6"/>
      <c r="K10" s="6"/>
      <c r="L10" s="6"/>
      <c r="M10" s="6"/>
      <c r="N10" s="6"/>
      <c r="O10" s="6"/>
      <c r="P10" s="7"/>
    </row>
    <row r="11" spans="2:16" x14ac:dyDescent="0.2">
      <c r="B11" s="5"/>
      <c r="C11" s="6"/>
      <c r="D11" s="6"/>
      <c r="E11" s="6"/>
      <c r="F11" s="6"/>
      <c r="G11" s="6"/>
      <c r="H11" s="6"/>
      <c r="I11" s="6"/>
      <c r="J11" s="6"/>
      <c r="K11" s="6"/>
      <c r="L11" s="6"/>
      <c r="M11" s="6"/>
      <c r="N11" s="6"/>
      <c r="O11" s="6"/>
      <c r="P11" s="7"/>
    </row>
    <row r="12" spans="2:16" x14ac:dyDescent="0.2">
      <c r="B12" s="5" t="s">
        <v>0</v>
      </c>
      <c r="C12" s="6"/>
      <c r="D12" s="6"/>
      <c r="E12" s="6"/>
      <c r="F12" s="6"/>
      <c r="G12" s="6"/>
      <c r="H12" s="6"/>
      <c r="I12" s="6"/>
      <c r="J12" s="6"/>
      <c r="K12" s="6"/>
      <c r="L12" s="6"/>
      <c r="M12" s="6"/>
      <c r="N12" s="6"/>
      <c r="O12" s="6"/>
      <c r="P12" s="7"/>
    </row>
    <row r="13" spans="2:16" x14ac:dyDescent="0.2">
      <c r="B13" s="5" t="s">
        <v>1</v>
      </c>
      <c r="C13" s="6"/>
      <c r="D13" s="6"/>
      <c r="E13" s="6"/>
      <c r="F13" s="6"/>
      <c r="G13" s="6"/>
      <c r="H13" s="6"/>
      <c r="I13" s="6"/>
      <c r="J13" s="6"/>
      <c r="K13" s="6"/>
      <c r="L13" s="6"/>
      <c r="M13" s="6"/>
      <c r="N13" s="6"/>
      <c r="O13" s="6"/>
      <c r="P13" s="7"/>
    </row>
    <row r="14" spans="2:16" x14ac:dyDescent="0.2">
      <c r="B14" s="5" t="s">
        <v>2</v>
      </c>
      <c r="C14" s="6"/>
      <c r="D14" s="6"/>
      <c r="E14" s="6"/>
      <c r="F14" s="6"/>
      <c r="G14" s="6"/>
      <c r="H14" s="6"/>
      <c r="I14" s="6"/>
      <c r="J14" s="6"/>
      <c r="K14" s="6"/>
      <c r="L14" s="6"/>
      <c r="M14" s="6"/>
      <c r="N14" s="6"/>
      <c r="O14" s="6"/>
      <c r="P14" s="7"/>
    </row>
    <row r="15" spans="2:16" ht="15" thickBot="1" x14ac:dyDescent="0.25">
      <c r="B15" s="8"/>
      <c r="C15" s="9"/>
      <c r="D15" s="9"/>
      <c r="E15" s="9"/>
      <c r="F15" s="9"/>
      <c r="G15" s="9"/>
      <c r="H15" s="9"/>
      <c r="I15" s="9"/>
      <c r="J15" s="9"/>
      <c r="K15" s="9"/>
      <c r="L15" s="9"/>
      <c r="M15" s="9"/>
      <c r="N15" s="9"/>
      <c r="O15" s="9"/>
      <c r="P15" s="10"/>
    </row>
    <row r="16" spans="2:16" x14ac:dyDescent="0.2">
      <c r="B16" s="6"/>
      <c r="C16" s="6"/>
      <c r="D16" s="6"/>
      <c r="E16" s="6"/>
      <c r="F16" s="6"/>
      <c r="G16" s="6"/>
      <c r="H16" s="6"/>
      <c r="I16" s="6"/>
      <c r="J16" s="6"/>
      <c r="K16" s="6"/>
      <c r="L16" s="6"/>
      <c r="M16" s="6"/>
      <c r="N16" s="17"/>
      <c r="O16" s="6"/>
      <c r="P16" s="6"/>
    </row>
    <row r="17" spans="1:16" x14ac:dyDescent="0.2">
      <c r="B17" s="4" t="s">
        <v>3</v>
      </c>
    </row>
    <row r="19" spans="1:16" s="11" customFormat="1" x14ac:dyDescent="0.2">
      <c r="B19" s="11" t="s">
        <v>272</v>
      </c>
    </row>
    <row r="20" spans="1:16" x14ac:dyDescent="0.2">
      <c r="A20" s="11"/>
      <c r="C20" s="492" t="s">
        <v>313</v>
      </c>
      <c r="D20" s="492"/>
      <c r="E20" s="492"/>
      <c r="F20" s="492"/>
      <c r="G20" s="492"/>
      <c r="H20" s="492"/>
      <c r="I20" s="492"/>
      <c r="J20" s="492"/>
      <c r="K20" s="492"/>
      <c r="L20" s="492"/>
      <c r="M20" s="492"/>
      <c r="N20" s="492"/>
      <c r="O20" s="492"/>
      <c r="P20" s="492"/>
    </row>
    <row r="21" spans="1:16" x14ac:dyDescent="0.2">
      <c r="A21" s="11"/>
      <c r="C21" s="492"/>
      <c r="D21" s="492"/>
      <c r="E21" s="492"/>
      <c r="F21" s="492"/>
      <c r="G21" s="492"/>
      <c r="H21" s="492"/>
      <c r="I21" s="492"/>
      <c r="J21" s="492"/>
      <c r="K21" s="492"/>
      <c r="L21" s="492"/>
      <c r="M21" s="492"/>
      <c r="N21" s="492"/>
      <c r="O21" s="492"/>
      <c r="P21" s="492"/>
    </row>
    <row r="22" spans="1:16" x14ac:dyDescent="0.2">
      <c r="A22" s="11"/>
      <c r="C22" s="514" t="s">
        <v>314</v>
      </c>
      <c r="D22" s="514"/>
      <c r="E22" s="514"/>
      <c r="F22" s="514"/>
      <c r="G22" s="514"/>
      <c r="H22" s="514"/>
      <c r="I22" s="514"/>
      <c r="J22" s="514"/>
      <c r="K22" s="514"/>
      <c r="L22" s="514"/>
      <c r="M22" s="514"/>
      <c r="N22" s="514"/>
      <c r="O22" s="514"/>
      <c r="P22" s="514"/>
    </row>
    <row r="23" spans="1:16" s="11" customFormat="1" x14ac:dyDescent="0.2">
      <c r="C23" s="11" t="s">
        <v>268</v>
      </c>
    </row>
    <row r="24" spans="1:16" x14ac:dyDescent="0.2">
      <c r="A24" s="11"/>
    </row>
    <row r="25" spans="1:16" x14ac:dyDescent="0.2">
      <c r="A25" s="11"/>
      <c r="B25" s="4" t="s">
        <v>276</v>
      </c>
    </row>
    <row r="26" spans="1:16" x14ac:dyDescent="0.2">
      <c r="A26" s="11"/>
      <c r="B26" s="36" t="s">
        <v>277</v>
      </c>
    </row>
    <row r="27" spans="1:16" x14ac:dyDescent="0.2">
      <c r="A27" s="11"/>
    </row>
    <row r="28" spans="1:16" x14ac:dyDescent="0.2">
      <c r="A28" s="11"/>
    </row>
    <row r="29" spans="1:16" s="36" customFormat="1" x14ac:dyDescent="0.2">
      <c r="B29" s="460" t="s">
        <v>278</v>
      </c>
      <c r="C29" s="460"/>
      <c r="D29" s="460"/>
      <c r="E29" s="460"/>
      <c r="F29" s="460"/>
      <c r="G29" s="460"/>
      <c r="H29" s="460"/>
      <c r="I29" s="460"/>
      <c r="J29" s="460"/>
      <c r="K29" s="460"/>
      <c r="L29" s="460"/>
      <c r="M29" s="460"/>
      <c r="N29" s="460"/>
      <c r="O29" s="460"/>
      <c r="P29" s="460"/>
    </row>
    <row r="30" spans="1:16" s="36" customFormat="1" x14ac:dyDescent="0.2">
      <c r="B30" s="460"/>
      <c r="C30" s="460"/>
      <c r="D30" s="460"/>
      <c r="E30" s="460"/>
      <c r="F30" s="460"/>
      <c r="G30" s="460"/>
      <c r="H30" s="460"/>
      <c r="I30" s="460"/>
      <c r="J30" s="460"/>
      <c r="K30" s="460"/>
      <c r="L30" s="460"/>
      <c r="M30" s="460"/>
      <c r="N30" s="460"/>
      <c r="O30" s="460"/>
      <c r="P30" s="460"/>
    </row>
    <row r="31" spans="1:16" s="414" customFormat="1" ht="14.25" customHeight="1" x14ac:dyDescent="0.25">
      <c r="B31" s="513" t="s">
        <v>279</v>
      </c>
      <c r="C31" s="513"/>
      <c r="D31" s="513"/>
      <c r="E31" s="513"/>
      <c r="F31" s="513"/>
      <c r="G31" s="513"/>
      <c r="H31" s="513"/>
      <c r="I31" s="513"/>
      <c r="J31" s="513"/>
      <c r="K31" s="513"/>
      <c r="L31" s="513"/>
      <c r="M31" s="513"/>
      <c r="N31" s="513"/>
      <c r="O31" s="513"/>
      <c r="P31" s="513"/>
    </row>
    <row r="32" spans="1:16" ht="14.25" customHeight="1" x14ac:dyDescent="0.2">
      <c r="A32" s="11"/>
      <c r="C32" s="492" t="s">
        <v>280</v>
      </c>
      <c r="D32" s="492"/>
      <c r="E32" s="492"/>
      <c r="F32" s="492"/>
      <c r="G32" s="492"/>
      <c r="H32" s="492"/>
      <c r="I32" s="492"/>
      <c r="J32" s="492"/>
      <c r="K32" s="492"/>
      <c r="L32" s="492"/>
      <c r="M32" s="492"/>
      <c r="N32" s="492"/>
      <c r="O32" s="492"/>
      <c r="P32" s="492"/>
    </row>
    <row r="33" spans="1:16" x14ac:dyDescent="0.2">
      <c r="A33" s="11"/>
      <c r="C33" s="492"/>
      <c r="D33" s="492"/>
      <c r="E33" s="492"/>
      <c r="F33" s="492"/>
      <c r="G33" s="492"/>
      <c r="H33" s="492"/>
      <c r="I33" s="492"/>
      <c r="J33" s="492"/>
      <c r="K33" s="492"/>
      <c r="L33" s="492"/>
      <c r="M33" s="492"/>
      <c r="N33" s="492"/>
      <c r="O33" s="492"/>
      <c r="P33" s="492"/>
    </row>
    <row r="34" spans="1:16" ht="14.25" customHeight="1" x14ac:dyDescent="0.2">
      <c r="A34" s="11"/>
      <c r="C34" s="492" t="s">
        <v>281</v>
      </c>
      <c r="D34" s="492"/>
      <c r="E34" s="492"/>
      <c r="F34" s="492"/>
      <c r="G34" s="492"/>
      <c r="H34" s="492"/>
      <c r="I34" s="492"/>
      <c r="J34" s="492"/>
      <c r="K34" s="492"/>
      <c r="L34" s="492"/>
      <c r="M34" s="492"/>
      <c r="N34" s="492"/>
      <c r="O34" s="492"/>
      <c r="P34" s="492"/>
    </row>
    <row r="35" spans="1:16" ht="14.25" customHeight="1" x14ac:dyDescent="0.2">
      <c r="A35" s="11"/>
      <c r="C35" s="376"/>
      <c r="D35" s="376"/>
      <c r="E35" s="376"/>
      <c r="F35" s="376"/>
      <c r="G35" s="376"/>
      <c r="H35" s="376"/>
      <c r="I35" s="376"/>
      <c r="J35" s="376"/>
      <c r="K35" s="376"/>
      <c r="L35" s="376"/>
      <c r="M35" s="376"/>
      <c r="N35" s="376"/>
      <c r="O35" s="376"/>
      <c r="P35" s="376"/>
    </row>
    <row r="36" spans="1:16" x14ac:dyDescent="0.2">
      <c r="A36" s="11"/>
    </row>
    <row r="37" spans="1:16" x14ac:dyDescent="0.2">
      <c r="A37" s="11"/>
      <c r="B37" s="4" t="s">
        <v>282</v>
      </c>
    </row>
    <row r="40" spans="1:16" ht="15" x14ac:dyDescent="0.25">
      <c r="B40" s="450" t="s">
        <v>227</v>
      </c>
      <c r="C40" s="451"/>
      <c r="D40" s="451"/>
      <c r="E40" s="451"/>
      <c r="F40" s="451"/>
      <c r="G40" s="451"/>
      <c r="H40" s="451"/>
      <c r="I40" s="451"/>
      <c r="J40" s="451"/>
      <c r="K40" s="451"/>
      <c r="L40" s="451"/>
      <c r="M40" s="451"/>
      <c r="N40" s="451"/>
      <c r="O40" s="451"/>
      <c r="P40" s="452"/>
    </row>
    <row r="41" spans="1:16" ht="15" x14ac:dyDescent="0.25">
      <c r="B41" s="500" t="s">
        <v>317</v>
      </c>
      <c r="C41" s="501"/>
      <c r="D41" s="501"/>
      <c r="E41" s="501"/>
      <c r="F41" s="501"/>
      <c r="G41" s="501"/>
      <c r="H41" s="501"/>
      <c r="I41" s="501"/>
      <c r="J41" s="501"/>
      <c r="K41" s="501"/>
      <c r="L41" s="501"/>
      <c r="M41" s="501"/>
      <c r="N41" s="501"/>
      <c r="O41" s="501"/>
      <c r="P41" s="502"/>
    </row>
    <row r="42" spans="1:16" x14ac:dyDescent="0.2">
      <c r="B42" s="503" t="s">
        <v>269</v>
      </c>
      <c r="C42" s="504"/>
      <c r="D42" s="504"/>
      <c r="E42" s="504"/>
      <c r="F42" s="504"/>
      <c r="G42" s="504"/>
      <c r="H42" s="504"/>
      <c r="I42" s="504"/>
      <c r="J42" s="504"/>
      <c r="K42" s="504"/>
      <c r="L42" s="504"/>
      <c r="M42" s="504"/>
      <c r="N42" s="504"/>
      <c r="O42" s="504"/>
      <c r="P42" s="505"/>
    </row>
    <row r="43" spans="1:16" x14ac:dyDescent="0.2">
      <c r="B43" s="503"/>
      <c r="C43" s="504"/>
      <c r="D43" s="504"/>
      <c r="E43" s="504"/>
      <c r="F43" s="504"/>
      <c r="G43" s="504"/>
      <c r="H43" s="504"/>
      <c r="I43" s="504"/>
      <c r="J43" s="504"/>
      <c r="K43" s="504"/>
      <c r="L43" s="504"/>
      <c r="M43" s="504"/>
      <c r="N43" s="504"/>
      <c r="O43" s="504"/>
      <c r="P43" s="505"/>
    </row>
    <row r="44" spans="1:16" ht="15" x14ac:dyDescent="0.25">
      <c r="B44" s="493" t="s">
        <v>270</v>
      </c>
      <c r="C44" s="494"/>
      <c r="D44" s="494"/>
      <c r="E44" s="494"/>
      <c r="F44" s="494"/>
      <c r="G44" s="494"/>
      <c r="H44" s="494"/>
      <c r="I44" s="494"/>
      <c r="J44" s="494"/>
      <c r="K44" s="494"/>
      <c r="L44" s="494"/>
      <c r="M44" s="494"/>
      <c r="N44" s="494"/>
      <c r="O44" s="494"/>
      <c r="P44" s="495"/>
    </row>
  </sheetData>
  <sheetProtection password="C53C" sheet="1" objects="1" scenarios="1" formatRows="0"/>
  <mergeCells count="16">
    <mergeCell ref="C34:P34"/>
    <mergeCell ref="B44:P44"/>
    <mergeCell ref="C20:P21"/>
    <mergeCell ref="B2:P2"/>
    <mergeCell ref="B6:P6"/>
    <mergeCell ref="B40:P40"/>
    <mergeCell ref="B41:P41"/>
    <mergeCell ref="B42:P43"/>
    <mergeCell ref="B4:P4"/>
    <mergeCell ref="B3:P3"/>
    <mergeCell ref="B8:P8"/>
    <mergeCell ref="B7:P7"/>
    <mergeCell ref="B29:P30"/>
    <mergeCell ref="B31:P31"/>
    <mergeCell ref="C32:P33"/>
    <mergeCell ref="C22:P22"/>
  </mergeCells>
  <hyperlinks>
    <hyperlink ref="C22:P22" location="Aligning_Your_Fiscal_Year_to_the_Grant_Request" display="See the Section called &quot;Aligning Your Fiscal Year to the Grant Request&quot; for more information."/>
  </hyperlinks>
  <pageMargins left="0.7" right="0.7" top="0.75" bottom="0.75" header="0.3" footer="0.3"/>
  <pageSetup paperSize="5" scale="80" orientation="landscape" r:id="rId1"/>
  <headerFooter>
    <oddFooter>&amp;L&amp;BCanada Council for the Arts Confidential&amp;B&amp;C&amp;D&amp;RPage &amp;P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3" tint="0.59999389629810485"/>
    <pageSetUpPr fitToPage="1"/>
  </sheetPr>
  <dimension ref="A1:Z166"/>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3.28515625" style="373" bestFit="1" customWidth="1"/>
    <col min="2" max="2" width="57" style="373" customWidth="1"/>
    <col min="3" max="3" width="18.28515625" style="243" customWidth="1"/>
    <col min="4" max="4" width="6.140625" style="243" customWidth="1"/>
    <col min="5" max="5" width="18.28515625" style="243" customWidth="1"/>
    <col min="6" max="6" width="6.140625" style="243" customWidth="1"/>
    <col min="7" max="7" width="18.28515625" style="243" customWidth="1"/>
    <col min="8" max="8" width="6.140625" style="243" customWidth="1"/>
    <col min="9" max="9" width="18.28515625" style="243" customWidth="1"/>
    <col min="10" max="10" width="6.140625" style="373" customWidth="1"/>
    <col min="11" max="11" width="18.28515625" style="243" customWidth="1"/>
    <col min="12" max="12" width="6.140625" style="373" customWidth="1"/>
    <col min="13" max="13" width="18.28515625" style="243" customWidth="1"/>
    <col min="14" max="14" width="6.140625" style="373" customWidth="1"/>
    <col min="15" max="15" width="18.28515625" style="373" customWidth="1"/>
    <col min="16" max="16" width="6.140625" style="373" customWidth="1"/>
    <col min="17" max="16384" width="9.140625" style="373"/>
  </cols>
  <sheetData>
    <row r="1" spans="1:16" s="240" customFormat="1" x14ac:dyDescent="0.2">
      <c r="B1" s="374" t="s">
        <v>318</v>
      </c>
      <c r="C1" s="430"/>
      <c r="D1" s="243"/>
      <c r="E1" s="243"/>
      <c r="F1" s="243"/>
      <c r="G1" s="243"/>
      <c r="H1" s="243"/>
      <c r="I1" s="243"/>
      <c r="K1" s="243"/>
      <c r="L1" s="373"/>
      <c r="M1" s="243"/>
    </row>
    <row r="2" spans="1:16" s="244" customFormat="1" ht="25.5" customHeight="1" x14ac:dyDescent="0.2">
      <c r="A2" s="240"/>
      <c r="B2" s="534" t="s">
        <v>258</v>
      </c>
      <c r="C2" s="535"/>
      <c r="D2" s="535"/>
      <c r="E2" s="535"/>
      <c r="F2" s="535"/>
      <c r="G2" s="535"/>
      <c r="H2" s="535"/>
      <c r="I2" s="535"/>
      <c r="J2" s="535"/>
      <c r="K2" s="535"/>
      <c r="L2" s="535"/>
      <c r="M2" s="535"/>
      <c r="N2" s="535"/>
      <c r="O2" s="535"/>
      <c r="P2" s="536"/>
    </row>
    <row r="3" spans="1:16" s="240" customFormat="1" ht="6" customHeight="1" x14ac:dyDescent="0.2">
      <c r="C3" s="243"/>
      <c r="D3" s="243"/>
      <c r="E3" s="243"/>
      <c r="F3" s="243"/>
      <c r="G3" s="243"/>
      <c r="H3" s="243"/>
      <c r="I3" s="243"/>
      <c r="K3" s="243"/>
      <c r="L3" s="373"/>
      <c r="M3" s="243"/>
    </row>
    <row r="4" spans="1:16" s="244" customFormat="1" ht="15" customHeight="1" x14ac:dyDescent="0.2">
      <c r="A4" s="245"/>
      <c r="B4" s="415" t="s">
        <v>255</v>
      </c>
      <c r="C4" s="541" t="s">
        <v>23</v>
      </c>
      <c r="D4" s="542"/>
      <c r="E4" s="541" t="s">
        <v>24</v>
      </c>
      <c r="F4" s="542"/>
      <c r="G4" s="541" t="s">
        <v>25</v>
      </c>
      <c r="H4" s="542"/>
      <c r="I4" s="541" t="s">
        <v>26</v>
      </c>
      <c r="J4" s="542"/>
      <c r="K4" s="541" t="s">
        <v>27</v>
      </c>
      <c r="L4" s="542"/>
      <c r="M4" s="541" t="s">
        <v>261</v>
      </c>
      <c r="N4" s="542"/>
      <c r="O4" s="541" t="s">
        <v>315</v>
      </c>
      <c r="P4" s="542"/>
    </row>
    <row r="5" spans="1:16" s="244" customFormat="1" ht="15" x14ac:dyDescent="0.2">
      <c r="A5" s="245"/>
      <c r="B5" s="416"/>
      <c r="C5" s="543" t="s">
        <v>28</v>
      </c>
      <c r="D5" s="544"/>
      <c r="E5" s="543" t="s">
        <v>28</v>
      </c>
      <c r="F5" s="544"/>
      <c r="G5" s="543" t="s">
        <v>29</v>
      </c>
      <c r="H5" s="544"/>
      <c r="I5" s="543" t="s">
        <v>29</v>
      </c>
      <c r="J5" s="544"/>
      <c r="K5" s="543" t="s">
        <v>29</v>
      </c>
      <c r="L5" s="544"/>
      <c r="M5" s="543" t="s">
        <v>29</v>
      </c>
      <c r="N5" s="544"/>
      <c r="O5" s="543" t="s">
        <v>29</v>
      </c>
      <c r="P5" s="544"/>
    </row>
    <row r="6" spans="1:16" s="244" customFormat="1" ht="42.75" x14ac:dyDescent="0.2">
      <c r="A6" s="245"/>
      <c r="B6" s="50" t="s">
        <v>30</v>
      </c>
      <c r="C6" s="539" t="s">
        <v>254</v>
      </c>
      <c r="D6" s="540"/>
      <c r="E6" s="539" t="s">
        <v>254</v>
      </c>
      <c r="F6" s="540"/>
      <c r="G6" s="539" t="s">
        <v>254</v>
      </c>
      <c r="H6" s="540"/>
      <c r="I6" s="539" t="s">
        <v>254</v>
      </c>
      <c r="J6" s="540"/>
      <c r="K6" s="539" t="s">
        <v>254</v>
      </c>
      <c r="L6" s="540"/>
      <c r="M6" s="539" t="s">
        <v>254</v>
      </c>
      <c r="N6" s="540"/>
      <c r="O6" s="539" t="s">
        <v>254</v>
      </c>
      <c r="P6" s="540"/>
    </row>
    <row r="7" spans="1:16" s="244" customFormat="1" ht="14.25" customHeight="1" x14ac:dyDescent="0.2">
      <c r="A7" s="245"/>
      <c r="B7" s="377"/>
      <c r="C7" s="545" t="s">
        <v>255</v>
      </c>
      <c r="D7" s="546"/>
      <c r="E7" s="545" t="s">
        <v>255</v>
      </c>
      <c r="F7" s="546"/>
      <c r="G7" s="545" t="s">
        <v>255</v>
      </c>
      <c r="H7" s="546"/>
      <c r="I7" s="545" t="s">
        <v>255</v>
      </c>
      <c r="J7" s="546"/>
      <c r="K7" s="545" t="s">
        <v>255</v>
      </c>
      <c r="L7" s="546"/>
      <c r="M7" s="545" t="s">
        <v>255</v>
      </c>
      <c r="N7" s="546"/>
      <c r="O7" s="545" t="s">
        <v>255</v>
      </c>
      <c r="P7" s="546"/>
    </row>
    <row r="8" spans="1:16" s="244" customFormat="1" ht="14.25" customHeight="1" x14ac:dyDescent="0.2">
      <c r="A8" s="245"/>
      <c r="B8" s="537" t="s">
        <v>310</v>
      </c>
      <c r="C8" s="549" t="s">
        <v>31</v>
      </c>
      <c r="D8" s="550"/>
      <c r="E8" s="549" t="s">
        <v>31</v>
      </c>
      <c r="F8" s="550"/>
      <c r="G8" s="549" t="s">
        <v>31</v>
      </c>
      <c r="H8" s="550"/>
      <c r="I8" s="549" t="s">
        <v>31</v>
      </c>
      <c r="J8" s="550"/>
      <c r="K8" s="549" t="s">
        <v>31</v>
      </c>
      <c r="L8" s="550"/>
      <c r="M8" s="549" t="s">
        <v>31</v>
      </c>
      <c r="N8" s="550"/>
      <c r="O8" s="549" t="s">
        <v>31</v>
      </c>
      <c r="P8" s="550"/>
    </row>
    <row r="9" spans="1:16" s="244" customFormat="1" x14ac:dyDescent="0.2">
      <c r="A9" s="245"/>
      <c r="B9" s="537"/>
      <c r="C9" s="545" t="s">
        <v>255</v>
      </c>
      <c r="D9" s="546"/>
      <c r="E9" s="545" t="s">
        <v>255</v>
      </c>
      <c r="F9" s="546"/>
      <c r="G9" s="545" t="s">
        <v>255</v>
      </c>
      <c r="H9" s="546"/>
      <c r="I9" s="545" t="s">
        <v>255</v>
      </c>
      <c r="J9" s="546"/>
      <c r="K9" s="545" t="s">
        <v>255</v>
      </c>
      <c r="L9" s="546"/>
      <c r="M9" s="545" t="s">
        <v>255</v>
      </c>
      <c r="N9" s="546"/>
      <c r="O9" s="545" t="s">
        <v>255</v>
      </c>
      <c r="P9" s="546"/>
    </row>
    <row r="10" spans="1:16" s="244" customFormat="1" x14ac:dyDescent="0.2">
      <c r="A10" s="245"/>
      <c r="B10" s="538"/>
      <c r="C10" s="547"/>
      <c r="D10" s="548"/>
      <c r="E10" s="547"/>
      <c r="F10" s="548"/>
      <c r="G10" s="547"/>
      <c r="H10" s="548"/>
      <c r="I10" s="547"/>
      <c r="J10" s="548"/>
      <c r="K10" s="547"/>
      <c r="L10" s="548"/>
      <c r="M10" s="547"/>
      <c r="N10" s="548"/>
      <c r="O10" s="547"/>
      <c r="P10" s="548"/>
    </row>
    <row r="11" spans="1:16" s="244" customFormat="1" ht="15" customHeight="1" x14ac:dyDescent="0.2">
      <c r="A11" s="240"/>
      <c r="B11" s="520" t="s">
        <v>32</v>
      </c>
      <c r="C11" s="521"/>
      <c r="D11" s="521"/>
      <c r="E11" s="521"/>
      <c r="F11" s="521"/>
      <c r="G11" s="521"/>
      <c r="H11" s="521"/>
      <c r="I11" s="521"/>
      <c r="J11" s="521"/>
      <c r="K11" s="521"/>
      <c r="L11" s="521"/>
      <c r="M11" s="521"/>
      <c r="N11" s="521"/>
      <c r="O11" s="521"/>
      <c r="P11" s="521"/>
    </row>
    <row r="12" spans="1:16" s="244" customFormat="1" x14ac:dyDescent="0.2">
      <c r="A12" s="240"/>
      <c r="B12" s="246" t="s">
        <v>33</v>
      </c>
      <c r="C12" s="247"/>
      <c r="D12" s="248"/>
      <c r="E12" s="247"/>
      <c r="F12" s="248"/>
      <c r="G12" s="247"/>
      <c r="H12" s="249"/>
      <c r="I12" s="247"/>
      <c r="J12" s="250"/>
      <c r="K12" s="247"/>
      <c r="L12" s="251"/>
      <c r="M12" s="247"/>
      <c r="N12" s="251"/>
      <c r="O12" s="247"/>
      <c r="P12" s="251"/>
    </row>
    <row r="13" spans="1:16" s="244" customFormat="1" x14ac:dyDescent="0.2">
      <c r="A13" s="240"/>
      <c r="B13" s="246" t="s">
        <v>34</v>
      </c>
      <c r="C13" s="247"/>
      <c r="D13" s="248"/>
      <c r="E13" s="247"/>
      <c r="F13" s="248"/>
      <c r="G13" s="247"/>
      <c r="H13" s="249"/>
      <c r="I13" s="247"/>
      <c r="J13" s="250"/>
      <c r="K13" s="247"/>
      <c r="L13" s="252"/>
      <c r="M13" s="247"/>
      <c r="N13" s="252"/>
      <c r="O13" s="247"/>
      <c r="P13" s="252"/>
    </row>
    <row r="14" spans="1:16" s="244" customFormat="1" x14ac:dyDescent="0.2">
      <c r="A14" s="240"/>
      <c r="B14" s="246" t="s">
        <v>35</v>
      </c>
      <c r="C14" s="247"/>
      <c r="D14" s="248"/>
      <c r="E14" s="247"/>
      <c r="F14" s="248"/>
      <c r="G14" s="247"/>
      <c r="H14" s="249"/>
      <c r="I14" s="247"/>
      <c r="J14" s="250"/>
      <c r="K14" s="247"/>
      <c r="L14" s="252"/>
      <c r="M14" s="247"/>
      <c r="N14" s="252"/>
      <c r="O14" s="247"/>
      <c r="P14" s="252"/>
    </row>
    <row r="15" spans="1:16" s="244" customFormat="1" x14ac:dyDescent="0.2">
      <c r="A15" s="240"/>
      <c r="B15" s="246" t="s">
        <v>36</v>
      </c>
      <c r="C15" s="253"/>
      <c r="D15" s="248"/>
      <c r="E15" s="253"/>
      <c r="F15" s="248"/>
      <c r="G15" s="253"/>
      <c r="H15" s="249"/>
      <c r="I15" s="253"/>
      <c r="J15" s="250"/>
      <c r="K15" s="253"/>
      <c r="L15" s="252"/>
      <c r="M15" s="253"/>
      <c r="N15" s="252"/>
      <c r="O15" s="253"/>
      <c r="P15" s="252"/>
    </row>
    <row r="16" spans="1:16" s="244" customFormat="1" x14ac:dyDescent="0.2">
      <c r="A16" s="240"/>
      <c r="B16" s="246" t="s">
        <v>37</v>
      </c>
      <c r="C16" s="247"/>
      <c r="D16" s="248"/>
      <c r="E16" s="247"/>
      <c r="F16" s="248"/>
      <c r="G16" s="247"/>
      <c r="H16" s="249"/>
      <c r="I16" s="247"/>
      <c r="J16" s="250"/>
      <c r="K16" s="247"/>
      <c r="L16" s="252"/>
      <c r="M16" s="247"/>
      <c r="N16" s="252"/>
      <c r="O16" s="247"/>
      <c r="P16" s="252"/>
    </row>
    <row r="17" spans="1:18" s="244" customFormat="1" x14ac:dyDescent="0.2">
      <c r="A17" s="240"/>
      <c r="B17" s="246" t="s">
        <v>38</v>
      </c>
      <c r="C17" s="247"/>
      <c r="D17" s="254"/>
      <c r="E17" s="247"/>
      <c r="F17" s="254"/>
      <c r="G17" s="247"/>
      <c r="H17" s="255"/>
      <c r="I17" s="247"/>
      <c r="J17" s="256"/>
      <c r="K17" s="247"/>
      <c r="L17" s="257"/>
      <c r="M17" s="247"/>
      <c r="N17" s="257"/>
      <c r="O17" s="247"/>
      <c r="P17" s="257"/>
    </row>
    <row r="18" spans="1:18" s="244" customFormat="1" ht="15" x14ac:dyDescent="0.25">
      <c r="A18" s="258"/>
      <c r="B18" s="517"/>
      <c r="C18" s="518"/>
      <c r="D18" s="518"/>
      <c r="E18" s="518"/>
      <c r="F18" s="518"/>
      <c r="G18" s="518"/>
      <c r="H18" s="518"/>
      <c r="I18" s="518"/>
      <c r="J18" s="518"/>
      <c r="K18" s="518"/>
      <c r="L18" s="518"/>
      <c r="M18" s="518"/>
      <c r="N18" s="518"/>
      <c r="O18" s="518"/>
      <c r="P18" s="519"/>
    </row>
    <row r="19" spans="1:18" s="244" customFormat="1" x14ac:dyDescent="0.2">
      <c r="A19" s="258"/>
      <c r="B19" s="259" t="s">
        <v>39</v>
      </c>
      <c r="C19" s="260"/>
      <c r="D19" s="248"/>
      <c r="E19" s="260"/>
      <c r="F19" s="248"/>
      <c r="G19" s="260"/>
      <c r="H19" s="249"/>
      <c r="I19" s="260"/>
      <c r="J19" s="250"/>
      <c r="K19" s="260"/>
      <c r="L19" s="261"/>
      <c r="M19" s="260"/>
      <c r="N19" s="261"/>
      <c r="O19" s="260"/>
      <c r="P19" s="261"/>
    </row>
    <row r="20" spans="1:18" s="244" customFormat="1" ht="28.5" x14ac:dyDescent="0.2">
      <c r="A20" s="258"/>
      <c r="B20" s="262" t="s">
        <v>40</v>
      </c>
      <c r="C20" s="263"/>
      <c r="D20" s="264"/>
      <c r="E20" s="263"/>
      <c r="F20" s="264"/>
      <c r="G20" s="263"/>
      <c r="H20" s="265"/>
      <c r="I20" s="263"/>
      <c r="J20" s="250"/>
      <c r="K20" s="263"/>
      <c r="L20" s="261"/>
      <c r="M20" s="263"/>
      <c r="N20" s="261"/>
      <c r="O20" s="263"/>
      <c r="P20" s="261"/>
    </row>
    <row r="21" spans="1:18" s="244" customFormat="1" x14ac:dyDescent="0.2">
      <c r="A21" s="258"/>
      <c r="B21" s="266" t="s">
        <v>41</v>
      </c>
      <c r="C21" s="267"/>
      <c r="D21" s="248"/>
      <c r="E21" s="267"/>
      <c r="F21" s="248"/>
      <c r="G21" s="267"/>
      <c r="H21" s="249"/>
      <c r="I21" s="267"/>
      <c r="J21" s="250"/>
      <c r="K21" s="267"/>
      <c r="L21" s="261"/>
      <c r="M21" s="267"/>
      <c r="N21" s="261"/>
      <c r="O21" s="267"/>
      <c r="P21" s="261"/>
    </row>
    <row r="22" spans="1:18" s="244" customFormat="1" x14ac:dyDescent="0.2">
      <c r="A22" s="258"/>
      <c r="B22" s="246" t="s">
        <v>42</v>
      </c>
      <c r="C22" s="267"/>
      <c r="D22" s="254"/>
      <c r="E22" s="267"/>
      <c r="F22" s="254"/>
      <c r="G22" s="267"/>
      <c r="H22" s="255"/>
      <c r="I22" s="267"/>
      <c r="J22" s="256"/>
      <c r="K22" s="267"/>
      <c r="L22" s="257"/>
      <c r="M22" s="267"/>
      <c r="N22" s="257"/>
      <c r="O22" s="267"/>
      <c r="P22" s="257"/>
    </row>
    <row r="23" spans="1:18" s="244" customFormat="1" ht="15" x14ac:dyDescent="0.25">
      <c r="A23" s="258"/>
      <c r="B23" s="517"/>
      <c r="C23" s="518"/>
      <c r="D23" s="518"/>
      <c r="E23" s="518"/>
      <c r="F23" s="518"/>
      <c r="G23" s="518"/>
      <c r="H23" s="518"/>
      <c r="I23" s="518"/>
      <c r="J23" s="518"/>
      <c r="K23" s="518"/>
      <c r="L23" s="518"/>
      <c r="M23" s="518"/>
      <c r="N23" s="518"/>
      <c r="O23" s="518"/>
      <c r="P23" s="519"/>
    </row>
    <row r="24" spans="1:18" s="244" customFormat="1" x14ac:dyDescent="0.2">
      <c r="A24" s="258"/>
      <c r="B24" s="259" t="s">
        <v>43</v>
      </c>
      <c r="C24" s="268"/>
      <c r="D24" s="264"/>
      <c r="E24" s="268"/>
      <c r="F24" s="264"/>
      <c r="G24" s="268"/>
      <c r="H24" s="265"/>
      <c r="I24" s="268"/>
      <c r="J24" s="250"/>
      <c r="K24" s="268"/>
      <c r="L24" s="261"/>
      <c r="M24" s="268"/>
      <c r="N24" s="261"/>
      <c r="O24" s="268"/>
      <c r="P24" s="261"/>
    </row>
    <row r="25" spans="1:18" s="244" customFormat="1" x14ac:dyDescent="0.2">
      <c r="A25" s="258"/>
      <c r="B25" s="246" t="s">
        <v>44</v>
      </c>
      <c r="C25" s="268"/>
      <c r="D25" s="264"/>
      <c r="E25" s="268"/>
      <c r="F25" s="264"/>
      <c r="G25" s="268"/>
      <c r="H25" s="265"/>
      <c r="I25" s="268"/>
      <c r="J25" s="250"/>
      <c r="K25" s="268"/>
      <c r="L25" s="261"/>
      <c r="M25" s="268"/>
      <c r="N25" s="261"/>
      <c r="O25" s="268"/>
      <c r="P25" s="261"/>
    </row>
    <row r="26" spans="1:18" s="244" customFormat="1" x14ac:dyDescent="0.2">
      <c r="A26" s="258"/>
      <c r="B26" s="246" t="s">
        <v>45</v>
      </c>
      <c r="C26" s="268"/>
      <c r="D26" s="264"/>
      <c r="E26" s="268"/>
      <c r="F26" s="264"/>
      <c r="G26" s="268"/>
      <c r="H26" s="265"/>
      <c r="I26" s="268"/>
      <c r="J26" s="250"/>
      <c r="K26" s="268"/>
      <c r="L26" s="261"/>
      <c r="M26" s="268"/>
      <c r="N26" s="261"/>
      <c r="O26" s="268"/>
      <c r="P26" s="261"/>
    </row>
    <row r="27" spans="1:18" s="244" customFormat="1" x14ac:dyDescent="0.2">
      <c r="A27" s="258"/>
      <c r="B27" s="246" t="s">
        <v>46</v>
      </c>
      <c r="C27" s="268"/>
      <c r="D27" s="264"/>
      <c r="E27" s="268"/>
      <c r="F27" s="264"/>
      <c r="G27" s="268"/>
      <c r="H27" s="265"/>
      <c r="I27" s="268"/>
      <c r="J27" s="250"/>
      <c r="K27" s="268"/>
      <c r="L27" s="261"/>
      <c r="M27" s="268"/>
      <c r="N27" s="261"/>
      <c r="O27" s="268"/>
      <c r="P27" s="261"/>
      <c r="R27" s="269"/>
    </row>
    <row r="28" spans="1:18" s="244" customFormat="1" x14ac:dyDescent="0.2">
      <c r="A28" s="258"/>
      <c r="B28" s="259" t="s">
        <v>47</v>
      </c>
      <c r="C28" s="268"/>
      <c r="D28" s="264"/>
      <c r="E28" s="268"/>
      <c r="F28" s="264"/>
      <c r="G28" s="268"/>
      <c r="H28" s="265"/>
      <c r="I28" s="268"/>
      <c r="J28" s="250"/>
      <c r="K28" s="268"/>
      <c r="L28" s="261"/>
      <c r="M28" s="268"/>
      <c r="N28" s="261"/>
      <c r="O28" s="268"/>
      <c r="P28" s="261"/>
    </row>
    <row r="29" spans="1:18" s="244" customFormat="1" x14ac:dyDescent="0.2">
      <c r="A29" s="258"/>
      <c r="B29" s="266" t="s">
        <v>48</v>
      </c>
      <c r="C29" s="268"/>
      <c r="D29" s="264"/>
      <c r="E29" s="268"/>
      <c r="F29" s="264"/>
      <c r="G29" s="268"/>
      <c r="H29" s="265"/>
      <c r="I29" s="268"/>
      <c r="J29" s="250"/>
      <c r="K29" s="268"/>
      <c r="L29" s="261"/>
      <c r="M29" s="268"/>
      <c r="N29" s="261"/>
      <c r="O29" s="268"/>
      <c r="P29" s="261"/>
    </row>
    <row r="30" spans="1:18" s="244" customFormat="1" x14ac:dyDescent="0.2">
      <c r="A30" s="258"/>
      <c r="B30" s="246" t="s">
        <v>49</v>
      </c>
      <c r="C30" s="270"/>
      <c r="D30" s="271"/>
      <c r="E30" s="270"/>
      <c r="F30" s="271"/>
      <c r="G30" s="270"/>
      <c r="H30" s="272"/>
      <c r="I30" s="270"/>
      <c r="J30" s="273"/>
      <c r="K30" s="270"/>
      <c r="L30" s="273"/>
      <c r="M30" s="270"/>
      <c r="N30" s="273"/>
      <c r="O30" s="270"/>
      <c r="P30" s="273"/>
    </row>
    <row r="31" spans="1:18" s="244" customFormat="1" ht="15" x14ac:dyDescent="0.25">
      <c r="A31" s="258"/>
      <c r="B31" s="517"/>
      <c r="C31" s="518"/>
      <c r="D31" s="518"/>
      <c r="E31" s="518"/>
      <c r="F31" s="518"/>
      <c r="G31" s="518"/>
      <c r="H31" s="518"/>
      <c r="I31" s="518"/>
      <c r="J31" s="518"/>
      <c r="K31" s="518"/>
      <c r="L31" s="518"/>
      <c r="M31" s="518"/>
      <c r="N31" s="518"/>
      <c r="O31" s="518"/>
      <c r="P31" s="519"/>
    </row>
    <row r="32" spans="1:18" s="244" customFormat="1" ht="15" x14ac:dyDescent="0.2">
      <c r="A32" s="258"/>
      <c r="B32" s="520" t="s">
        <v>50</v>
      </c>
      <c r="C32" s="521"/>
      <c r="D32" s="521"/>
      <c r="E32" s="521"/>
      <c r="F32" s="521"/>
      <c r="G32" s="521"/>
      <c r="H32" s="521"/>
      <c r="I32" s="521"/>
      <c r="J32" s="521"/>
      <c r="K32" s="521"/>
      <c r="L32" s="521"/>
      <c r="M32" s="521"/>
      <c r="N32" s="521"/>
      <c r="O32" s="521"/>
      <c r="P32" s="522"/>
    </row>
    <row r="33" spans="1:16" s="244" customFormat="1" ht="18" customHeight="1" x14ac:dyDescent="0.2">
      <c r="A33" s="274"/>
      <c r="B33" s="523" t="s">
        <v>51</v>
      </c>
      <c r="C33" s="524"/>
      <c r="D33" s="524"/>
      <c r="E33" s="524"/>
      <c r="F33" s="524"/>
      <c r="G33" s="524"/>
      <c r="H33" s="524"/>
      <c r="I33" s="524"/>
      <c r="J33" s="524"/>
      <c r="K33" s="524"/>
      <c r="L33" s="524"/>
      <c r="M33" s="524"/>
      <c r="N33" s="524"/>
      <c r="O33" s="524"/>
      <c r="P33" s="525"/>
    </row>
    <row r="34" spans="1:16" s="244" customFormat="1" ht="15" x14ac:dyDescent="0.2">
      <c r="A34" s="274"/>
      <c r="B34" s="526" t="s">
        <v>52</v>
      </c>
      <c r="C34" s="527"/>
      <c r="D34" s="527"/>
      <c r="E34" s="527"/>
      <c r="F34" s="527"/>
      <c r="G34" s="527"/>
      <c r="H34" s="527"/>
      <c r="I34" s="527"/>
      <c r="J34" s="527"/>
      <c r="K34" s="527"/>
      <c r="L34" s="527"/>
      <c r="M34" s="527"/>
      <c r="N34" s="527"/>
      <c r="O34" s="527"/>
      <c r="P34" s="528"/>
    </row>
    <row r="35" spans="1:16" s="244" customFormat="1" x14ac:dyDescent="0.2">
      <c r="A35" s="276">
        <v>1</v>
      </c>
      <c r="B35" s="74" t="s">
        <v>53</v>
      </c>
      <c r="C35" s="277"/>
      <c r="D35" s="278">
        <f t="shared" ref="D35:D41" si="0">IFERROR(C35/C$63,0)</f>
        <v>0</v>
      </c>
      <c r="E35" s="277"/>
      <c r="F35" s="278">
        <f t="shared" ref="F35:F41" si="1">IFERROR(E35/E$63,0)</f>
        <v>0</v>
      </c>
      <c r="G35" s="277"/>
      <c r="H35" s="279">
        <f t="shared" ref="H35:H41" si="2">IFERROR(G35/G$63,0)</f>
        <v>0</v>
      </c>
      <c r="I35" s="277"/>
      <c r="J35" s="280">
        <f t="shared" ref="J35:J41" si="3">IFERROR(I35/I$63,0)</f>
        <v>0</v>
      </c>
      <c r="K35" s="277"/>
      <c r="L35" s="281">
        <f t="shared" ref="L35:L41" si="4">IFERROR(K35/K$63,0)</f>
        <v>0</v>
      </c>
      <c r="M35" s="277"/>
      <c r="N35" s="281">
        <f t="shared" ref="N35:N41" si="5">IFERROR(M35/M$63,0)</f>
        <v>0</v>
      </c>
      <c r="O35" s="277"/>
      <c r="P35" s="281">
        <f t="shared" ref="P35:P41" si="6">IFERROR(O35/O$63,0)</f>
        <v>0</v>
      </c>
    </row>
    <row r="36" spans="1:16" s="244" customFormat="1" x14ac:dyDescent="0.2">
      <c r="A36" s="276">
        <f t="shared" ref="A36:A59" si="7">A35+1</f>
        <v>2</v>
      </c>
      <c r="B36" s="79" t="s">
        <v>54</v>
      </c>
      <c r="C36" s="277"/>
      <c r="D36" s="278">
        <f t="shared" si="0"/>
        <v>0</v>
      </c>
      <c r="E36" s="277"/>
      <c r="F36" s="278">
        <f t="shared" si="1"/>
        <v>0</v>
      </c>
      <c r="G36" s="277"/>
      <c r="H36" s="279">
        <f t="shared" si="2"/>
        <v>0</v>
      </c>
      <c r="I36" s="277"/>
      <c r="J36" s="280">
        <f t="shared" si="3"/>
        <v>0</v>
      </c>
      <c r="K36" s="277"/>
      <c r="L36" s="278">
        <f t="shared" si="4"/>
        <v>0</v>
      </c>
      <c r="M36" s="277"/>
      <c r="N36" s="278">
        <f t="shared" si="5"/>
        <v>0</v>
      </c>
      <c r="O36" s="277"/>
      <c r="P36" s="278">
        <f t="shared" si="6"/>
        <v>0</v>
      </c>
    </row>
    <row r="37" spans="1:16" s="244" customFormat="1" x14ac:dyDescent="0.2">
      <c r="A37" s="276">
        <f t="shared" si="7"/>
        <v>3</v>
      </c>
      <c r="B37" s="79" t="s">
        <v>55</v>
      </c>
      <c r="C37" s="277"/>
      <c r="D37" s="278">
        <f t="shared" si="0"/>
        <v>0</v>
      </c>
      <c r="E37" s="277"/>
      <c r="F37" s="278">
        <f t="shared" si="1"/>
        <v>0</v>
      </c>
      <c r="G37" s="277"/>
      <c r="H37" s="279">
        <f t="shared" si="2"/>
        <v>0</v>
      </c>
      <c r="I37" s="277"/>
      <c r="J37" s="280">
        <f t="shared" si="3"/>
        <v>0</v>
      </c>
      <c r="K37" s="277"/>
      <c r="L37" s="278">
        <f t="shared" si="4"/>
        <v>0</v>
      </c>
      <c r="M37" s="277"/>
      <c r="N37" s="278">
        <f t="shared" si="5"/>
        <v>0</v>
      </c>
      <c r="O37" s="277"/>
      <c r="P37" s="278">
        <f t="shared" si="6"/>
        <v>0</v>
      </c>
    </row>
    <row r="38" spans="1:16" s="244" customFormat="1" x14ac:dyDescent="0.2">
      <c r="A38" s="276">
        <f t="shared" si="7"/>
        <v>4</v>
      </c>
      <c r="B38" s="79" t="s">
        <v>56</v>
      </c>
      <c r="C38" s="277"/>
      <c r="D38" s="278">
        <f t="shared" si="0"/>
        <v>0</v>
      </c>
      <c r="E38" s="277"/>
      <c r="F38" s="278">
        <f t="shared" si="1"/>
        <v>0</v>
      </c>
      <c r="G38" s="277"/>
      <c r="H38" s="279">
        <f t="shared" si="2"/>
        <v>0</v>
      </c>
      <c r="I38" s="277"/>
      <c r="J38" s="280">
        <f t="shared" si="3"/>
        <v>0</v>
      </c>
      <c r="K38" s="277"/>
      <c r="L38" s="278">
        <f t="shared" si="4"/>
        <v>0</v>
      </c>
      <c r="M38" s="277"/>
      <c r="N38" s="278">
        <f t="shared" si="5"/>
        <v>0</v>
      </c>
      <c r="O38" s="277"/>
      <c r="P38" s="278">
        <f t="shared" si="6"/>
        <v>0</v>
      </c>
    </row>
    <row r="39" spans="1:16" s="244" customFormat="1" x14ac:dyDescent="0.2">
      <c r="A39" s="276">
        <f t="shared" si="7"/>
        <v>5</v>
      </c>
      <c r="B39" s="80" t="s">
        <v>57</v>
      </c>
      <c r="C39" s="277"/>
      <c r="D39" s="278">
        <f t="shared" si="0"/>
        <v>0</v>
      </c>
      <c r="E39" s="277"/>
      <c r="F39" s="278">
        <f t="shared" si="1"/>
        <v>0</v>
      </c>
      <c r="G39" s="277"/>
      <c r="H39" s="279">
        <f t="shared" si="2"/>
        <v>0</v>
      </c>
      <c r="I39" s="277"/>
      <c r="J39" s="280">
        <f t="shared" si="3"/>
        <v>0</v>
      </c>
      <c r="K39" s="277"/>
      <c r="L39" s="278">
        <f t="shared" si="4"/>
        <v>0</v>
      </c>
      <c r="M39" s="277"/>
      <c r="N39" s="278">
        <f t="shared" si="5"/>
        <v>0</v>
      </c>
      <c r="O39" s="277"/>
      <c r="P39" s="278">
        <f t="shared" si="6"/>
        <v>0</v>
      </c>
    </row>
    <row r="40" spans="1:16" s="244" customFormat="1" ht="28.5" x14ac:dyDescent="0.2">
      <c r="A40" s="276">
        <f t="shared" si="7"/>
        <v>6</v>
      </c>
      <c r="B40" s="80" t="s">
        <v>58</v>
      </c>
      <c r="C40" s="277"/>
      <c r="D40" s="278">
        <f t="shared" si="0"/>
        <v>0</v>
      </c>
      <c r="E40" s="277"/>
      <c r="F40" s="278">
        <f t="shared" si="1"/>
        <v>0</v>
      </c>
      <c r="G40" s="277"/>
      <c r="H40" s="279">
        <f t="shared" si="2"/>
        <v>0</v>
      </c>
      <c r="I40" s="277"/>
      <c r="J40" s="280">
        <f t="shared" si="3"/>
        <v>0</v>
      </c>
      <c r="K40" s="277"/>
      <c r="L40" s="278">
        <f t="shared" si="4"/>
        <v>0</v>
      </c>
      <c r="M40" s="277"/>
      <c r="N40" s="278">
        <f t="shared" si="5"/>
        <v>0</v>
      </c>
      <c r="O40" s="277"/>
      <c r="P40" s="278">
        <f t="shared" si="6"/>
        <v>0</v>
      </c>
    </row>
    <row r="41" spans="1:16" s="244" customFormat="1" ht="15" x14ac:dyDescent="0.2">
      <c r="A41" s="276">
        <f t="shared" si="7"/>
        <v>7</v>
      </c>
      <c r="B41" s="81" t="s">
        <v>59</v>
      </c>
      <c r="C41" s="282">
        <f>SUM(C35:C40)</f>
        <v>0</v>
      </c>
      <c r="D41" s="283">
        <f t="shared" si="0"/>
        <v>0</v>
      </c>
      <c r="E41" s="282">
        <f>SUM(E35:E40)</f>
        <v>0</v>
      </c>
      <c r="F41" s="283">
        <f t="shared" si="1"/>
        <v>0</v>
      </c>
      <c r="G41" s="282">
        <f>SUM(G35:G40)</f>
        <v>0</v>
      </c>
      <c r="H41" s="284">
        <f t="shared" si="2"/>
        <v>0</v>
      </c>
      <c r="I41" s="285">
        <f>SUM(I35:I40)</f>
        <v>0</v>
      </c>
      <c r="J41" s="286">
        <f t="shared" si="3"/>
        <v>0</v>
      </c>
      <c r="K41" s="285">
        <f>SUM(K35:K40)</f>
        <v>0</v>
      </c>
      <c r="L41" s="287">
        <f t="shared" si="4"/>
        <v>0</v>
      </c>
      <c r="M41" s="285">
        <f>SUM(M35:M40)</f>
        <v>0</v>
      </c>
      <c r="N41" s="287">
        <f t="shared" si="5"/>
        <v>0</v>
      </c>
      <c r="O41" s="285">
        <f>SUM(O35:O40)</f>
        <v>0</v>
      </c>
      <c r="P41" s="287">
        <f t="shared" si="6"/>
        <v>0</v>
      </c>
    </row>
    <row r="42" spans="1:16" s="244" customFormat="1" ht="15" x14ac:dyDescent="0.2">
      <c r="A42" s="276">
        <f t="shared" si="7"/>
        <v>8</v>
      </c>
      <c r="B42" s="526" t="s">
        <v>60</v>
      </c>
      <c r="C42" s="527"/>
      <c r="D42" s="527"/>
      <c r="E42" s="527"/>
      <c r="F42" s="527"/>
      <c r="G42" s="527"/>
      <c r="H42" s="527"/>
      <c r="I42" s="527"/>
      <c r="J42" s="527"/>
      <c r="K42" s="527"/>
      <c r="L42" s="527"/>
      <c r="M42" s="527"/>
      <c r="N42" s="527"/>
      <c r="O42" s="527"/>
      <c r="P42" s="528"/>
    </row>
    <row r="43" spans="1:16" s="244" customFormat="1" x14ac:dyDescent="0.2">
      <c r="A43" s="276">
        <f t="shared" si="7"/>
        <v>9</v>
      </c>
      <c r="B43" s="86" t="s">
        <v>61</v>
      </c>
      <c r="C43" s="277"/>
      <c r="D43" s="288">
        <f t="shared" ref="D43:D48" si="8">IFERROR(C43/C$63,0)</f>
        <v>0</v>
      </c>
      <c r="E43" s="277"/>
      <c r="F43" s="288">
        <f t="shared" ref="F43:F48" si="9">IFERROR(E43/E$63,0)</f>
        <v>0</v>
      </c>
      <c r="G43" s="277"/>
      <c r="H43" s="289">
        <f t="shared" ref="H43:H48" si="10">IFERROR(G43/G$63,0)</f>
        <v>0</v>
      </c>
      <c r="I43" s="277"/>
      <c r="J43" s="290">
        <f t="shared" ref="J43:J48" si="11">IFERROR(I43/I$63,0)</f>
        <v>0</v>
      </c>
      <c r="K43" s="277"/>
      <c r="L43" s="291">
        <f t="shared" ref="L43:L48" si="12">IFERROR(K43/K$63,0)</f>
        <v>0</v>
      </c>
      <c r="M43" s="277"/>
      <c r="N43" s="291">
        <f t="shared" ref="N43:N48" si="13">IFERROR(M43/M$63,0)</f>
        <v>0</v>
      </c>
      <c r="O43" s="277"/>
      <c r="P43" s="291">
        <f t="shared" ref="P43:P48" si="14">IFERROR(O43/O$63,0)</f>
        <v>0</v>
      </c>
    </row>
    <row r="44" spans="1:16" s="244" customFormat="1" x14ac:dyDescent="0.2">
      <c r="A44" s="276">
        <f t="shared" si="7"/>
        <v>10</v>
      </c>
      <c r="B44" s="80" t="s">
        <v>62</v>
      </c>
      <c r="C44" s="277"/>
      <c r="D44" s="288">
        <f t="shared" si="8"/>
        <v>0</v>
      </c>
      <c r="E44" s="277"/>
      <c r="F44" s="288">
        <f t="shared" si="9"/>
        <v>0</v>
      </c>
      <c r="G44" s="277"/>
      <c r="H44" s="289">
        <f t="shared" si="10"/>
        <v>0</v>
      </c>
      <c r="I44" s="277"/>
      <c r="J44" s="290">
        <f t="shared" si="11"/>
        <v>0</v>
      </c>
      <c r="K44" s="277"/>
      <c r="L44" s="288">
        <f t="shared" si="12"/>
        <v>0</v>
      </c>
      <c r="M44" s="277"/>
      <c r="N44" s="288">
        <f t="shared" si="13"/>
        <v>0</v>
      </c>
      <c r="O44" s="277"/>
      <c r="P44" s="288">
        <f t="shared" si="14"/>
        <v>0</v>
      </c>
    </row>
    <row r="45" spans="1:16" s="244" customFormat="1" x14ac:dyDescent="0.2">
      <c r="A45" s="276">
        <f t="shared" si="7"/>
        <v>11</v>
      </c>
      <c r="B45" s="80" t="s">
        <v>63</v>
      </c>
      <c r="C45" s="277"/>
      <c r="D45" s="288">
        <f t="shared" si="8"/>
        <v>0</v>
      </c>
      <c r="E45" s="277"/>
      <c r="F45" s="288">
        <f t="shared" si="9"/>
        <v>0</v>
      </c>
      <c r="G45" s="277"/>
      <c r="H45" s="289">
        <f t="shared" si="10"/>
        <v>0</v>
      </c>
      <c r="I45" s="277"/>
      <c r="J45" s="290">
        <f t="shared" si="11"/>
        <v>0</v>
      </c>
      <c r="K45" s="277"/>
      <c r="L45" s="288">
        <f t="shared" si="12"/>
        <v>0</v>
      </c>
      <c r="M45" s="277"/>
      <c r="N45" s="288">
        <f t="shared" si="13"/>
        <v>0</v>
      </c>
      <c r="O45" s="277"/>
      <c r="P45" s="288">
        <f t="shared" si="14"/>
        <v>0</v>
      </c>
    </row>
    <row r="46" spans="1:16" s="244" customFormat="1" x14ac:dyDescent="0.2">
      <c r="A46" s="276">
        <f t="shared" si="7"/>
        <v>12</v>
      </c>
      <c r="B46" s="292" t="s">
        <v>64</v>
      </c>
      <c r="C46" s="277"/>
      <c r="D46" s="288">
        <f t="shared" si="8"/>
        <v>0</v>
      </c>
      <c r="E46" s="277"/>
      <c r="F46" s="288">
        <f t="shared" si="9"/>
        <v>0</v>
      </c>
      <c r="G46" s="277"/>
      <c r="H46" s="289">
        <f t="shared" si="10"/>
        <v>0</v>
      </c>
      <c r="I46" s="277"/>
      <c r="J46" s="290">
        <f t="shared" si="11"/>
        <v>0</v>
      </c>
      <c r="K46" s="277"/>
      <c r="L46" s="288">
        <f t="shared" si="12"/>
        <v>0</v>
      </c>
      <c r="M46" s="277"/>
      <c r="N46" s="288">
        <f t="shared" si="13"/>
        <v>0</v>
      </c>
      <c r="O46" s="277"/>
      <c r="P46" s="288">
        <f t="shared" si="14"/>
        <v>0</v>
      </c>
    </row>
    <row r="47" spans="1:16" s="244" customFormat="1" ht="42.75" x14ac:dyDescent="0.2">
      <c r="A47" s="276">
        <f t="shared" si="7"/>
        <v>13</v>
      </c>
      <c r="B47" s="80" t="s">
        <v>65</v>
      </c>
      <c r="C47" s="277"/>
      <c r="D47" s="288">
        <f t="shared" si="8"/>
        <v>0</v>
      </c>
      <c r="E47" s="277"/>
      <c r="F47" s="288">
        <f t="shared" si="9"/>
        <v>0</v>
      </c>
      <c r="G47" s="277"/>
      <c r="H47" s="289">
        <f t="shared" si="10"/>
        <v>0</v>
      </c>
      <c r="I47" s="277"/>
      <c r="J47" s="290">
        <f t="shared" si="11"/>
        <v>0</v>
      </c>
      <c r="K47" s="277"/>
      <c r="L47" s="288">
        <f t="shared" si="12"/>
        <v>0</v>
      </c>
      <c r="M47" s="277"/>
      <c r="N47" s="288">
        <f t="shared" si="13"/>
        <v>0</v>
      </c>
      <c r="O47" s="277"/>
      <c r="P47" s="288">
        <f t="shared" si="14"/>
        <v>0</v>
      </c>
    </row>
    <row r="48" spans="1:16" s="244" customFormat="1" ht="15" x14ac:dyDescent="0.2">
      <c r="A48" s="276">
        <f t="shared" si="7"/>
        <v>14</v>
      </c>
      <c r="B48" s="81" t="s">
        <v>66</v>
      </c>
      <c r="C48" s="293">
        <f>SUM(C43:C47)</f>
        <v>0</v>
      </c>
      <c r="D48" s="294">
        <f t="shared" si="8"/>
        <v>0</v>
      </c>
      <c r="E48" s="293">
        <f>SUM(E43:E47)</f>
        <v>0</v>
      </c>
      <c r="F48" s="294">
        <f t="shared" si="9"/>
        <v>0</v>
      </c>
      <c r="G48" s="293">
        <f>SUM(G43:G47)</f>
        <v>0</v>
      </c>
      <c r="H48" s="295">
        <f t="shared" si="10"/>
        <v>0</v>
      </c>
      <c r="I48" s="293">
        <f>SUM(I43:I47)</f>
        <v>0</v>
      </c>
      <c r="J48" s="296">
        <f t="shared" si="11"/>
        <v>0</v>
      </c>
      <c r="K48" s="293">
        <f>SUM(K43:K47)</f>
        <v>0</v>
      </c>
      <c r="L48" s="297">
        <f t="shared" si="12"/>
        <v>0</v>
      </c>
      <c r="M48" s="293">
        <f>SUM(M43:M47)</f>
        <v>0</v>
      </c>
      <c r="N48" s="297">
        <f t="shared" si="13"/>
        <v>0</v>
      </c>
      <c r="O48" s="293">
        <f>SUM(O43:O47)</f>
        <v>0</v>
      </c>
      <c r="P48" s="297">
        <f t="shared" si="14"/>
        <v>0</v>
      </c>
    </row>
    <row r="49" spans="1:16" s="244" customFormat="1" ht="15" x14ac:dyDescent="0.2">
      <c r="A49" s="276">
        <f t="shared" si="7"/>
        <v>15</v>
      </c>
      <c r="B49" s="526" t="s">
        <v>67</v>
      </c>
      <c r="C49" s="527"/>
      <c r="D49" s="527"/>
      <c r="E49" s="527"/>
      <c r="F49" s="527"/>
      <c r="G49" s="527"/>
      <c r="H49" s="527"/>
      <c r="I49" s="527"/>
      <c r="J49" s="527"/>
      <c r="K49" s="527"/>
      <c r="L49" s="527"/>
      <c r="M49" s="527"/>
      <c r="N49" s="527"/>
      <c r="O49" s="527"/>
      <c r="P49" s="528"/>
    </row>
    <row r="50" spans="1:16" s="244" customFormat="1" x14ac:dyDescent="0.2">
      <c r="A50" s="276">
        <f t="shared" si="7"/>
        <v>16</v>
      </c>
      <c r="B50" s="96" t="s">
        <v>68</v>
      </c>
      <c r="C50" s="277"/>
      <c r="D50" s="298">
        <f>IFERROR(C50/C$63,0)</f>
        <v>0</v>
      </c>
      <c r="E50" s="277"/>
      <c r="F50" s="298">
        <f>IFERROR(E50/E$63,0)</f>
        <v>0</v>
      </c>
      <c r="G50" s="277"/>
      <c r="H50" s="299">
        <f>IFERROR(G50/G$63,0)</f>
        <v>0</v>
      </c>
      <c r="I50" s="277"/>
      <c r="J50" s="300">
        <f>IFERROR(I50/I$63,0)</f>
        <v>0</v>
      </c>
      <c r="K50" s="277"/>
      <c r="L50" s="301">
        <f>IFERROR(K50/K$63,0)</f>
        <v>0</v>
      </c>
      <c r="M50" s="277"/>
      <c r="N50" s="301">
        <f>IFERROR(M50/M$63,0)</f>
        <v>0</v>
      </c>
      <c r="O50" s="277"/>
      <c r="P50" s="301">
        <f>IFERROR(O50/O$63,0)</f>
        <v>0</v>
      </c>
    </row>
    <row r="51" spans="1:16" s="244" customFormat="1" x14ac:dyDescent="0.2">
      <c r="A51" s="276">
        <f t="shared" si="7"/>
        <v>17</v>
      </c>
      <c r="B51" s="101" t="s">
        <v>69</v>
      </c>
      <c r="C51" s="277"/>
      <c r="D51" s="298">
        <f t="shared" ref="D51:D59" si="15">IFERROR(C51/C$63,0)</f>
        <v>0</v>
      </c>
      <c r="E51" s="277"/>
      <c r="F51" s="298">
        <f t="shared" ref="F51:F59" si="16">IFERROR(E51/E$63,0)</f>
        <v>0</v>
      </c>
      <c r="G51" s="277"/>
      <c r="H51" s="299">
        <f t="shared" ref="H51:H59" si="17">IFERROR(G51/G$63,0)</f>
        <v>0</v>
      </c>
      <c r="I51" s="277"/>
      <c r="J51" s="300">
        <f t="shared" ref="J51:J59" si="18">IFERROR(I51/I$63,0)</f>
        <v>0</v>
      </c>
      <c r="K51" s="277"/>
      <c r="L51" s="298">
        <f t="shared" ref="L51:L59" si="19">IFERROR(K51/K$63,0)</f>
        <v>0</v>
      </c>
      <c r="M51" s="277"/>
      <c r="N51" s="298">
        <f t="shared" ref="N51:N59" si="20">IFERROR(M51/M$63,0)</f>
        <v>0</v>
      </c>
      <c r="O51" s="277"/>
      <c r="P51" s="298">
        <f t="shared" ref="P51:P59" si="21">IFERROR(O51/O$63,0)</f>
        <v>0</v>
      </c>
    </row>
    <row r="52" spans="1:16" s="244" customFormat="1" x14ac:dyDescent="0.2">
      <c r="A52" s="276">
        <f t="shared" si="7"/>
        <v>18</v>
      </c>
      <c r="B52" s="79" t="s">
        <v>70</v>
      </c>
      <c r="C52" s="277"/>
      <c r="D52" s="298">
        <f t="shared" si="15"/>
        <v>0</v>
      </c>
      <c r="E52" s="277"/>
      <c r="F52" s="298">
        <f t="shared" si="16"/>
        <v>0</v>
      </c>
      <c r="G52" s="277"/>
      <c r="H52" s="299">
        <f t="shared" si="17"/>
        <v>0</v>
      </c>
      <c r="I52" s="277"/>
      <c r="J52" s="300">
        <f t="shared" si="18"/>
        <v>0</v>
      </c>
      <c r="K52" s="277"/>
      <c r="L52" s="298">
        <f t="shared" si="19"/>
        <v>0</v>
      </c>
      <c r="M52" s="277"/>
      <c r="N52" s="298">
        <f t="shared" si="20"/>
        <v>0</v>
      </c>
      <c r="O52" s="277"/>
      <c r="P52" s="298">
        <f t="shared" si="21"/>
        <v>0</v>
      </c>
    </row>
    <row r="53" spans="1:16" s="244" customFormat="1" x14ac:dyDescent="0.2">
      <c r="A53" s="276">
        <f t="shared" si="7"/>
        <v>19</v>
      </c>
      <c r="B53" s="79" t="s">
        <v>71</v>
      </c>
      <c r="C53" s="277"/>
      <c r="D53" s="298">
        <f t="shared" si="15"/>
        <v>0</v>
      </c>
      <c r="E53" s="277"/>
      <c r="F53" s="298">
        <f t="shared" si="16"/>
        <v>0</v>
      </c>
      <c r="G53" s="277"/>
      <c r="H53" s="299">
        <f t="shared" si="17"/>
        <v>0</v>
      </c>
      <c r="I53" s="277"/>
      <c r="J53" s="300">
        <f t="shared" si="18"/>
        <v>0</v>
      </c>
      <c r="K53" s="277"/>
      <c r="L53" s="298">
        <f t="shared" si="19"/>
        <v>0</v>
      </c>
      <c r="M53" s="277"/>
      <c r="N53" s="298">
        <f t="shared" si="20"/>
        <v>0</v>
      </c>
      <c r="O53" s="277"/>
      <c r="P53" s="298">
        <f t="shared" si="21"/>
        <v>0</v>
      </c>
    </row>
    <row r="54" spans="1:16" s="244" customFormat="1" x14ac:dyDescent="0.2">
      <c r="A54" s="276">
        <f t="shared" si="7"/>
        <v>20</v>
      </c>
      <c r="B54" s="79" t="s">
        <v>72</v>
      </c>
      <c r="C54" s="277"/>
      <c r="D54" s="298">
        <f t="shared" si="15"/>
        <v>0</v>
      </c>
      <c r="E54" s="277"/>
      <c r="F54" s="298">
        <f t="shared" si="16"/>
        <v>0</v>
      </c>
      <c r="G54" s="277"/>
      <c r="H54" s="299">
        <f t="shared" si="17"/>
        <v>0</v>
      </c>
      <c r="I54" s="277"/>
      <c r="J54" s="300">
        <f t="shared" si="18"/>
        <v>0</v>
      </c>
      <c r="K54" s="277"/>
      <c r="L54" s="298">
        <f t="shared" si="19"/>
        <v>0</v>
      </c>
      <c r="M54" s="277"/>
      <c r="N54" s="298">
        <f t="shared" si="20"/>
        <v>0</v>
      </c>
      <c r="O54" s="277"/>
      <c r="P54" s="298">
        <f t="shared" si="21"/>
        <v>0</v>
      </c>
    </row>
    <row r="55" spans="1:16" s="244" customFormat="1" x14ac:dyDescent="0.2">
      <c r="A55" s="276">
        <f t="shared" si="7"/>
        <v>21</v>
      </c>
      <c r="B55" s="79" t="s">
        <v>73</v>
      </c>
      <c r="C55" s="277"/>
      <c r="D55" s="298">
        <f t="shared" si="15"/>
        <v>0</v>
      </c>
      <c r="E55" s="277"/>
      <c r="F55" s="298">
        <f t="shared" si="16"/>
        <v>0</v>
      </c>
      <c r="G55" s="277"/>
      <c r="H55" s="299">
        <f t="shared" si="17"/>
        <v>0</v>
      </c>
      <c r="I55" s="277"/>
      <c r="J55" s="300">
        <f t="shared" si="18"/>
        <v>0</v>
      </c>
      <c r="K55" s="277"/>
      <c r="L55" s="298">
        <f t="shared" si="19"/>
        <v>0</v>
      </c>
      <c r="M55" s="277"/>
      <c r="N55" s="298">
        <f t="shared" si="20"/>
        <v>0</v>
      </c>
      <c r="O55" s="277"/>
      <c r="P55" s="298">
        <f t="shared" si="21"/>
        <v>0</v>
      </c>
    </row>
    <row r="56" spans="1:16" s="244" customFormat="1" x14ac:dyDescent="0.2">
      <c r="A56" s="276">
        <f t="shared" si="7"/>
        <v>22</v>
      </c>
      <c r="B56" s="79" t="s">
        <v>256</v>
      </c>
      <c r="C56" s="277"/>
      <c r="D56" s="298">
        <f t="shared" si="15"/>
        <v>0</v>
      </c>
      <c r="E56" s="277"/>
      <c r="F56" s="298">
        <f t="shared" si="16"/>
        <v>0</v>
      </c>
      <c r="G56" s="277"/>
      <c r="H56" s="299">
        <f t="shared" si="17"/>
        <v>0</v>
      </c>
      <c r="I56" s="277"/>
      <c r="J56" s="300">
        <f t="shared" si="18"/>
        <v>0</v>
      </c>
      <c r="K56" s="277"/>
      <c r="L56" s="298">
        <f t="shared" si="19"/>
        <v>0</v>
      </c>
      <c r="M56" s="277"/>
      <c r="N56" s="298">
        <f t="shared" si="20"/>
        <v>0</v>
      </c>
      <c r="O56" s="277"/>
      <c r="P56" s="298">
        <f t="shared" si="21"/>
        <v>0</v>
      </c>
    </row>
    <row r="57" spans="1:16" s="244" customFormat="1" x14ac:dyDescent="0.2">
      <c r="A57" s="276">
        <f t="shared" si="7"/>
        <v>23</v>
      </c>
      <c r="B57" s="102" t="s">
        <v>74</v>
      </c>
      <c r="C57" s="277"/>
      <c r="D57" s="298">
        <f t="shared" si="15"/>
        <v>0</v>
      </c>
      <c r="E57" s="277"/>
      <c r="F57" s="298">
        <f t="shared" si="16"/>
        <v>0</v>
      </c>
      <c r="G57" s="277"/>
      <c r="H57" s="299">
        <f t="shared" si="17"/>
        <v>0</v>
      </c>
      <c r="I57" s="277"/>
      <c r="J57" s="300">
        <f t="shared" si="18"/>
        <v>0</v>
      </c>
      <c r="K57" s="277"/>
      <c r="L57" s="298">
        <f t="shared" si="19"/>
        <v>0</v>
      </c>
      <c r="M57" s="277"/>
      <c r="N57" s="298">
        <f t="shared" si="20"/>
        <v>0</v>
      </c>
      <c r="O57" s="277"/>
      <c r="P57" s="298">
        <f t="shared" si="21"/>
        <v>0</v>
      </c>
    </row>
    <row r="58" spans="1:16" s="244" customFormat="1" x14ac:dyDescent="0.2">
      <c r="A58" s="276">
        <f t="shared" si="7"/>
        <v>24</v>
      </c>
      <c r="B58" s="86" t="s">
        <v>75</v>
      </c>
      <c r="C58" s="277"/>
      <c r="D58" s="298">
        <f t="shared" si="15"/>
        <v>0</v>
      </c>
      <c r="E58" s="277"/>
      <c r="F58" s="298">
        <f t="shared" si="16"/>
        <v>0</v>
      </c>
      <c r="G58" s="277"/>
      <c r="H58" s="299">
        <f t="shared" si="17"/>
        <v>0</v>
      </c>
      <c r="I58" s="277"/>
      <c r="J58" s="300">
        <f t="shared" si="18"/>
        <v>0</v>
      </c>
      <c r="K58" s="277"/>
      <c r="L58" s="298">
        <f t="shared" si="19"/>
        <v>0</v>
      </c>
      <c r="M58" s="277"/>
      <c r="N58" s="298">
        <f t="shared" si="20"/>
        <v>0</v>
      </c>
      <c r="O58" s="277"/>
      <c r="P58" s="298">
        <f t="shared" si="21"/>
        <v>0</v>
      </c>
    </row>
    <row r="59" spans="1:16" s="244" customFormat="1" ht="15" x14ac:dyDescent="0.2">
      <c r="A59" s="276">
        <f t="shared" si="7"/>
        <v>25</v>
      </c>
      <c r="B59" s="81" t="s">
        <v>76</v>
      </c>
      <c r="C59" s="293">
        <f>SUM(C50:C58)</f>
        <v>0</v>
      </c>
      <c r="D59" s="302">
        <f t="shared" si="15"/>
        <v>0</v>
      </c>
      <c r="E59" s="293">
        <f>SUM(E50:E58)</f>
        <v>0</v>
      </c>
      <c r="F59" s="302">
        <f t="shared" si="16"/>
        <v>0</v>
      </c>
      <c r="G59" s="293">
        <f>SUM(G50:G58)</f>
        <v>0</v>
      </c>
      <c r="H59" s="303">
        <f t="shared" si="17"/>
        <v>0</v>
      </c>
      <c r="I59" s="304">
        <f>SUM(I50:I58)</f>
        <v>0</v>
      </c>
      <c r="J59" s="305">
        <f t="shared" si="18"/>
        <v>0</v>
      </c>
      <c r="K59" s="304">
        <f>SUM(K50:K58)</f>
        <v>0</v>
      </c>
      <c r="L59" s="302">
        <f t="shared" si="19"/>
        <v>0</v>
      </c>
      <c r="M59" s="304">
        <f>SUM(M50:M58)</f>
        <v>0</v>
      </c>
      <c r="N59" s="302">
        <f t="shared" si="20"/>
        <v>0</v>
      </c>
      <c r="O59" s="304">
        <f>SUM(O50:O58)</f>
        <v>0</v>
      </c>
      <c r="P59" s="302">
        <f t="shared" si="21"/>
        <v>0</v>
      </c>
    </row>
    <row r="60" spans="1:16" s="240" customFormat="1" ht="6.75" customHeight="1" x14ac:dyDescent="0.25">
      <c r="A60" s="306"/>
      <c r="B60" s="275"/>
      <c r="C60" s="275"/>
      <c r="D60" s="275"/>
      <c r="E60" s="275"/>
      <c r="F60" s="275"/>
      <c r="G60" s="275"/>
      <c r="H60" s="275"/>
      <c r="I60" s="275"/>
      <c r="J60" s="275"/>
      <c r="K60" s="275"/>
      <c r="L60" s="275"/>
      <c r="M60" s="275"/>
      <c r="N60" s="275"/>
      <c r="O60" s="275"/>
      <c r="P60" s="275"/>
    </row>
    <row r="61" spans="1:16" s="244" customFormat="1" ht="29.25" x14ac:dyDescent="0.2">
      <c r="A61" s="276">
        <f>A59+1</f>
        <v>26</v>
      </c>
      <c r="B61" s="81" t="s">
        <v>77</v>
      </c>
      <c r="C61" s="307"/>
      <c r="D61" s="308">
        <f>IFERROR(C61/C$63,0)</f>
        <v>0</v>
      </c>
      <c r="E61" s="307"/>
      <c r="F61" s="308">
        <f>IFERROR(E61/E$63,0)</f>
        <v>0</v>
      </c>
      <c r="G61" s="307"/>
      <c r="H61" s="309">
        <f>IFERROR(G61/G$63,0)</f>
        <v>0</v>
      </c>
      <c r="I61" s="307"/>
      <c r="J61" s="308">
        <f>IFERROR(I61/I$63,0)</f>
        <v>0</v>
      </c>
      <c r="K61" s="307"/>
      <c r="L61" s="308">
        <f>IFERROR(K61/K$63,0)</f>
        <v>0</v>
      </c>
      <c r="M61" s="307"/>
      <c r="N61" s="308">
        <f>IFERROR(M61/M$63,0)</f>
        <v>0</v>
      </c>
      <c r="O61" s="307"/>
      <c r="P61" s="308">
        <f>IFERROR(O61/O$63,0)</f>
        <v>0</v>
      </c>
    </row>
    <row r="62" spans="1:16" s="240" customFormat="1" ht="6.75" customHeight="1" x14ac:dyDescent="0.25">
      <c r="A62" s="306"/>
      <c r="B62" s="275"/>
      <c r="C62" s="275"/>
      <c r="D62" s="275"/>
      <c r="E62" s="275"/>
      <c r="F62" s="275"/>
      <c r="G62" s="275"/>
      <c r="H62" s="275"/>
      <c r="I62" s="275"/>
      <c r="J62" s="275"/>
      <c r="K62" s="275"/>
      <c r="L62" s="275"/>
      <c r="M62" s="275"/>
      <c r="N62" s="275"/>
      <c r="O62" s="275"/>
      <c r="P62" s="275"/>
    </row>
    <row r="63" spans="1:16" s="244" customFormat="1" ht="15" x14ac:dyDescent="0.2">
      <c r="A63" s="276">
        <f>A61+1</f>
        <v>27</v>
      </c>
      <c r="B63" s="110" t="s">
        <v>78</v>
      </c>
      <c r="C63" s="310">
        <f>C41+C48+C59+C61</f>
        <v>0</v>
      </c>
      <c r="D63" s="311">
        <f>IFERROR(C63/C$63,0)</f>
        <v>0</v>
      </c>
      <c r="E63" s="310">
        <f>E41+E48+E59+E61</f>
        <v>0</v>
      </c>
      <c r="F63" s="311">
        <f>IFERROR(E63/E$63,0)</f>
        <v>0</v>
      </c>
      <c r="G63" s="310">
        <f>G41+G48+G59+G61</f>
        <v>0</v>
      </c>
      <c r="H63" s="311">
        <f>IFERROR(G63/G$63,0)</f>
        <v>0</v>
      </c>
      <c r="I63" s="310">
        <f>I41+I48+I59+I61</f>
        <v>0</v>
      </c>
      <c r="J63" s="311">
        <f>IFERROR(I63/I$63,0)</f>
        <v>0</v>
      </c>
      <c r="K63" s="310">
        <f>K41+K48+K59+K61</f>
        <v>0</v>
      </c>
      <c r="L63" s="311">
        <f>IFERROR(K63/K$63,0)</f>
        <v>0</v>
      </c>
      <c r="M63" s="310">
        <f>M41+M48+M59+M61</f>
        <v>0</v>
      </c>
      <c r="N63" s="311">
        <f>IFERROR(M63/M$63,0)</f>
        <v>0</v>
      </c>
      <c r="O63" s="310">
        <f>O41+O48+O59+O61</f>
        <v>0</v>
      </c>
      <c r="P63" s="311">
        <f>IFERROR(O63/O$63,0)</f>
        <v>0</v>
      </c>
    </row>
    <row r="64" spans="1:16" s="240" customFormat="1" ht="6.75" customHeight="1" x14ac:dyDescent="0.25">
      <c r="A64" s="306"/>
      <c r="B64" s="275"/>
      <c r="C64" s="275"/>
      <c r="D64" s="275"/>
      <c r="E64" s="275"/>
      <c r="F64" s="275"/>
      <c r="G64" s="275"/>
      <c r="H64" s="275"/>
      <c r="I64" s="275"/>
      <c r="J64" s="275"/>
      <c r="K64" s="275"/>
      <c r="L64" s="275"/>
      <c r="M64" s="275"/>
      <c r="N64" s="275"/>
      <c r="O64" s="275"/>
      <c r="P64" s="275"/>
    </row>
    <row r="65" spans="1:16" s="244" customFormat="1" ht="15" x14ac:dyDescent="0.2">
      <c r="A65" s="276">
        <f>A63+1</f>
        <v>28</v>
      </c>
      <c r="B65" s="520" t="s">
        <v>79</v>
      </c>
      <c r="C65" s="521"/>
      <c r="D65" s="521"/>
      <c r="E65" s="521"/>
      <c r="F65" s="521"/>
      <c r="G65" s="521"/>
      <c r="H65" s="521"/>
      <c r="I65" s="521"/>
      <c r="J65" s="521"/>
      <c r="K65" s="521"/>
      <c r="L65" s="521"/>
      <c r="M65" s="521"/>
      <c r="N65" s="521"/>
      <c r="O65" s="521"/>
      <c r="P65" s="522"/>
    </row>
    <row r="66" spans="1:16" s="244" customFormat="1" ht="15" x14ac:dyDescent="0.2">
      <c r="A66" s="276">
        <f t="shared" ref="A66:A87" si="22">A65+1</f>
        <v>29</v>
      </c>
      <c r="B66" s="529" t="s">
        <v>80</v>
      </c>
      <c r="C66" s="530"/>
      <c r="D66" s="530"/>
      <c r="E66" s="530"/>
      <c r="F66" s="530"/>
      <c r="G66" s="530"/>
      <c r="H66" s="530"/>
      <c r="I66" s="530"/>
      <c r="J66" s="530"/>
      <c r="K66" s="530"/>
      <c r="L66" s="530"/>
      <c r="M66" s="530"/>
      <c r="N66" s="530"/>
      <c r="O66" s="530"/>
      <c r="P66" s="531"/>
    </row>
    <row r="67" spans="1:16" s="244" customFormat="1" ht="15" x14ac:dyDescent="0.2">
      <c r="A67" s="276">
        <f t="shared" si="22"/>
        <v>30</v>
      </c>
      <c r="B67" s="526" t="s">
        <v>81</v>
      </c>
      <c r="C67" s="527"/>
      <c r="D67" s="527"/>
      <c r="E67" s="527"/>
      <c r="F67" s="527"/>
      <c r="G67" s="527"/>
      <c r="H67" s="527"/>
      <c r="I67" s="527"/>
      <c r="J67" s="527"/>
      <c r="K67" s="527"/>
      <c r="L67" s="527"/>
      <c r="M67" s="527"/>
      <c r="N67" s="527"/>
      <c r="O67" s="527"/>
      <c r="P67" s="528"/>
    </row>
    <row r="68" spans="1:16" s="244" customFormat="1" x14ac:dyDescent="0.2">
      <c r="A68" s="276">
        <f t="shared" si="22"/>
        <v>31</v>
      </c>
      <c r="B68" s="74" t="s">
        <v>82</v>
      </c>
      <c r="C68" s="277"/>
      <c r="D68" s="298">
        <f>IFERROR(C68/C$110,0)</f>
        <v>0</v>
      </c>
      <c r="E68" s="277"/>
      <c r="F68" s="298">
        <f>IFERROR(E68/E$110,0)</f>
        <v>0</v>
      </c>
      <c r="G68" s="277"/>
      <c r="H68" s="299">
        <f>IFERROR(G68/G$110,0)</f>
        <v>0</v>
      </c>
      <c r="I68" s="277"/>
      <c r="J68" s="300">
        <f>IFERROR(I68/I$110,0)</f>
        <v>0</v>
      </c>
      <c r="K68" s="277"/>
      <c r="L68" s="312">
        <f>IFERROR(K68/K$110,0)</f>
        <v>0</v>
      </c>
      <c r="M68" s="277"/>
      <c r="N68" s="312">
        <f>IFERROR(M68/M$110,0)</f>
        <v>0</v>
      </c>
      <c r="O68" s="277"/>
      <c r="P68" s="312">
        <f>IFERROR(O68/O$110,0)</f>
        <v>0</v>
      </c>
    </row>
    <row r="69" spans="1:16" s="244" customFormat="1" x14ac:dyDescent="0.2">
      <c r="A69" s="276">
        <f t="shared" si="22"/>
        <v>32</v>
      </c>
      <c r="B69" s="79" t="s">
        <v>83</v>
      </c>
      <c r="C69" s="277"/>
      <c r="D69" s="298">
        <f>IFERROR(C69/C$110,0)</f>
        <v>0</v>
      </c>
      <c r="E69" s="277"/>
      <c r="F69" s="298">
        <f>IFERROR(E69/E$110,0)</f>
        <v>0</v>
      </c>
      <c r="G69" s="277"/>
      <c r="H69" s="299">
        <f>IFERROR(G69/G$110,0)</f>
        <v>0</v>
      </c>
      <c r="I69" s="277"/>
      <c r="J69" s="300">
        <f>IFERROR(I69/I$110,0)</f>
        <v>0</v>
      </c>
      <c r="K69" s="277"/>
      <c r="L69" s="313">
        <f>IFERROR(K69/K$110,0)</f>
        <v>0</v>
      </c>
      <c r="M69" s="277"/>
      <c r="N69" s="313">
        <f>IFERROR(M69/M$110,0)</f>
        <v>0</v>
      </c>
      <c r="O69" s="277"/>
      <c r="P69" s="313">
        <f>IFERROR(O69/O$110,0)</f>
        <v>0</v>
      </c>
    </row>
    <row r="70" spans="1:16" s="244" customFormat="1" x14ac:dyDescent="0.2">
      <c r="A70" s="276">
        <f t="shared" si="22"/>
        <v>33</v>
      </c>
      <c r="B70" s="79" t="s">
        <v>84</v>
      </c>
      <c r="C70" s="277"/>
      <c r="D70" s="298">
        <f>IFERROR(C70/C$110,0)</f>
        <v>0</v>
      </c>
      <c r="E70" s="277"/>
      <c r="F70" s="298">
        <f>IFERROR(E70/E$110,0)</f>
        <v>0</v>
      </c>
      <c r="G70" s="277"/>
      <c r="H70" s="299">
        <f>IFERROR(G70/G$110,0)</f>
        <v>0</v>
      </c>
      <c r="I70" s="277"/>
      <c r="J70" s="300">
        <f>IFERROR(I70/I$110,0)</f>
        <v>0</v>
      </c>
      <c r="K70" s="277"/>
      <c r="L70" s="313">
        <f>IFERROR(K70/K$110,0)</f>
        <v>0</v>
      </c>
      <c r="M70" s="277"/>
      <c r="N70" s="313">
        <f>IFERROR(M70/M$110,0)</f>
        <v>0</v>
      </c>
      <c r="O70" s="277"/>
      <c r="P70" s="313">
        <f>IFERROR(O70/O$110,0)</f>
        <v>0</v>
      </c>
    </row>
    <row r="71" spans="1:16" s="244" customFormat="1" x14ac:dyDescent="0.2">
      <c r="A71" s="276">
        <f t="shared" si="22"/>
        <v>34</v>
      </c>
      <c r="B71" s="79" t="s">
        <v>85</v>
      </c>
      <c r="C71" s="277"/>
      <c r="D71" s="298">
        <f>IFERROR(C71/C$110,0)</f>
        <v>0</v>
      </c>
      <c r="E71" s="277"/>
      <c r="F71" s="298">
        <f>IFERROR(E71/E$110,0)</f>
        <v>0</v>
      </c>
      <c r="G71" s="277"/>
      <c r="H71" s="299">
        <f>IFERROR(G71/G$110,0)</f>
        <v>0</v>
      </c>
      <c r="I71" s="277"/>
      <c r="J71" s="300">
        <f>IFERROR(I71/I$110,0)</f>
        <v>0</v>
      </c>
      <c r="K71" s="277"/>
      <c r="L71" s="313">
        <f>IFERROR(K71/K$110,0)</f>
        <v>0</v>
      </c>
      <c r="M71" s="277"/>
      <c r="N71" s="313">
        <f>IFERROR(M71/M$110,0)</f>
        <v>0</v>
      </c>
      <c r="O71" s="277"/>
      <c r="P71" s="313">
        <f>IFERROR(O71/O$110,0)</f>
        <v>0</v>
      </c>
    </row>
    <row r="72" spans="1:16" s="244" customFormat="1" ht="15" x14ac:dyDescent="0.2">
      <c r="A72" s="276">
        <f t="shared" si="22"/>
        <v>35</v>
      </c>
      <c r="B72" s="81" t="s">
        <v>86</v>
      </c>
      <c r="C72" s="314">
        <f>SUM(C68:C71)</f>
        <v>0</v>
      </c>
      <c r="D72" s="315">
        <f>IFERROR(C72/C$110,0)</f>
        <v>0</v>
      </c>
      <c r="E72" s="314">
        <f>SUM(E68:E71)</f>
        <v>0</v>
      </c>
      <c r="F72" s="302">
        <f>IFERROR(E72/E$110,0)</f>
        <v>0</v>
      </c>
      <c r="G72" s="314">
        <f>SUM(G68:G71)</f>
        <v>0</v>
      </c>
      <c r="H72" s="316">
        <f>IFERROR(G72/G$110,0)</f>
        <v>0</v>
      </c>
      <c r="I72" s="317">
        <f>SUM(I68:I71)</f>
        <v>0</v>
      </c>
      <c r="J72" s="318">
        <f>IFERROR(I72/I$110,0)</f>
        <v>0</v>
      </c>
      <c r="K72" s="317">
        <f>SUM(K68:K71)</f>
        <v>0</v>
      </c>
      <c r="L72" s="319">
        <f>IFERROR(K72/K$110,0)</f>
        <v>0</v>
      </c>
      <c r="M72" s="317">
        <f>SUM(M68:M71)</f>
        <v>0</v>
      </c>
      <c r="N72" s="319">
        <f>IFERROR(M72/M$110,0)</f>
        <v>0</v>
      </c>
      <c r="O72" s="317">
        <f>SUM(O68:O71)</f>
        <v>0</v>
      </c>
      <c r="P72" s="319">
        <f>IFERROR(O72/O$110,0)</f>
        <v>0</v>
      </c>
    </row>
    <row r="73" spans="1:16" s="244" customFormat="1" ht="15" x14ac:dyDescent="0.2">
      <c r="A73" s="276">
        <f t="shared" si="22"/>
        <v>36</v>
      </c>
      <c r="B73" s="526" t="s">
        <v>87</v>
      </c>
      <c r="C73" s="527"/>
      <c r="D73" s="527"/>
      <c r="E73" s="527"/>
      <c r="F73" s="527"/>
      <c r="G73" s="527"/>
      <c r="H73" s="527"/>
      <c r="I73" s="527"/>
      <c r="J73" s="527"/>
      <c r="K73" s="527"/>
      <c r="L73" s="527"/>
      <c r="M73" s="527"/>
      <c r="N73" s="527"/>
      <c r="O73" s="527"/>
      <c r="P73" s="528"/>
    </row>
    <row r="74" spans="1:16" s="244" customFormat="1" x14ac:dyDescent="0.2">
      <c r="A74" s="276">
        <f t="shared" si="22"/>
        <v>37</v>
      </c>
      <c r="B74" s="74" t="s">
        <v>88</v>
      </c>
      <c r="C74" s="277"/>
      <c r="D74" s="298">
        <f t="shared" ref="D74:D81" si="23">IFERROR(C74/C$110,0)</f>
        <v>0</v>
      </c>
      <c r="E74" s="277"/>
      <c r="F74" s="298">
        <f t="shared" ref="F74:F81" si="24">IFERROR(E74/E$110,0)</f>
        <v>0</v>
      </c>
      <c r="G74" s="277"/>
      <c r="H74" s="299">
        <f t="shared" ref="H74:H81" si="25">IFERROR(G74/G$110,0)</f>
        <v>0</v>
      </c>
      <c r="I74" s="277"/>
      <c r="J74" s="300">
        <f t="shared" ref="J74:J81" si="26">IFERROR(I74/I$110,0)</f>
        <v>0</v>
      </c>
      <c r="K74" s="277"/>
      <c r="L74" s="312">
        <f t="shared" ref="L74:L81" si="27">IFERROR(K74/K$110,0)</f>
        <v>0</v>
      </c>
      <c r="M74" s="277"/>
      <c r="N74" s="312">
        <f t="shared" ref="N74:N81" si="28">IFERROR(M74/M$110,0)</f>
        <v>0</v>
      </c>
      <c r="O74" s="277"/>
      <c r="P74" s="312">
        <f t="shared" ref="P74:P81" si="29">IFERROR(O74/O$110,0)</f>
        <v>0</v>
      </c>
    </row>
    <row r="75" spans="1:16" s="244" customFormat="1" x14ac:dyDescent="0.2">
      <c r="A75" s="276">
        <f t="shared" si="22"/>
        <v>38</v>
      </c>
      <c r="B75" s="74" t="s">
        <v>89</v>
      </c>
      <c r="C75" s="277"/>
      <c r="D75" s="298">
        <f t="shared" si="23"/>
        <v>0</v>
      </c>
      <c r="E75" s="277"/>
      <c r="F75" s="298">
        <f t="shared" si="24"/>
        <v>0</v>
      </c>
      <c r="G75" s="277"/>
      <c r="H75" s="299">
        <f t="shared" si="25"/>
        <v>0</v>
      </c>
      <c r="I75" s="277"/>
      <c r="J75" s="300">
        <f t="shared" si="26"/>
        <v>0</v>
      </c>
      <c r="K75" s="277"/>
      <c r="L75" s="313">
        <f t="shared" si="27"/>
        <v>0</v>
      </c>
      <c r="M75" s="277"/>
      <c r="N75" s="313">
        <f t="shared" si="28"/>
        <v>0</v>
      </c>
      <c r="O75" s="277"/>
      <c r="P75" s="313">
        <f t="shared" si="29"/>
        <v>0</v>
      </c>
    </row>
    <row r="76" spans="1:16" s="244" customFormat="1" x14ac:dyDescent="0.2">
      <c r="A76" s="276">
        <f t="shared" si="22"/>
        <v>39</v>
      </c>
      <c r="B76" s="118" t="s">
        <v>90</v>
      </c>
      <c r="C76" s="277"/>
      <c r="D76" s="298">
        <f t="shared" si="23"/>
        <v>0</v>
      </c>
      <c r="E76" s="277"/>
      <c r="F76" s="298">
        <f t="shared" si="24"/>
        <v>0</v>
      </c>
      <c r="G76" s="277"/>
      <c r="H76" s="299">
        <f t="shared" si="25"/>
        <v>0</v>
      </c>
      <c r="I76" s="277"/>
      <c r="J76" s="300">
        <f t="shared" si="26"/>
        <v>0</v>
      </c>
      <c r="K76" s="277"/>
      <c r="L76" s="313">
        <f t="shared" si="27"/>
        <v>0</v>
      </c>
      <c r="M76" s="277"/>
      <c r="N76" s="313">
        <f t="shared" si="28"/>
        <v>0</v>
      </c>
      <c r="O76" s="277"/>
      <c r="P76" s="313">
        <f t="shared" si="29"/>
        <v>0</v>
      </c>
    </row>
    <row r="77" spans="1:16" s="244" customFormat="1" x14ac:dyDescent="0.2">
      <c r="A77" s="276">
        <f t="shared" si="22"/>
        <v>40</v>
      </c>
      <c r="B77" s="74" t="s">
        <v>91</v>
      </c>
      <c r="C77" s="277"/>
      <c r="D77" s="298">
        <f t="shared" si="23"/>
        <v>0</v>
      </c>
      <c r="E77" s="277"/>
      <c r="F77" s="298">
        <f t="shared" si="24"/>
        <v>0</v>
      </c>
      <c r="G77" s="277"/>
      <c r="H77" s="299">
        <f t="shared" si="25"/>
        <v>0</v>
      </c>
      <c r="I77" s="277"/>
      <c r="J77" s="300">
        <f t="shared" si="26"/>
        <v>0</v>
      </c>
      <c r="K77" s="277"/>
      <c r="L77" s="313">
        <f t="shared" si="27"/>
        <v>0</v>
      </c>
      <c r="M77" s="277"/>
      <c r="N77" s="313">
        <f t="shared" si="28"/>
        <v>0</v>
      </c>
      <c r="O77" s="277"/>
      <c r="P77" s="313">
        <f t="shared" si="29"/>
        <v>0</v>
      </c>
    </row>
    <row r="78" spans="1:16" s="244" customFormat="1" x14ac:dyDescent="0.2">
      <c r="A78" s="276">
        <f t="shared" si="22"/>
        <v>41</v>
      </c>
      <c r="B78" s="74" t="s">
        <v>92</v>
      </c>
      <c r="C78" s="277"/>
      <c r="D78" s="298">
        <f t="shared" si="23"/>
        <v>0</v>
      </c>
      <c r="E78" s="277"/>
      <c r="F78" s="298">
        <f t="shared" si="24"/>
        <v>0</v>
      </c>
      <c r="G78" s="277"/>
      <c r="H78" s="299">
        <f t="shared" si="25"/>
        <v>0</v>
      </c>
      <c r="I78" s="277"/>
      <c r="J78" s="300">
        <f t="shared" si="26"/>
        <v>0</v>
      </c>
      <c r="K78" s="277"/>
      <c r="L78" s="313">
        <f t="shared" si="27"/>
        <v>0</v>
      </c>
      <c r="M78" s="277"/>
      <c r="N78" s="313">
        <f t="shared" si="28"/>
        <v>0</v>
      </c>
      <c r="O78" s="277"/>
      <c r="P78" s="313">
        <f t="shared" si="29"/>
        <v>0</v>
      </c>
    </row>
    <row r="79" spans="1:16" s="244" customFormat="1" x14ac:dyDescent="0.2">
      <c r="A79" s="276">
        <f t="shared" si="22"/>
        <v>42</v>
      </c>
      <c r="B79" s="74" t="s">
        <v>93</v>
      </c>
      <c r="C79" s="277"/>
      <c r="D79" s="298">
        <f t="shared" si="23"/>
        <v>0</v>
      </c>
      <c r="E79" s="277"/>
      <c r="F79" s="298">
        <f t="shared" si="24"/>
        <v>0</v>
      </c>
      <c r="G79" s="277"/>
      <c r="H79" s="299">
        <f t="shared" si="25"/>
        <v>0</v>
      </c>
      <c r="I79" s="277"/>
      <c r="J79" s="300">
        <f t="shared" si="26"/>
        <v>0</v>
      </c>
      <c r="K79" s="277"/>
      <c r="L79" s="313">
        <f t="shared" si="27"/>
        <v>0</v>
      </c>
      <c r="M79" s="277"/>
      <c r="N79" s="313">
        <f t="shared" si="28"/>
        <v>0</v>
      </c>
      <c r="O79" s="277"/>
      <c r="P79" s="313">
        <f t="shared" si="29"/>
        <v>0</v>
      </c>
    </row>
    <row r="80" spans="1:16" s="244" customFormat="1" x14ac:dyDescent="0.2">
      <c r="A80" s="276">
        <f t="shared" si="22"/>
        <v>43</v>
      </c>
      <c r="B80" s="74" t="s">
        <v>94</v>
      </c>
      <c r="C80" s="320"/>
      <c r="D80" s="298">
        <f t="shared" si="23"/>
        <v>0</v>
      </c>
      <c r="E80" s="320"/>
      <c r="F80" s="298">
        <f t="shared" si="24"/>
        <v>0</v>
      </c>
      <c r="G80" s="320"/>
      <c r="H80" s="299">
        <f t="shared" si="25"/>
        <v>0</v>
      </c>
      <c r="I80" s="277"/>
      <c r="J80" s="300">
        <f t="shared" si="26"/>
        <v>0</v>
      </c>
      <c r="K80" s="277"/>
      <c r="L80" s="313">
        <f t="shared" si="27"/>
        <v>0</v>
      </c>
      <c r="M80" s="277"/>
      <c r="N80" s="313">
        <f t="shared" si="28"/>
        <v>0</v>
      </c>
      <c r="O80" s="277"/>
      <c r="P80" s="313">
        <f t="shared" si="29"/>
        <v>0</v>
      </c>
    </row>
    <row r="81" spans="1:26" s="244" customFormat="1" ht="15" x14ac:dyDescent="0.2">
      <c r="A81" s="276">
        <f t="shared" si="22"/>
        <v>44</v>
      </c>
      <c r="B81" s="81" t="s">
        <v>95</v>
      </c>
      <c r="C81" s="321">
        <f>SUM(C74:C80)</f>
        <v>0</v>
      </c>
      <c r="D81" s="302">
        <f t="shared" si="23"/>
        <v>0</v>
      </c>
      <c r="E81" s="321">
        <f>SUM(E74:E80)</f>
        <v>0</v>
      </c>
      <c r="F81" s="302">
        <f t="shared" si="24"/>
        <v>0</v>
      </c>
      <c r="G81" s="321">
        <f>SUM(G74:G80)</f>
        <v>0</v>
      </c>
      <c r="H81" s="316">
        <f t="shared" si="25"/>
        <v>0</v>
      </c>
      <c r="I81" s="321">
        <f>SUM(I74:I80)</f>
        <v>0</v>
      </c>
      <c r="J81" s="322">
        <f t="shared" si="26"/>
        <v>0</v>
      </c>
      <c r="K81" s="321">
        <f>SUM(K74:K80)</f>
        <v>0</v>
      </c>
      <c r="L81" s="323">
        <f t="shared" si="27"/>
        <v>0</v>
      </c>
      <c r="M81" s="321">
        <f>SUM(M74:M80)</f>
        <v>0</v>
      </c>
      <c r="N81" s="323">
        <f t="shared" si="28"/>
        <v>0</v>
      </c>
      <c r="O81" s="321">
        <f>SUM(O74:O80)</f>
        <v>0</v>
      </c>
      <c r="P81" s="323">
        <f t="shared" si="29"/>
        <v>0</v>
      </c>
    </row>
    <row r="82" spans="1:26" s="324" customFormat="1" ht="15" x14ac:dyDescent="0.25">
      <c r="A82" s="276">
        <f t="shared" si="22"/>
        <v>45</v>
      </c>
      <c r="B82" s="526" t="s">
        <v>96</v>
      </c>
      <c r="C82" s="527"/>
      <c r="D82" s="527"/>
      <c r="E82" s="527"/>
      <c r="F82" s="527"/>
      <c r="G82" s="527"/>
      <c r="H82" s="527"/>
      <c r="I82" s="527"/>
      <c r="J82" s="527"/>
      <c r="K82" s="527"/>
      <c r="L82" s="527"/>
      <c r="M82" s="527"/>
      <c r="N82" s="527"/>
      <c r="O82" s="527"/>
      <c r="P82" s="528"/>
    </row>
    <row r="83" spans="1:26" s="244" customFormat="1" x14ac:dyDescent="0.2">
      <c r="A83" s="276">
        <f t="shared" si="22"/>
        <v>46</v>
      </c>
      <c r="B83" s="266" t="s">
        <v>97</v>
      </c>
      <c r="C83" s="277"/>
      <c r="D83" s="325">
        <f>IFERROR(C83/C$110,0)</f>
        <v>0</v>
      </c>
      <c r="E83" s="277"/>
      <c r="F83" s="325">
        <f>IFERROR(E83/E$110,0)</f>
        <v>0</v>
      </c>
      <c r="G83" s="277"/>
      <c r="H83" s="326">
        <f>IFERROR(G83/G$110,0)</f>
        <v>0</v>
      </c>
      <c r="I83" s="277"/>
      <c r="J83" s="327">
        <f>IFERROR(I83/I$110,0)</f>
        <v>0</v>
      </c>
      <c r="K83" s="277"/>
      <c r="L83" s="325">
        <f>IFERROR(K83/K$110,0)</f>
        <v>0</v>
      </c>
      <c r="M83" s="277"/>
      <c r="N83" s="325">
        <f>IFERROR(M83/M$110,0)</f>
        <v>0</v>
      </c>
      <c r="O83" s="277"/>
      <c r="P83" s="325">
        <f>IFERROR(O83/O$110,0)</f>
        <v>0</v>
      </c>
    </row>
    <row r="84" spans="1:26" s="244" customFormat="1" x14ac:dyDescent="0.2">
      <c r="A84" s="276">
        <f t="shared" si="22"/>
        <v>47</v>
      </c>
      <c r="B84" s="266" t="s">
        <v>98</v>
      </c>
      <c r="C84" s="277"/>
      <c r="D84" s="328">
        <f>IFERROR(C84/C$110,0)</f>
        <v>0</v>
      </c>
      <c r="E84" s="277"/>
      <c r="F84" s="328">
        <f>IFERROR(E84/E$110,0)</f>
        <v>0</v>
      </c>
      <c r="G84" s="277"/>
      <c r="H84" s="328">
        <f>IFERROR(G84/G$110,0)</f>
        <v>0</v>
      </c>
      <c r="I84" s="277"/>
      <c r="J84" s="327">
        <f>IFERROR(I84/I$110,0)</f>
        <v>0</v>
      </c>
      <c r="K84" s="277"/>
      <c r="L84" s="328">
        <f>IFERROR(K84/K$110,0)</f>
        <v>0</v>
      </c>
      <c r="M84" s="277"/>
      <c r="N84" s="328">
        <f>IFERROR(M84/M$110,0)</f>
        <v>0</v>
      </c>
      <c r="O84" s="277"/>
      <c r="P84" s="328">
        <f>IFERROR(O84/O$110,0)</f>
        <v>0</v>
      </c>
      <c r="R84" s="329"/>
      <c r="S84" s="329"/>
      <c r="T84" s="329"/>
      <c r="U84" s="329"/>
      <c r="V84" s="329"/>
      <c r="W84" s="329"/>
      <c r="X84" s="329"/>
      <c r="Y84" s="329"/>
      <c r="Z84" s="329"/>
    </row>
    <row r="85" spans="1:26" s="244" customFormat="1" x14ac:dyDescent="0.2">
      <c r="A85" s="276">
        <f t="shared" si="22"/>
        <v>48</v>
      </c>
      <c r="B85" s="266" t="s">
        <v>99</v>
      </c>
      <c r="C85" s="277"/>
      <c r="D85" s="328">
        <f>IFERROR(C85/C$110,0)</f>
        <v>0</v>
      </c>
      <c r="E85" s="277"/>
      <c r="F85" s="328">
        <f>IFERROR(E85/E$110,0)</f>
        <v>0</v>
      </c>
      <c r="G85" s="277"/>
      <c r="H85" s="328">
        <f>IFERROR(G85/G$110,0)</f>
        <v>0</v>
      </c>
      <c r="I85" s="277"/>
      <c r="J85" s="327">
        <f>IFERROR(I85/I$110,0)</f>
        <v>0</v>
      </c>
      <c r="K85" s="277"/>
      <c r="L85" s="328">
        <f>IFERROR(K85/K$110,0)</f>
        <v>0</v>
      </c>
      <c r="M85" s="277"/>
      <c r="N85" s="328">
        <f>IFERROR(M85/M$110,0)</f>
        <v>0</v>
      </c>
      <c r="O85" s="277"/>
      <c r="P85" s="328">
        <f>IFERROR(O85/O$110,0)</f>
        <v>0</v>
      </c>
      <c r="R85" s="329"/>
      <c r="S85" s="329"/>
      <c r="T85" s="329"/>
      <c r="U85" s="329"/>
      <c r="V85" s="329"/>
      <c r="W85" s="329"/>
      <c r="X85" s="329"/>
      <c r="Y85" s="329"/>
      <c r="Z85" s="329"/>
    </row>
    <row r="86" spans="1:26" s="244" customFormat="1" ht="15" x14ac:dyDescent="0.25">
      <c r="A86" s="276">
        <f t="shared" si="22"/>
        <v>49</v>
      </c>
      <c r="B86" s="259" t="s">
        <v>100</v>
      </c>
      <c r="C86" s="277"/>
      <c r="D86" s="328">
        <f>IFERROR(C86/C$110,0)</f>
        <v>0</v>
      </c>
      <c r="E86" s="277"/>
      <c r="F86" s="328">
        <f>IFERROR(E86/E$110,0)</f>
        <v>0</v>
      </c>
      <c r="G86" s="277"/>
      <c r="H86" s="330">
        <f>IFERROR(G86/G$110,0)</f>
        <v>0</v>
      </c>
      <c r="I86" s="277"/>
      <c r="J86" s="327">
        <f>IFERROR(I86/I$110,0)</f>
        <v>0</v>
      </c>
      <c r="K86" s="277"/>
      <c r="L86" s="328">
        <f>IFERROR(K86/K$110,0)</f>
        <v>0</v>
      </c>
      <c r="M86" s="277"/>
      <c r="N86" s="328">
        <f>IFERROR(M86/M$110,0)</f>
        <v>0</v>
      </c>
      <c r="O86" s="277"/>
      <c r="P86" s="328">
        <f>IFERROR(O86/O$110,0)</f>
        <v>0</v>
      </c>
      <c r="R86" s="331"/>
      <c r="S86" s="332"/>
      <c r="T86" s="333"/>
      <c r="U86" s="332"/>
      <c r="V86" s="333"/>
      <c r="W86" s="333"/>
      <c r="X86" s="333"/>
      <c r="Y86" s="332"/>
      <c r="Z86" s="329"/>
    </row>
    <row r="87" spans="1:26" s="244" customFormat="1" ht="15" x14ac:dyDescent="0.2">
      <c r="A87" s="276">
        <f t="shared" si="22"/>
        <v>50</v>
      </c>
      <c r="B87" s="81" t="s">
        <v>101</v>
      </c>
      <c r="C87" s="317">
        <f>SUM(C83:C86)</f>
        <v>0</v>
      </c>
      <c r="D87" s="334">
        <f>IFERROR(C87/C$110,0)</f>
        <v>0</v>
      </c>
      <c r="E87" s="317">
        <f>SUM(E83:E86)</f>
        <v>0</v>
      </c>
      <c r="F87" s="335">
        <f>IFERROR(E87/E$110,0)</f>
        <v>0</v>
      </c>
      <c r="G87" s="317">
        <f>SUM(G83:G86)</f>
        <v>0</v>
      </c>
      <c r="H87" s="335">
        <f>IFERROR(G87/G$110,0)</f>
        <v>0</v>
      </c>
      <c r="I87" s="321">
        <f>SUM(I83:I86)</f>
        <v>0</v>
      </c>
      <c r="J87" s="334">
        <f>IFERROR(I87/I$110,0)</f>
        <v>0</v>
      </c>
      <c r="K87" s="321">
        <f>SUM(K83:K86)</f>
        <v>0</v>
      </c>
      <c r="L87" s="336">
        <f>IFERROR(K87/K$110,0)</f>
        <v>0</v>
      </c>
      <c r="M87" s="321">
        <f>SUM(M83:M86)</f>
        <v>0</v>
      </c>
      <c r="N87" s="336">
        <f>IFERROR(M87/M$110,0)</f>
        <v>0</v>
      </c>
      <c r="O87" s="321">
        <f>SUM(O83:O86)</f>
        <v>0</v>
      </c>
      <c r="P87" s="336">
        <f>IFERROR(O87/O$110,0)</f>
        <v>0</v>
      </c>
      <c r="R87" s="329"/>
      <c r="S87" s="332"/>
      <c r="T87" s="337"/>
      <c r="U87" s="332"/>
      <c r="V87" s="337"/>
      <c r="W87" s="337"/>
      <c r="X87" s="337"/>
      <c r="Y87" s="332"/>
      <c r="Z87" s="329"/>
    </row>
    <row r="88" spans="1:26" s="240" customFormat="1" ht="6.75" customHeight="1" x14ac:dyDescent="0.2">
      <c r="A88" s="306"/>
      <c r="B88" s="135"/>
      <c r="C88" s="338"/>
      <c r="D88" s="339"/>
      <c r="E88" s="338"/>
      <c r="F88" s="339"/>
      <c r="G88" s="340"/>
      <c r="H88" s="339"/>
      <c r="I88" s="338"/>
      <c r="J88" s="339"/>
      <c r="K88" s="338"/>
      <c r="L88" s="339"/>
      <c r="M88" s="338"/>
      <c r="N88" s="339"/>
      <c r="O88" s="338"/>
      <c r="P88" s="339"/>
      <c r="R88" s="341"/>
      <c r="S88" s="342"/>
      <c r="T88" s="300"/>
      <c r="U88" s="342"/>
      <c r="V88" s="300"/>
      <c r="W88" s="300"/>
      <c r="X88" s="300"/>
      <c r="Y88" s="342"/>
      <c r="Z88" s="245"/>
    </row>
    <row r="89" spans="1:26" s="240" customFormat="1" ht="15" x14ac:dyDescent="0.2">
      <c r="A89" s="276">
        <f>A87+1</f>
        <v>51</v>
      </c>
      <c r="B89" s="139" t="s">
        <v>102</v>
      </c>
      <c r="C89" s="343">
        <f>SUM(C87+C81+C72)</f>
        <v>0</v>
      </c>
      <c r="D89" s="344">
        <f>IFERROR(C89/C$110,0)</f>
        <v>0</v>
      </c>
      <c r="E89" s="343">
        <f>SUM(E87+E81+E72)</f>
        <v>0</v>
      </c>
      <c r="F89" s="344">
        <f>IFERROR(E89/E$110,0)</f>
        <v>0</v>
      </c>
      <c r="G89" s="343">
        <f>SUM(G87+G81+G72)</f>
        <v>0</v>
      </c>
      <c r="H89" s="345">
        <f>IFERROR(G89/G$110,0)</f>
        <v>0</v>
      </c>
      <c r="I89" s="346">
        <f>SUM(I87+I81+I72)</f>
        <v>0</v>
      </c>
      <c r="J89" s="308">
        <f>IFERROR(I89/I$110,0)</f>
        <v>0</v>
      </c>
      <c r="K89" s="346">
        <f>SUM(K87+K81+K72)</f>
        <v>0</v>
      </c>
      <c r="L89" s="347">
        <f>IFERROR(K89/K$110,0)</f>
        <v>0</v>
      </c>
      <c r="M89" s="346">
        <f>SUM(M87+M81+M72)</f>
        <v>0</v>
      </c>
      <c r="N89" s="347">
        <f>IFERROR(M89/M$110,0)</f>
        <v>0</v>
      </c>
      <c r="O89" s="346">
        <f>SUM(O87+O81+O72)</f>
        <v>0</v>
      </c>
      <c r="P89" s="347">
        <f>IFERROR(O89/O$110,0)</f>
        <v>0</v>
      </c>
      <c r="R89" s="245"/>
      <c r="S89" s="342"/>
      <c r="T89" s="300"/>
      <c r="U89" s="342"/>
      <c r="V89" s="300"/>
      <c r="W89" s="300"/>
      <c r="X89" s="300"/>
      <c r="Y89" s="342"/>
      <c r="Z89" s="245"/>
    </row>
    <row r="90" spans="1:26" s="240" customFormat="1" ht="6.75" customHeight="1" x14ac:dyDescent="0.2">
      <c r="A90" s="306"/>
      <c r="B90" s="135"/>
      <c r="C90" s="338"/>
      <c r="D90" s="339"/>
      <c r="E90" s="338"/>
      <c r="F90" s="348"/>
      <c r="G90" s="338"/>
      <c r="H90" s="339"/>
      <c r="I90" s="338"/>
      <c r="J90" s="349"/>
      <c r="K90" s="338"/>
      <c r="L90" s="348"/>
      <c r="M90" s="338"/>
      <c r="N90" s="348"/>
      <c r="O90" s="338"/>
      <c r="P90" s="348"/>
      <c r="R90" s="245"/>
      <c r="S90" s="342"/>
      <c r="T90" s="300"/>
      <c r="U90" s="342"/>
      <c r="V90" s="300"/>
      <c r="W90" s="300"/>
      <c r="X90" s="300"/>
      <c r="Y90" s="342"/>
      <c r="Z90" s="245"/>
    </row>
    <row r="91" spans="1:26" s="244" customFormat="1" ht="15" x14ac:dyDescent="0.25">
      <c r="A91" s="276">
        <f>A89+1</f>
        <v>52</v>
      </c>
      <c r="B91" s="526" t="s">
        <v>103</v>
      </c>
      <c r="C91" s="527"/>
      <c r="D91" s="527"/>
      <c r="E91" s="527"/>
      <c r="F91" s="527"/>
      <c r="G91" s="527"/>
      <c r="H91" s="527"/>
      <c r="I91" s="527"/>
      <c r="J91" s="527"/>
      <c r="K91" s="527"/>
      <c r="L91" s="527"/>
      <c r="M91" s="527"/>
      <c r="N91" s="527"/>
      <c r="O91" s="527"/>
      <c r="P91" s="528"/>
      <c r="R91" s="331"/>
      <c r="S91" s="350"/>
      <c r="T91" s="337"/>
      <c r="U91" s="350"/>
      <c r="V91" s="337"/>
      <c r="W91" s="337"/>
      <c r="X91" s="337"/>
      <c r="Y91" s="350"/>
      <c r="Z91" s="329"/>
    </row>
    <row r="92" spans="1:26" s="244" customFormat="1" x14ac:dyDescent="0.2">
      <c r="A92" s="276">
        <f t="shared" ref="A92:A108" si="30">A91+1</f>
        <v>53</v>
      </c>
      <c r="B92" s="80" t="s">
        <v>56</v>
      </c>
      <c r="C92" s="277"/>
      <c r="D92" s="301">
        <f>IFERROR(C92/C$110,0)</f>
        <v>0</v>
      </c>
      <c r="E92" s="277"/>
      <c r="F92" s="301">
        <f>IFERROR(E92/E$110,0)</f>
        <v>0</v>
      </c>
      <c r="G92" s="277"/>
      <c r="H92" s="301">
        <f>IFERROR(G92/G$110,0)</f>
        <v>0</v>
      </c>
      <c r="I92" s="277"/>
      <c r="J92" s="300">
        <f>IFERROR(I92/I$110,0)</f>
        <v>0</v>
      </c>
      <c r="K92" s="277"/>
      <c r="L92" s="312">
        <f>IFERROR(K92/K$110,0)</f>
        <v>0</v>
      </c>
      <c r="M92" s="277"/>
      <c r="N92" s="312">
        <f>IFERROR(M92/M$110,0)</f>
        <v>0</v>
      </c>
      <c r="O92" s="277"/>
      <c r="P92" s="312">
        <f>IFERROR(O92/O$110,0)</f>
        <v>0</v>
      </c>
    </row>
    <row r="93" spans="1:26" s="244" customFormat="1" x14ac:dyDescent="0.2">
      <c r="A93" s="276">
        <f t="shared" si="30"/>
        <v>54</v>
      </c>
      <c r="B93" s="80" t="s">
        <v>104</v>
      </c>
      <c r="C93" s="277"/>
      <c r="D93" s="298">
        <f>IFERROR(C93/C$110,0)</f>
        <v>0</v>
      </c>
      <c r="E93" s="277"/>
      <c r="F93" s="298">
        <f>IFERROR(E93/E$110,0)</f>
        <v>0</v>
      </c>
      <c r="G93" s="277"/>
      <c r="H93" s="298">
        <f>IFERROR(G93/G$110,0)</f>
        <v>0</v>
      </c>
      <c r="I93" s="277"/>
      <c r="J93" s="300">
        <f>IFERROR(I93/I$110,0)</f>
        <v>0</v>
      </c>
      <c r="K93" s="277"/>
      <c r="L93" s="298">
        <f>IFERROR(K93/K$110,0)</f>
        <v>0</v>
      </c>
      <c r="M93" s="277"/>
      <c r="N93" s="298">
        <f>IFERROR(M93/M$110,0)</f>
        <v>0</v>
      </c>
      <c r="O93" s="277"/>
      <c r="P93" s="298">
        <f>IFERROR(O93/O$110,0)</f>
        <v>0</v>
      </c>
    </row>
    <row r="94" spans="1:26" s="244" customFormat="1" x14ac:dyDescent="0.2">
      <c r="A94" s="276">
        <f t="shared" si="30"/>
        <v>55</v>
      </c>
      <c r="B94" s="80" t="s">
        <v>105</v>
      </c>
      <c r="C94" s="277"/>
      <c r="D94" s="298">
        <f>IFERROR(C94/C$110,0)</f>
        <v>0</v>
      </c>
      <c r="E94" s="277"/>
      <c r="F94" s="298">
        <f>IFERROR(E94/E$110,0)</f>
        <v>0</v>
      </c>
      <c r="G94" s="277"/>
      <c r="H94" s="299">
        <f>IFERROR(G94/G$110,0)</f>
        <v>0</v>
      </c>
      <c r="I94" s="277"/>
      <c r="J94" s="300">
        <f>IFERROR(I94/I$110,0)</f>
        <v>0</v>
      </c>
      <c r="K94" s="277"/>
      <c r="L94" s="313">
        <f>IFERROR(K94/K$110,0)</f>
        <v>0</v>
      </c>
      <c r="M94" s="277"/>
      <c r="N94" s="313">
        <f>IFERROR(M94/M$110,0)</f>
        <v>0</v>
      </c>
      <c r="O94" s="277"/>
      <c r="P94" s="313">
        <f>IFERROR(O94/O$110,0)</f>
        <v>0</v>
      </c>
    </row>
    <row r="95" spans="1:26" s="244" customFormat="1" ht="15" x14ac:dyDescent="0.2">
      <c r="A95" s="276">
        <f t="shared" si="30"/>
        <v>56</v>
      </c>
      <c r="B95" s="81" t="s">
        <v>106</v>
      </c>
      <c r="C95" s="317">
        <f>SUM(C92:C94)</f>
        <v>0</v>
      </c>
      <c r="D95" s="318">
        <f>IFERROR(C95/C$110,0)</f>
        <v>0</v>
      </c>
      <c r="E95" s="317">
        <f>SUM(E92:E94)</f>
        <v>0</v>
      </c>
      <c r="F95" s="318">
        <f>IFERROR(E95/E$110,0)</f>
        <v>0</v>
      </c>
      <c r="G95" s="317">
        <f>SUM(G92:G94)</f>
        <v>0</v>
      </c>
      <c r="H95" s="318">
        <f>IFERROR(G95/G$110,0)</f>
        <v>0</v>
      </c>
      <c r="I95" s="317">
        <f>SUM(I92:I94)</f>
        <v>0</v>
      </c>
      <c r="J95" s="322">
        <f>IFERROR(I95/I$110,0)</f>
        <v>0</v>
      </c>
      <c r="K95" s="317">
        <f>SUM(K92:K94)</f>
        <v>0</v>
      </c>
      <c r="L95" s="318">
        <f>IFERROR(K95/K$110,0)</f>
        <v>0</v>
      </c>
      <c r="M95" s="317">
        <f>SUM(M92:M94)</f>
        <v>0</v>
      </c>
      <c r="N95" s="318">
        <f>IFERROR(M95/M$110,0)</f>
        <v>0</v>
      </c>
      <c r="O95" s="317">
        <f>SUM(O92:O94)</f>
        <v>0</v>
      </c>
      <c r="P95" s="318">
        <f>IFERROR(O95/O$110,0)</f>
        <v>0</v>
      </c>
    </row>
    <row r="96" spans="1:26" s="244" customFormat="1" ht="15" x14ac:dyDescent="0.2">
      <c r="A96" s="276">
        <f t="shared" si="30"/>
        <v>57</v>
      </c>
      <c r="B96" s="526" t="s">
        <v>107</v>
      </c>
      <c r="C96" s="527"/>
      <c r="D96" s="527"/>
      <c r="E96" s="527"/>
      <c r="F96" s="527"/>
      <c r="G96" s="527"/>
      <c r="H96" s="527"/>
      <c r="I96" s="527"/>
      <c r="J96" s="527"/>
      <c r="K96" s="527"/>
      <c r="L96" s="527"/>
      <c r="M96" s="527"/>
      <c r="N96" s="527"/>
      <c r="O96" s="527"/>
      <c r="P96" s="528"/>
    </row>
    <row r="97" spans="1:16" s="244" customFormat="1" x14ac:dyDescent="0.2">
      <c r="A97" s="276">
        <f t="shared" si="30"/>
        <v>58</v>
      </c>
      <c r="B97" s="74" t="s">
        <v>108</v>
      </c>
      <c r="C97" s="277"/>
      <c r="D97" s="298">
        <f t="shared" ref="D97:D108" si="31">IFERROR(C97/C$110,0)</f>
        <v>0</v>
      </c>
      <c r="E97" s="277"/>
      <c r="F97" s="298">
        <f t="shared" ref="F97:F108" si="32">IFERROR(E97/E$110,0)</f>
        <v>0</v>
      </c>
      <c r="G97" s="277"/>
      <c r="H97" s="299">
        <f t="shared" ref="H97:H108" si="33">IFERROR(G97/G$110,0)</f>
        <v>0</v>
      </c>
      <c r="I97" s="277"/>
      <c r="J97" s="300">
        <f t="shared" ref="J97:J108" si="34">IFERROR(I97/I$110,0)</f>
        <v>0</v>
      </c>
      <c r="K97" s="277"/>
      <c r="L97" s="313">
        <f t="shared" ref="L97:L108" si="35">IFERROR(K97/K$110,0)</f>
        <v>0</v>
      </c>
      <c r="M97" s="277"/>
      <c r="N97" s="313">
        <f t="shared" ref="N97:N108" si="36">IFERROR(M97/M$110,0)</f>
        <v>0</v>
      </c>
      <c r="O97" s="277"/>
      <c r="P97" s="313">
        <f t="shared" ref="P97:P108" si="37">IFERROR(O97/O$110,0)</f>
        <v>0</v>
      </c>
    </row>
    <row r="98" spans="1:16" s="244" customFormat="1" x14ac:dyDescent="0.2">
      <c r="A98" s="276">
        <f t="shared" si="30"/>
        <v>59</v>
      </c>
      <c r="B98" s="74" t="s">
        <v>109</v>
      </c>
      <c r="C98" s="277"/>
      <c r="D98" s="298">
        <f t="shared" si="31"/>
        <v>0</v>
      </c>
      <c r="E98" s="277"/>
      <c r="F98" s="298">
        <f t="shared" si="32"/>
        <v>0</v>
      </c>
      <c r="G98" s="277"/>
      <c r="H98" s="299">
        <f t="shared" si="33"/>
        <v>0</v>
      </c>
      <c r="I98" s="277"/>
      <c r="J98" s="300">
        <f t="shared" si="34"/>
        <v>0</v>
      </c>
      <c r="K98" s="277"/>
      <c r="L98" s="313">
        <f t="shared" si="35"/>
        <v>0</v>
      </c>
      <c r="M98" s="277"/>
      <c r="N98" s="313">
        <f t="shared" si="36"/>
        <v>0</v>
      </c>
      <c r="O98" s="277"/>
      <c r="P98" s="313">
        <f t="shared" si="37"/>
        <v>0</v>
      </c>
    </row>
    <row r="99" spans="1:16" s="244" customFormat="1" ht="28.5" x14ac:dyDescent="0.2">
      <c r="A99" s="276">
        <f t="shared" si="30"/>
        <v>60</v>
      </c>
      <c r="B99" s="74" t="s">
        <v>283</v>
      </c>
      <c r="C99" s="417"/>
      <c r="D99" s="298">
        <f t="shared" si="31"/>
        <v>0</v>
      </c>
      <c r="E99" s="417"/>
      <c r="F99" s="298">
        <f t="shared" si="32"/>
        <v>0</v>
      </c>
      <c r="G99" s="417"/>
      <c r="H99" s="299">
        <f t="shared" si="33"/>
        <v>0</v>
      </c>
      <c r="I99" s="417"/>
      <c r="J99" s="300">
        <f t="shared" si="34"/>
        <v>0</v>
      </c>
      <c r="K99" s="417"/>
      <c r="L99" s="313">
        <f t="shared" si="35"/>
        <v>0</v>
      </c>
      <c r="M99" s="417"/>
      <c r="N99" s="313">
        <f t="shared" si="36"/>
        <v>0</v>
      </c>
      <c r="O99" s="417"/>
      <c r="P99" s="313">
        <f t="shared" si="37"/>
        <v>0</v>
      </c>
    </row>
    <row r="100" spans="1:16" s="244" customFormat="1" x14ac:dyDescent="0.2">
      <c r="A100" s="276">
        <f t="shared" si="30"/>
        <v>61</v>
      </c>
      <c r="B100" s="79" t="s">
        <v>111</v>
      </c>
      <c r="C100" s="277"/>
      <c r="D100" s="298">
        <f t="shared" si="31"/>
        <v>0</v>
      </c>
      <c r="E100" s="277"/>
      <c r="F100" s="298">
        <f t="shared" si="32"/>
        <v>0</v>
      </c>
      <c r="G100" s="277"/>
      <c r="H100" s="299">
        <f t="shared" si="33"/>
        <v>0</v>
      </c>
      <c r="I100" s="277"/>
      <c r="J100" s="300">
        <f t="shared" si="34"/>
        <v>0</v>
      </c>
      <c r="K100" s="277"/>
      <c r="L100" s="313">
        <f t="shared" si="35"/>
        <v>0</v>
      </c>
      <c r="M100" s="277"/>
      <c r="N100" s="313">
        <f t="shared" si="36"/>
        <v>0</v>
      </c>
      <c r="O100" s="277"/>
      <c r="P100" s="313">
        <f t="shared" si="37"/>
        <v>0</v>
      </c>
    </row>
    <row r="101" spans="1:16" s="244" customFormat="1" x14ac:dyDescent="0.2">
      <c r="A101" s="276">
        <f t="shared" si="30"/>
        <v>62</v>
      </c>
      <c r="B101" s="79" t="s">
        <v>112</v>
      </c>
      <c r="C101" s="277"/>
      <c r="D101" s="298">
        <f t="shared" si="31"/>
        <v>0</v>
      </c>
      <c r="E101" s="277"/>
      <c r="F101" s="298">
        <f t="shared" si="32"/>
        <v>0</v>
      </c>
      <c r="G101" s="277"/>
      <c r="H101" s="299">
        <f t="shared" si="33"/>
        <v>0</v>
      </c>
      <c r="I101" s="277"/>
      <c r="J101" s="300">
        <f t="shared" si="34"/>
        <v>0</v>
      </c>
      <c r="K101" s="277"/>
      <c r="L101" s="313">
        <f t="shared" si="35"/>
        <v>0</v>
      </c>
      <c r="M101" s="277"/>
      <c r="N101" s="313">
        <f t="shared" si="36"/>
        <v>0</v>
      </c>
      <c r="O101" s="277"/>
      <c r="P101" s="313">
        <f t="shared" si="37"/>
        <v>0</v>
      </c>
    </row>
    <row r="102" spans="1:16" s="244" customFormat="1" x14ac:dyDescent="0.2">
      <c r="A102" s="276">
        <f t="shared" si="30"/>
        <v>63</v>
      </c>
      <c r="B102" s="80" t="s">
        <v>113</v>
      </c>
      <c r="C102" s="277"/>
      <c r="D102" s="298">
        <f t="shared" si="31"/>
        <v>0</v>
      </c>
      <c r="E102" s="277"/>
      <c r="F102" s="298">
        <f t="shared" si="32"/>
        <v>0</v>
      </c>
      <c r="G102" s="277"/>
      <c r="H102" s="299">
        <f t="shared" si="33"/>
        <v>0</v>
      </c>
      <c r="I102" s="277"/>
      <c r="J102" s="300">
        <f t="shared" si="34"/>
        <v>0</v>
      </c>
      <c r="K102" s="277"/>
      <c r="L102" s="313">
        <f t="shared" si="35"/>
        <v>0</v>
      </c>
      <c r="M102" s="277"/>
      <c r="N102" s="313">
        <f t="shared" si="36"/>
        <v>0</v>
      </c>
      <c r="O102" s="277"/>
      <c r="P102" s="313">
        <f t="shared" si="37"/>
        <v>0</v>
      </c>
    </row>
    <row r="103" spans="1:16" s="244" customFormat="1" x14ac:dyDescent="0.2">
      <c r="A103" s="276">
        <f t="shared" si="30"/>
        <v>64</v>
      </c>
      <c r="B103" s="79" t="s">
        <v>114</v>
      </c>
      <c r="C103" s="277"/>
      <c r="D103" s="298">
        <f t="shared" si="31"/>
        <v>0</v>
      </c>
      <c r="E103" s="277"/>
      <c r="F103" s="298">
        <f t="shared" si="32"/>
        <v>0</v>
      </c>
      <c r="G103" s="277"/>
      <c r="H103" s="299">
        <f t="shared" si="33"/>
        <v>0</v>
      </c>
      <c r="I103" s="277"/>
      <c r="J103" s="300">
        <f t="shared" si="34"/>
        <v>0</v>
      </c>
      <c r="K103" s="277"/>
      <c r="L103" s="313">
        <f t="shared" si="35"/>
        <v>0</v>
      </c>
      <c r="M103" s="277"/>
      <c r="N103" s="313">
        <f t="shared" si="36"/>
        <v>0</v>
      </c>
      <c r="O103" s="277"/>
      <c r="P103" s="313">
        <f t="shared" si="37"/>
        <v>0</v>
      </c>
    </row>
    <row r="104" spans="1:16" s="244" customFormat="1" x14ac:dyDescent="0.2">
      <c r="A104" s="276">
        <f t="shared" si="30"/>
        <v>65</v>
      </c>
      <c r="B104" s="79" t="s">
        <v>115</v>
      </c>
      <c r="C104" s="277"/>
      <c r="D104" s="298">
        <f t="shared" si="31"/>
        <v>0</v>
      </c>
      <c r="E104" s="277"/>
      <c r="F104" s="298">
        <f t="shared" si="32"/>
        <v>0</v>
      </c>
      <c r="G104" s="277"/>
      <c r="H104" s="299">
        <f t="shared" si="33"/>
        <v>0</v>
      </c>
      <c r="I104" s="277"/>
      <c r="J104" s="300">
        <f t="shared" si="34"/>
        <v>0</v>
      </c>
      <c r="K104" s="277"/>
      <c r="L104" s="313">
        <f t="shared" si="35"/>
        <v>0</v>
      </c>
      <c r="M104" s="277"/>
      <c r="N104" s="313">
        <f t="shared" si="36"/>
        <v>0</v>
      </c>
      <c r="O104" s="277"/>
      <c r="P104" s="313">
        <f t="shared" si="37"/>
        <v>0</v>
      </c>
    </row>
    <row r="105" spans="1:16" s="244" customFormat="1" x14ac:dyDescent="0.2">
      <c r="A105" s="276">
        <f t="shared" si="30"/>
        <v>66</v>
      </c>
      <c r="B105" s="79" t="s">
        <v>116</v>
      </c>
      <c r="C105" s="277"/>
      <c r="D105" s="298">
        <f t="shared" si="31"/>
        <v>0</v>
      </c>
      <c r="E105" s="277"/>
      <c r="F105" s="298">
        <f t="shared" si="32"/>
        <v>0</v>
      </c>
      <c r="G105" s="277"/>
      <c r="H105" s="299">
        <f t="shared" si="33"/>
        <v>0</v>
      </c>
      <c r="I105" s="277"/>
      <c r="J105" s="300">
        <f t="shared" si="34"/>
        <v>0</v>
      </c>
      <c r="K105" s="277"/>
      <c r="L105" s="313">
        <f t="shared" si="35"/>
        <v>0</v>
      </c>
      <c r="M105" s="277"/>
      <c r="N105" s="313">
        <f t="shared" si="36"/>
        <v>0</v>
      </c>
      <c r="O105" s="277"/>
      <c r="P105" s="313">
        <f t="shared" si="37"/>
        <v>0</v>
      </c>
    </row>
    <row r="106" spans="1:16" s="244" customFormat="1" x14ac:dyDescent="0.2">
      <c r="A106" s="276">
        <f t="shared" si="30"/>
        <v>67</v>
      </c>
      <c r="B106" s="79" t="s">
        <v>117</v>
      </c>
      <c r="C106" s="277"/>
      <c r="D106" s="298">
        <f t="shared" si="31"/>
        <v>0</v>
      </c>
      <c r="E106" s="277"/>
      <c r="F106" s="298">
        <f t="shared" si="32"/>
        <v>0</v>
      </c>
      <c r="G106" s="277"/>
      <c r="H106" s="299">
        <f t="shared" si="33"/>
        <v>0</v>
      </c>
      <c r="I106" s="277"/>
      <c r="J106" s="300">
        <f t="shared" si="34"/>
        <v>0</v>
      </c>
      <c r="K106" s="277"/>
      <c r="L106" s="313">
        <f t="shared" si="35"/>
        <v>0</v>
      </c>
      <c r="M106" s="277"/>
      <c r="N106" s="313">
        <f t="shared" si="36"/>
        <v>0</v>
      </c>
      <c r="O106" s="277"/>
      <c r="P106" s="313">
        <f t="shared" si="37"/>
        <v>0</v>
      </c>
    </row>
    <row r="107" spans="1:16" s="244" customFormat="1" x14ac:dyDescent="0.2">
      <c r="A107" s="276">
        <f t="shared" si="30"/>
        <v>68</v>
      </c>
      <c r="B107" s="79" t="s">
        <v>118</v>
      </c>
      <c r="C107" s="277"/>
      <c r="D107" s="298">
        <f t="shared" si="31"/>
        <v>0</v>
      </c>
      <c r="E107" s="277"/>
      <c r="F107" s="298">
        <f t="shared" si="32"/>
        <v>0</v>
      </c>
      <c r="G107" s="277"/>
      <c r="H107" s="299">
        <f t="shared" si="33"/>
        <v>0</v>
      </c>
      <c r="I107" s="277"/>
      <c r="J107" s="300">
        <f t="shared" si="34"/>
        <v>0</v>
      </c>
      <c r="K107" s="277"/>
      <c r="L107" s="313">
        <f t="shared" si="35"/>
        <v>0</v>
      </c>
      <c r="M107" s="277"/>
      <c r="N107" s="313">
        <f t="shared" si="36"/>
        <v>0</v>
      </c>
      <c r="O107" s="277"/>
      <c r="P107" s="313">
        <f t="shared" si="37"/>
        <v>0</v>
      </c>
    </row>
    <row r="108" spans="1:16" s="244" customFormat="1" ht="15" x14ac:dyDescent="0.2">
      <c r="A108" s="276">
        <f t="shared" si="30"/>
        <v>69</v>
      </c>
      <c r="B108" s="81" t="s">
        <v>119</v>
      </c>
      <c r="C108" s="314">
        <f>SUM(C97:C107)</f>
        <v>0</v>
      </c>
      <c r="D108" s="315">
        <f t="shared" si="31"/>
        <v>0</v>
      </c>
      <c r="E108" s="314">
        <f>SUM(E97:E107)</f>
        <v>0</v>
      </c>
      <c r="F108" s="302">
        <f t="shared" si="32"/>
        <v>0</v>
      </c>
      <c r="G108" s="314">
        <f>SUM(G97:G107)</f>
        <v>0</v>
      </c>
      <c r="H108" s="316">
        <f t="shared" si="33"/>
        <v>0</v>
      </c>
      <c r="I108" s="321">
        <f>SUM(I97:I107)</f>
        <v>0</v>
      </c>
      <c r="J108" s="322">
        <f t="shared" si="34"/>
        <v>0</v>
      </c>
      <c r="K108" s="321">
        <f>SUM(K97:K107)</f>
        <v>0</v>
      </c>
      <c r="L108" s="319">
        <f t="shared" si="35"/>
        <v>0</v>
      </c>
      <c r="M108" s="321">
        <f>SUM(M97:M107)</f>
        <v>0</v>
      </c>
      <c r="N108" s="319">
        <f t="shared" si="36"/>
        <v>0</v>
      </c>
      <c r="O108" s="321">
        <f>SUM(O97:O107)</f>
        <v>0</v>
      </c>
      <c r="P108" s="319">
        <f t="shared" si="37"/>
        <v>0</v>
      </c>
    </row>
    <row r="109" spans="1:16" s="240" customFormat="1" ht="6.75" customHeight="1" x14ac:dyDescent="0.2">
      <c r="A109" s="306"/>
      <c r="B109" s="146"/>
      <c r="C109" s="351"/>
      <c r="D109" s="352"/>
      <c r="E109" s="351"/>
      <c r="F109" s="352"/>
      <c r="G109" s="351"/>
      <c r="H109" s="352"/>
      <c r="I109" s="351"/>
      <c r="J109" s="300"/>
      <c r="K109" s="351"/>
      <c r="L109" s="339"/>
      <c r="M109" s="351"/>
      <c r="N109" s="339"/>
      <c r="O109" s="351"/>
      <c r="P109" s="339"/>
    </row>
    <row r="110" spans="1:16" s="244" customFormat="1" ht="15" x14ac:dyDescent="0.2">
      <c r="A110" s="276">
        <f>A108+1</f>
        <v>70</v>
      </c>
      <c r="B110" s="110" t="s">
        <v>120</v>
      </c>
      <c r="C110" s="310">
        <f>C89+C95+C108</f>
        <v>0</v>
      </c>
      <c r="D110" s="311">
        <f>IFERROR(C110/C$110,0)</f>
        <v>0</v>
      </c>
      <c r="E110" s="310">
        <f>E89+E95+E108</f>
        <v>0</v>
      </c>
      <c r="F110" s="311">
        <f>IFERROR(E110/E$110,0)</f>
        <v>0</v>
      </c>
      <c r="G110" s="310">
        <f>G89+G95+G108</f>
        <v>0</v>
      </c>
      <c r="H110" s="311">
        <f>IFERROR(G110/G$110,0)</f>
        <v>0</v>
      </c>
      <c r="I110" s="310">
        <f>I89+I95+I108</f>
        <v>0</v>
      </c>
      <c r="J110" s="311">
        <f>IFERROR(I110/I$110,0)</f>
        <v>0</v>
      </c>
      <c r="K110" s="310">
        <f>K89+K95+K108</f>
        <v>0</v>
      </c>
      <c r="L110" s="311">
        <f>IFERROR(K110/K$110,0)</f>
        <v>0</v>
      </c>
      <c r="M110" s="310">
        <f>M89+M95+M108</f>
        <v>0</v>
      </c>
      <c r="N110" s="311">
        <f>IFERROR(M110/M$110,0)</f>
        <v>0</v>
      </c>
      <c r="O110" s="310">
        <f>O89+O95+O108</f>
        <v>0</v>
      </c>
      <c r="P110" s="311">
        <f>IFERROR(O110/O$110,0)</f>
        <v>0</v>
      </c>
    </row>
    <row r="111" spans="1:16" s="240" customFormat="1" ht="6.75" customHeight="1" x14ac:dyDescent="0.2">
      <c r="A111" s="306"/>
      <c r="B111" s="148"/>
      <c r="C111" s="353"/>
      <c r="D111" s="354"/>
      <c r="E111" s="353"/>
      <c r="F111" s="353"/>
      <c r="G111" s="353"/>
      <c r="H111" s="354"/>
      <c r="I111" s="353"/>
      <c r="J111" s="353"/>
      <c r="K111" s="353"/>
      <c r="L111" s="353"/>
      <c r="M111" s="353"/>
      <c r="N111" s="353"/>
      <c r="O111" s="353"/>
      <c r="P111" s="353"/>
    </row>
    <row r="112" spans="1:16" s="244" customFormat="1" ht="15" x14ac:dyDescent="0.2">
      <c r="A112" s="276">
        <f>A110+1</f>
        <v>71</v>
      </c>
      <c r="B112" s="526" t="s">
        <v>121</v>
      </c>
      <c r="C112" s="527"/>
      <c r="D112" s="527"/>
      <c r="E112" s="527"/>
      <c r="F112" s="527"/>
      <c r="G112" s="527"/>
      <c r="H112" s="527"/>
      <c r="I112" s="527"/>
      <c r="J112" s="527"/>
      <c r="K112" s="527"/>
      <c r="L112" s="527"/>
      <c r="M112" s="527"/>
      <c r="N112" s="527"/>
      <c r="O112" s="527"/>
      <c r="P112" s="528"/>
    </row>
    <row r="113" spans="1:16" s="244" customFormat="1" x14ac:dyDescent="0.2">
      <c r="A113" s="276">
        <f>A112+1</f>
        <v>72</v>
      </c>
      <c r="B113" s="80" t="s">
        <v>122</v>
      </c>
      <c r="C113" s="151">
        <f>C63-C110</f>
        <v>0</v>
      </c>
      <c r="D113" s="152">
        <f>IFERROR(C113/C$117,0)</f>
        <v>0</v>
      </c>
      <c r="E113" s="151">
        <f>E63-E110</f>
        <v>0</v>
      </c>
      <c r="F113" s="152">
        <f>IFERROR(E113/E$117,0)</f>
        <v>0</v>
      </c>
      <c r="G113" s="151">
        <f>G63-G110</f>
        <v>0</v>
      </c>
      <c r="H113" s="152">
        <f>IFERROR(G113/G$117,0)</f>
        <v>0</v>
      </c>
      <c r="I113" s="151">
        <f>I63-I110</f>
        <v>0</v>
      </c>
      <c r="J113" s="153">
        <f>IFERROR(I113/I$117,0)</f>
        <v>0</v>
      </c>
      <c r="K113" s="151">
        <f>K63-K110</f>
        <v>0</v>
      </c>
      <c r="L113" s="153">
        <f>IFERROR(K113/K$117,0)</f>
        <v>0</v>
      </c>
      <c r="M113" s="151">
        <f>M63-M110</f>
        <v>0</v>
      </c>
      <c r="N113" s="153">
        <f>IFERROR(M113/M$117,0)</f>
        <v>0</v>
      </c>
      <c r="O113" s="151">
        <f>O63-O110</f>
        <v>0</v>
      </c>
      <c r="P113" s="153">
        <f>IFERROR(O113/O$117,0)</f>
        <v>0</v>
      </c>
    </row>
    <row r="114" spans="1:16" s="244" customFormat="1" ht="28.5" x14ac:dyDescent="0.2">
      <c r="A114" s="276">
        <f>A113+1</f>
        <v>73</v>
      </c>
      <c r="B114" s="74" t="s">
        <v>123</v>
      </c>
      <c r="C114" s="277"/>
      <c r="D114" s="154">
        <f>IFERROR(C114/C$117,0)</f>
        <v>0</v>
      </c>
      <c r="E114" s="277"/>
      <c r="F114" s="154">
        <f>IFERROR(E114/E$117,0)</f>
        <v>0</v>
      </c>
      <c r="G114" s="277"/>
      <c r="H114" s="154">
        <f>IFERROR(G114/G$117,0)</f>
        <v>0</v>
      </c>
      <c r="I114" s="277"/>
      <c r="J114" s="154">
        <f>IFERROR(I114/I$117,0)</f>
        <v>0</v>
      </c>
      <c r="K114" s="277"/>
      <c r="L114" s="154">
        <f>IFERROR(K114/K$117,0)</f>
        <v>0</v>
      </c>
      <c r="M114" s="277"/>
      <c r="N114" s="154">
        <f>IFERROR(M114/M$117,0)</f>
        <v>0</v>
      </c>
      <c r="O114" s="277"/>
      <c r="P114" s="154">
        <f>IFERROR(O114/O$117,0)</f>
        <v>0</v>
      </c>
    </row>
    <row r="115" spans="1:16" s="244" customFormat="1" x14ac:dyDescent="0.2">
      <c r="A115" s="276">
        <f>A114+1</f>
        <v>74</v>
      </c>
      <c r="B115" s="79" t="s">
        <v>124</v>
      </c>
      <c r="C115" s="277"/>
      <c r="D115" s="154">
        <f>IFERROR(C115/C$117,0)</f>
        <v>0</v>
      </c>
      <c r="E115" s="277"/>
      <c r="F115" s="154">
        <f>IFERROR(E115/E$117,0)</f>
        <v>0</v>
      </c>
      <c r="G115" s="277"/>
      <c r="H115" s="154">
        <f>IFERROR(G115/G$117,0)</f>
        <v>0</v>
      </c>
      <c r="I115" s="277"/>
      <c r="J115" s="154">
        <f>IFERROR(I115/I$117,0)</f>
        <v>0</v>
      </c>
      <c r="K115" s="277"/>
      <c r="L115" s="154">
        <f>IFERROR(K115/K$117,0)</f>
        <v>0</v>
      </c>
      <c r="M115" s="277"/>
      <c r="N115" s="154">
        <f>IFERROR(M115/M$117,0)</f>
        <v>0</v>
      </c>
      <c r="O115" s="277"/>
      <c r="P115" s="154">
        <f>IFERROR(O115/O$117,0)</f>
        <v>0</v>
      </c>
    </row>
    <row r="116" spans="1:16" s="244" customFormat="1" x14ac:dyDescent="0.2">
      <c r="A116" s="276">
        <f>A115+1</f>
        <v>75</v>
      </c>
      <c r="B116" s="155" t="s">
        <v>125</v>
      </c>
      <c r="C116" s="320"/>
      <c r="D116" s="154">
        <f>IFERROR(C116/C$117,0)</f>
        <v>0</v>
      </c>
      <c r="E116" s="320"/>
      <c r="F116" s="154">
        <f>IFERROR(E116/E$117,0)</f>
        <v>0</v>
      </c>
      <c r="G116" s="320"/>
      <c r="H116" s="154">
        <f>IFERROR(G116/G$117,0)</f>
        <v>0</v>
      </c>
      <c r="I116" s="320"/>
      <c r="J116" s="154">
        <f>IFERROR(I116/I$117,0)</f>
        <v>0</v>
      </c>
      <c r="K116" s="320"/>
      <c r="L116" s="154">
        <f>IFERROR(K116/K$117,0)</f>
        <v>0</v>
      </c>
      <c r="M116" s="320"/>
      <c r="N116" s="154">
        <f>IFERROR(M116/M$117,0)</f>
        <v>0</v>
      </c>
      <c r="O116" s="320"/>
      <c r="P116" s="154">
        <f>IFERROR(O116/O$117,0)</f>
        <v>0</v>
      </c>
    </row>
    <row r="117" spans="1:16" s="244" customFormat="1" ht="15" x14ac:dyDescent="0.2">
      <c r="A117" s="276">
        <f>A116+1</f>
        <v>76</v>
      </c>
      <c r="B117" s="156" t="s">
        <v>121</v>
      </c>
      <c r="C117" s="310">
        <f>SUM(C113:C116)</f>
        <v>0</v>
      </c>
      <c r="D117" s="355">
        <f>IFERROR(C117/C$117,0)</f>
        <v>0</v>
      </c>
      <c r="E117" s="310">
        <f>SUM(E113:E116)</f>
        <v>0</v>
      </c>
      <c r="F117" s="355">
        <f>IFERROR(E117/E$117,0)</f>
        <v>0</v>
      </c>
      <c r="G117" s="310">
        <f>SUM(G113:G116)</f>
        <v>0</v>
      </c>
      <c r="H117" s="355">
        <f>IFERROR(G117/G$117,0)</f>
        <v>0</v>
      </c>
      <c r="I117" s="310">
        <f>SUM(I113:I116)</f>
        <v>0</v>
      </c>
      <c r="J117" s="356">
        <f>IFERROR(I117/I$117,0)</f>
        <v>0</v>
      </c>
      <c r="K117" s="310">
        <f>SUM(K113:K116)</f>
        <v>0</v>
      </c>
      <c r="L117" s="355">
        <f>IFERROR(K117/K$117,0)</f>
        <v>0</v>
      </c>
      <c r="M117" s="310">
        <f>SUM(M113:M116)</f>
        <v>0</v>
      </c>
      <c r="N117" s="355">
        <f>IFERROR(M117/M$117,0)</f>
        <v>0</v>
      </c>
      <c r="O117" s="310">
        <f>SUM(O113:O116)</f>
        <v>0</v>
      </c>
      <c r="P117" s="355">
        <f>IFERROR(O117/O$117,0)</f>
        <v>0</v>
      </c>
    </row>
    <row r="118" spans="1:16" s="240" customFormat="1" ht="6.75" customHeight="1" x14ac:dyDescent="0.2">
      <c r="A118" s="306"/>
      <c r="B118" s="159"/>
      <c r="C118" s="353"/>
      <c r="D118" s="300"/>
      <c r="E118" s="357"/>
      <c r="F118" s="357"/>
      <c r="G118" s="357"/>
      <c r="H118" s="300"/>
      <c r="I118" s="357"/>
      <c r="J118" s="357"/>
      <c r="K118" s="357"/>
      <c r="L118" s="357"/>
      <c r="M118" s="357"/>
      <c r="N118" s="357"/>
      <c r="O118" s="357"/>
      <c r="P118" s="357"/>
    </row>
    <row r="119" spans="1:16" s="244" customFormat="1" ht="15" x14ac:dyDescent="0.2">
      <c r="A119" s="276">
        <f>A117+1</f>
        <v>77</v>
      </c>
      <c r="B119" s="526" t="s">
        <v>126</v>
      </c>
      <c r="C119" s="527"/>
      <c r="D119" s="527"/>
      <c r="E119" s="527"/>
      <c r="F119" s="527"/>
      <c r="G119" s="527"/>
      <c r="H119" s="527"/>
      <c r="I119" s="527"/>
      <c r="J119" s="527"/>
      <c r="K119" s="527"/>
      <c r="L119" s="527"/>
      <c r="M119" s="527"/>
      <c r="N119" s="527"/>
      <c r="O119" s="527"/>
      <c r="P119" s="528"/>
    </row>
    <row r="120" spans="1:16" s="244" customFormat="1" x14ac:dyDescent="0.2">
      <c r="A120" s="276">
        <f>A119+1</f>
        <v>78</v>
      </c>
      <c r="B120" s="86" t="s">
        <v>127</v>
      </c>
      <c r="C120" s="320"/>
      <c r="D120" s="358"/>
      <c r="E120" s="439">
        <f>+C124</f>
        <v>0</v>
      </c>
      <c r="F120" s="248"/>
      <c r="G120" s="439">
        <f>+E124</f>
        <v>0</v>
      </c>
      <c r="H120" s="248"/>
      <c r="I120" s="439">
        <f>+G124</f>
        <v>0</v>
      </c>
      <c r="J120" s="248"/>
      <c r="K120" s="439">
        <f>+I124</f>
        <v>0</v>
      </c>
      <c r="L120" s="360"/>
      <c r="M120" s="439">
        <f>+K124</f>
        <v>0</v>
      </c>
      <c r="N120" s="360"/>
      <c r="O120" s="439">
        <f>+M124</f>
        <v>0</v>
      </c>
      <c r="P120" s="360"/>
    </row>
    <row r="121" spans="1:16" s="244" customFormat="1" x14ac:dyDescent="0.2">
      <c r="A121" s="276">
        <f>A120+1</f>
        <v>79</v>
      </c>
      <c r="B121" s="80" t="s">
        <v>128</v>
      </c>
      <c r="C121" s="361">
        <f>C117</f>
        <v>0</v>
      </c>
      <c r="D121" s="362"/>
      <c r="E121" s="361">
        <f>E117</f>
        <v>0</v>
      </c>
      <c r="F121" s="248"/>
      <c r="G121" s="361">
        <f>G117</f>
        <v>0</v>
      </c>
      <c r="H121" s="248"/>
      <c r="I121" s="361">
        <f>I117</f>
        <v>0</v>
      </c>
      <c r="J121" s="248"/>
      <c r="K121" s="361">
        <f>K117</f>
        <v>0</v>
      </c>
      <c r="L121" s="248"/>
      <c r="M121" s="361">
        <f>M117</f>
        <v>0</v>
      </c>
      <c r="N121" s="248"/>
      <c r="O121" s="361">
        <f>O117</f>
        <v>0</v>
      </c>
      <c r="P121" s="248"/>
    </row>
    <row r="122" spans="1:16" s="244" customFormat="1" ht="28.5" x14ac:dyDescent="0.2">
      <c r="A122" s="276">
        <f>A121+1</f>
        <v>80</v>
      </c>
      <c r="B122" s="164" t="s">
        <v>129</v>
      </c>
      <c r="C122" s="320"/>
      <c r="D122" s="362"/>
      <c r="E122" s="320"/>
      <c r="F122" s="363"/>
      <c r="G122" s="320"/>
      <c r="H122" s="364"/>
      <c r="I122" s="320"/>
      <c r="J122" s="363"/>
      <c r="K122" s="320"/>
      <c r="L122" s="363"/>
      <c r="M122" s="320"/>
      <c r="N122" s="363"/>
      <c r="O122" s="320"/>
      <c r="P122" s="363"/>
    </row>
    <row r="123" spans="1:16" s="244" customFormat="1" ht="42.75" x14ac:dyDescent="0.2">
      <c r="A123" s="276">
        <f>A122+1</f>
        <v>81</v>
      </c>
      <c r="B123" s="155" t="s">
        <v>130</v>
      </c>
      <c r="C123" s="320"/>
      <c r="D123" s="362"/>
      <c r="E123" s="320"/>
      <c r="F123" s="363"/>
      <c r="G123" s="320"/>
      <c r="H123" s="364"/>
      <c r="I123" s="320"/>
      <c r="J123" s="363"/>
      <c r="K123" s="320"/>
      <c r="L123" s="363"/>
      <c r="M123" s="320"/>
      <c r="N123" s="363"/>
      <c r="O123" s="320"/>
      <c r="P123" s="363"/>
    </row>
    <row r="124" spans="1:16" s="244" customFormat="1" ht="15" x14ac:dyDescent="0.2">
      <c r="A124" s="276">
        <f>A123+1</f>
        <v>82</v>
      </c>
      <c r="B124" s="167" t="s">
        <v>126</v>
      </c>
      <c r="C124" s="310">
        <f>SUM(C120:C123)</f>
        <v>0</v>
      </c>
      <c r="D124" s="365"/>
      <c r="E124" s="310">
        <f>SUM(E120:E123)</f>
        <v>0</v>
      </c>
      <c r="F124" s="366"/>
      <c r="G124" s="310">
        <f>SUM(G120:G123)</f>
        <v>0</v>
      </c>
      <c r="H124" s="365"/>
      <c r="I124" s="310">
        <f>SUM(I120:I123)</f>
        <v>0</v>
      </c>
      <c r="J124" s="367"/>
      <c r="K124" s="310">
        <f>SUM(K120:K123)</f>
        <v>0</v>
      </c>
      <c r="L124" s="367"/>
      <c r="M124" s="310">
        <f>SUM(M120:M123)</f>
        <v>0</v>
      </c>
      <c r="N124" s="367"/>
      <c r="O124" s="310">
        <f>SUM(O120:O123)</f>
        <v>0</v>
      </c>
      <c r="P124" s="367"/>
    </row>
    <row r="125" spans="1:16" s="240" customFormat="1" ht="6.75" customHeight="1" x14ac:dyDescent="0.2">
      <c r="A125" s="306"/>
      <c r="B125" s="171"/>
      <c r="C125" s="368"/>
      <c r="D125" s="368"/>
      <c r="E125" s="368"/>
      <c r="F125" s="368"/>
      <c r="G125" s="368"/>
      <c r="H125" s="368"/>
      <c r="I125" s="368"/>
      <c r="J125" s="368"/>
      <c r="K125" s="243"/>
      <c r="L125" s="368"/>
      <c r="M125" s="243"/>
      <c r="N125" s="368"/>
      <c r="O125" s="243"/>
      <c r="P125" s="368"/>
    </row>
    <row r="126" spans="1:16" s="244" customFormat="1" ht="45.75" customHeight="1" x14ac:dyDescent="0.2">
      <c r="A126" s="276">
        <f>A124+1</f>
        <v>83</v>
      </c>
      <c r="B126" s="526" t="s">
        <v>131</v>
      </c>
      <c r="C126" s="527"/>
      <c r="D126" s="527"/>
      <c r="E126" s="527"/>
      <c r="F126" s="527"/>
      <c r="G126" s="527"/>
      <c r="H126" s="527"/>
      <c r="I126" s="527"/>
      <c r="J126" s="527"/>
      <c r="K126" s="527"/>
      <c r="L126" s="527"/>
      <c r="M126" s="527"/>
      <c r="N126" s="527"/>
      <c r="O126" s="527"/>
      <c r="P126" s="528"/>
    </row>
    <row r="127" spans="1:16" s="244" customFormat="1" x14ac:dyDescent="0.2">
      <c r="A127" s="276">
        <f>A126+1</f>
        <v>84</v>
      </c>
      <c r="B127" s="173" t="s">
        <v>132</v>
      </c>
      <c r="C127" s="320"/>
      <c r="D127" s="364"/>
      <c r="E127" s="320"/>
      <c r="F127" s="364"/>
      <c r="G127" s="369"/>
      <c r="H127" s="364"/>
      <c r="I127" s="369"/>
      <c r="J127" s="364"/>
      <c r="K127" s="369"/>
      <c r="L127" s="364"/>
      <c r="M127" s="369"/>
      <c r="N127" s="364"/>
      <c r="O127" s="369"/>
      <c r="P127" s="364"/>
    </row>
    <row r="128" spans="1:16" s="244" customFormat="1" ht="15" x14ac:dyDescent="0.2">
      <c r="A128" s="276">
        <f>A127+1</f>
        <v>85</v>
      </c>
      <c r="B128" s="175" t="s">
        <v>133</v>
      </c>
      <c r="C128" s="320"/>
      <c r="D128" s="364"/>
      <c r="E128" s="320"/>
      <c r="F128" s="364"/>
      <c r="G128" s="369"/>
      <c r="H128" s="364"/>
      <c r="I128" s="369"/>
      <c r="J128" s="364"/>
      <c r="K128" s="369"/>
      <c r="L128" s="364"/>
      <c r="M128" s="369"/>
      <c r="N128" s="364"/>
      <c r="O128" s="369"/>
      <c r="P128" s="364"/>
    </row>
    <row r="129" spans="1:16" s="244" customFormat="1" x14ac:dyDescent="0.2">
      <c r="A129" s="276">
        <f>A128+1</f>
        <v>86</v>
      </c>
      <c r="B129" s="173" t="s">
        <v>134</v>
      </c>
      <c r="C129" s="320"/>
      <c r="D129" s="364"/>
      <c r="E129" s="320"/>
      <c r="F129" s="364"/>
      <c r="G129" s="369"/>
      <c r="H129" s="364"/>
      <c r="I129" s="369"/>
      <c r="J129" s="364"/>
      <c r="K129" s="369"/>
      <c r="L129" s="364"/>
      <c r="M129" s="369"/>
      <c r="N129" s="364"/>
      <c r="O129" s="369"/>
      <c r="P129" s="364"/>
    </row>
    <row r="130" spans="1:16" s="244" customFormat="1" ht="15" x14ac:dyDescent="0.2">
      <c r="A130" s="276">
        <f>A129+1</f>
        <v>87</v>
      </c>
      <c r="B130" s="176" t="s">
        <v>135</v>
      </c>
      <c r="C130" s="320"/>
      <c r="D130" s="364"/>
      <c r="E130" s="320"/>
      <c r="F130" s="364"/>
      <c r="G130" s="369"/>
      <c r="H130" s="364"/>
      <c r="I130" s="369"/>
      <c r="J130" s="364"/>
      <c r="K130" s="369"/>
      <c r="L130" s="364"/>
      <c r="M130" s="369"/>
      <c r="N130" s="364"/>
      <c r="O130" s="369"/>
      <c r="P130" s="364"/>
    </row>
    <row r="131" spans="1:16" s="244" customFormat="1" ht="15" x14ac:dyDescent="0.2">
      <c r="A131" s="276">
        <f>A130+1</f>
        <v>88</v>
      </c>
      <c r="B131" s="175" t="s">
        <v>136</v>
      </c>
      <c r="C131" s="277"/>
      <c r="D131" s="370"/>
      <c r="E131" s="277"/>
      <c r="F131" s="370"/>
      <c r="G131" s="369"/>
      <c r="H131" s="370"/>
      <c r="I131" s="369"/>
      <c r="J131" s="370"/>
      <c r="K131" s="369"/>
      <c r="L131" s="370"/>
      <c r="M131" s="369"/>
      <c r="N131" s="370"/>
      <c r="O131" s="369"/>
      <c r="P131" s="370"/>
    </row>
    <row r="132" spans="1:16" s="240" customFormat="1" ht="6.75" customHeight="1" x14ac:dyDescent="0.2">
      <c r="A132" s="306"/>
      <c r="B132" s="178"/>
      <c r="C132" s="243"/>
      <c r="D132" s="243"/>
      <c r="E132" s="243"/>
      <c r="F132" s="243"/>
      <c r="G132" s="243"/>
      <c r="H132" s="243"/>
      <c r="I132" s="243"/>
      <c r="J132" s="368"/>
      <c r="K132" s="243"/>
      <c r="L132" s="368"/>
      <c r="M132" s="243"/>
      <c r="N132" s="368"/>
      <c r="O132" s="243"/>
      <c r="P132" s="368"/>
    </row>
    <row r="133" spans="1:16" s="244" customFormat="1" ht="15" x14ac:dyDescent="0.2">
      <c r="A133" s="276">
        <f>A131+1</f>
        <v>89</v>
      </c>
      <c r="B133" s="179" t="s">
        <v>137</v>
      </c>
      <c r="C133" s="277"/>
      <c r="D133" s="369"/>
      <c r="E133" s="277"/>
      <c r="F133" s="369"/>
      <c r="G133" s="369"/>
      <c r="H133" s="369"/>
      <c r="I133" s="369"/>
      <c r="J133" s="369"/>
      <c r="K133" s="369"/>
      <c r="L133" s="369"/>
      <c r="M133" s="369"/>
      <c r="N133" s="369"/>
      <c r="O133" s="369"/>
      <c r="P133" s="369"/>
    </row>
    <row r="134" spans="1:16" s="240" customFormat="1" ht="6.75" customHeight="1" x14ac:dyDescent="0.2">
      <c r="A134" s="306"/>
      <c r="B134" s="180"/>
      <c r="C134" s="243"/>
      <c r="D134" s="243"/>
      <c r="E134" s="243"/>
      <c r="F134" s="243"/>
      <c r="G134" s="243"/>
      <c r="H134" s="243"/>
      <c r="I134" s="243"/>
      <c r="J134" s="368"/>
      <c r="K134" s="243"/>
      <c r="L134" s="368"/>
      <c r="M134" s="243"/>
      <c r="N134" s="368"/>
      <c r="O134" s="243"/>
      <c r="P134" s="368"/>
    </row>
    <row r="135" spans="1:16" s="244" customFormat="1" ht="15" x14ac:dyDescent="0.2">
      <c r="A135" s="306"/>
      <c r="B135" s="526" t="s">
        <v>138</v>
      </c>
      <c r="C135" s="527"/>
      <c r="D135" s="527"/>
      <c r="E135" s="527"/>
      <c r="F135" s="527"/>
      <c r="G135" s="527"/>
      <c r="H135" s="527"/>
      <c r="I135" s="527"/>
      <c r="J135" s="527"/>
      <c r="K135" s="527"/>
      <c r="L135" s="527"/>
      <c r="M135" s="527"/>
      <c r="N135" s="527"/>
      <c r="O135" s="527"/>
      <c r="P135" s="528"/>
    </row>
    <row r="136" spans="1:16" s="244" customFormat="1" x14ac:dyDescent="0.2">
      <c r="A136" s="276">
        <f>A133+1</f>
        <v>90</v>
      </c>
      <c r="B136" s="181" t="s">
        <v>139</v>
      </c>
      <c r="C136" s="532"/>
      <c r="D136" s="533"/>
      <c r="E136" s="532"/>
      <c r="F136" s="533"/>
      <c r="G136" s="532"/>
      <c r="H136" s="533"/>
      <c r="I136" s="532"/>
      <c r="J136" s="533"/>
      <c r="K136" s="532"/>
      <c r="L136" s="533"/>
      <c r="M136" s="515"/>
      <c r="N136" s="516"/>
      <c r="O136" s="515"/>
      <c r="P136" s="516"/>
    </row>
    <row r="137" spans="1:16" s="244" customFormat="1" x14ac:dyDescent="0.2">
      <c r="A137" s="276">
        <f>A136+1</f>
        <v>91</v>
      </c>
      <c r="B137" s="181" t="s">
        <v>140</v>
      </c>
      <c r="C137" s="532"/>
      <c r="D137" s="533"/>
      <c r="E137" s="532"/>
      <c r="F137" s="533"/>
      <c r="G137" s="532"/>
      <c r="H137" s="533"/>
      <c r="I137" s="532"/>
      <c r="J137" s="533"/>
      <c r="K137" s="532"/>
      <c r="L137" s="533"/>
      <c r="M137" s="515"/>
      <c r="N137" s="516"/>
      <c r="O137" s="515"/>
      <c r="P137" s="516"/>
    </row>
    <row r="138" spans="1:16" s="244" customFormat="1" x14ac:dyDescent="0.2">
      <c r="A138" s="276">
        <f>A137+1</f>
        <v>92</v>
      </c>
      <c r="B138" s="181" t="s">
        <v>141</v>
      </c>
      <c r="C138" s="532"/>
      <c r="D138" s="533"/>
      <c r="E138" s="532"/>
      <c r="F138" s="533"/>
      <c r="G138" s="532"/>
      <c r="H138" s="533"/>
      <c r="I138" s="532"/>
      <c r="J138" s="533"/>
      <c r="K138" s="532"/>
      <c r="L138" s="533"/>
      <c r="M138" s="515"/>
      <c r="N138" s="516"/>
      <c r="O138" s="515"/>
      <c r="P138" s="516"/>
    </row>
    <row r="139" spans="1:16" s="244" customFormat="1" x14ac:dyDescent="0.2">
      <c r="A139" s="276">
        <f>A138+1</f>
        <v>93</v>
      </c>
      <c r="B139" s="181" t="s">
        <v>142</v>
      </c>
      <c r="C139" s="532"/>
      <c r="D139" s="533"/>
      <c r="E139" s="532"/>
      <c r="F139" s="533"/>
      <c r="G139" s="532"/>
      <c r="H139" s="533"/>
      <c r="I139" s="532"/>
      <c r="J139" s="533"/>
      <c r="K139" s="532"/>
      <c r="L139" s="533"/>
      <c r="M139" s="515"/>
      <c r="N139" s="516"/>
      <c r="O139" s="515"/>
      <c r="P139" s="516"/>
    </row>
    <row r="140" spans="1:16" s="244" customFormat="1" x14ac:dyDescent="0.2">
      <c r="A140" s="276">
        <f>A139+1</f>
        <v>94</v>
      </c>
      <c r="B140" s="181" t="s">
        <v>143</v>
      </c>
      <c r="C140" s="532"/>
      <c r="D140" s="533"/>
      <c r="E140" s="532"/>
      <c r="F140" s="533"/>
      <c r="G140" s="532"/>
      <c r="H140" s="533"/>
      <c r="I140" s="532"/>
      <c r="J140" s="533"/>
      <c r="K140" s="532"/>
      <c r="L140" s="533"/>
      <c r="M140" s="515"/>
      <c r="N140" s="516"/>
      <c r="O140" s="515"/>
      <c r="P140" s="516"/>
    </row>
    <row r="141" spans="1:16" s="240" customFormat="1" ht="6.75" customHeight="1" x14ac:dyDescent="0.2">
      <c r="C141" s="243"/>
      <c r="D141" s="243"/>
      <c r="E141" s="243"/>
      <c r="F141" s="243"/>
      <c r="G141" s="243"/>
      <c r="H141" s="243"/>
      <c r="I141" s="243"/>
      <c r="K141" s="243"/>
      <c r="L141" s="373"/>
      <c r="M141" s="243"/>
    </row>
    <row r="142" spans="1:16" s="244" customFormat="1" ht="15" x14ac:dyDescent="0.2">
      <c r="A142" s="306"/>
      <c r="B142" s="526" t="s">
        <v>144</v>
      </c>
      <c r="C142" s="527"/>
      <c r="D142" s="527"/>
      <c r="E142" s="527"/>
      <c r="F142" s="527"/>
      <c r="G142" s="527"/>
      <c r="H142" s="527"/>
      <c r="I142" s="527"/>
      <c r="J142" s="528"/>
      <c r="K142" s="243"/>
      <c r="L142" s="368"/>
      <c r="M142" s="243"/>
      <c r="N142" s="368"/>
    </row>
    <row r="143" spans="1:16" s="244" customFormat="1" x14ac:dyDescent="0.2">
      <c r="A143" s="276" t="s">
        <v>145</v>
      </c>
      <c r="B143" s="555" t="s">
        <v>146</v>
      </c>
      <c r="C143" s="555"/>
      <c r="D143" s="555"/>
      <c r="E143" s="555"/>
      <c r="F143" s="555"/>
      <c r="G143" s="555"/>
      <c r="H143" s="555"/>
      <c r="I143" s="555"/>
      <c r="J143" s="555"/>
      <c r="K143" s="182"/>
      <c r="L143" s="182"/>
      <c r="M143" s="182"/>
      <c r="N143" s="182"/>
    </row>
    <row r="144" spans="1:16" s="244" customFormat="1" ht="41.25" customHeight="1" x14ac:dyDescent="0.2">
      <c r="A144" s="371">
        <f>A47</f>
        <v>13</v>
      </c>
      <c r="B144" s="164" t="s">
        <v>147</v>
      </c>
      <c r="C144" s="553" t="s">
        <v>148</v>
      </c>
      <c r="D144" s="553"/>
      <c r="E144" s="553"/>
      <c r="F144" s="553"/>
      <c r="G144" s="553"/>
      <c r="H144" s="553"/>
      <c r="I144" s="553"/>
      <c r="J144" s="553"/>
      <c r="K144" s="375"/>
      <c r="L144" s="184"/>
      <c r="M144" s="375"/>
      <c r="N144" s="184"/>
    </row>
    <row r="145" spans="1:14" s="244" customFormat="1" ht="73.5" customHeight="1" x14ac:dyDescent="0.2">
      <c r="A145" s="371">
        <f>A49</f>
        <v>15</v>
      </c>
      <c r="B145" s="164" t="s">
        <v>149</v>
      </c>
      <c r="C145" s="553" t="s">
        <v>150</v>
      </c>
      <c r="D145" s="553"/>
      <c r="E145" s="553"/>
      <c r="F145" s="553"/>
      <c r="G145" s="553"/>
      <c r="H145" s="553"/>
      <c r="I145" s="553"/>
      <c r="J145" s="553"/>
      <c r="K145" s="375"/>
      <c r="L145" s="184"/>
      <c r="M145" s="375"/>
      <c r="N145" s="184"/>
    </row>
    <row r="146" spans="1:14" s="244" customFormat="1" x14ac:dyDescent="0.2">
      <c r="A146" s="371">
        <f>A61</f>
        <v>26</v>
      </c>
      <c r="B146" s="241" t="s">
        <v>151</v>
      </c>
      <c r="C146" s="553" t="s">
        <v>152</v>
      </c>
      <c r="D146" s="553"/>
      <c r="E146" s="553"/>
      <c r="F146" s="553"/>
      <c r="G146" s="553"/>
      <c r="H146" s="553"/>
      <c r="I146" s="553"/>
      <c r="J146" s="553"/>
      <c r="K146" s="375"/>
      <c r="L146" s="184"/>
      <c r="M146" s="375"/>
      <c r="N146" s="184"/>
    </row>
    <row r="147" spans="1:14" s="244" customFormat="1" ht="31.5" customHeight="1" x14ac:dyDescent="0.2">
      <c r="A147" s="371">
        <f>A114</f>
        <v>73</v>
      </c>
      <c r="B147" s="164" t="s">
        <v>153</v>
      </c>
      <c r="C147" s="553" t="s">
        <v>154</v>
      </c>
      <c r="D147" s="553"/>
      <c r="E147" s="553"/>
      <c r="F147" s="553"/>
      <c r="G147" s="553"/>
      <c r="H147" s="553"/>
      <c r="I147" s="553"/>
      <c r="J147" s="553"/>
      <c r="K147" s="375"/>
      <c r="L147" s="184"/>
      <c r="M147" s="375"/>
      <c r="N147" s="184"/>
    </row>
    <row r="148" spans="1:14" s="244" customFormat="1" ht="28.5" x14ac:dyDescent="0.2">
      <c r="A148" s="371">
        <f>A123</f>
        <v>81</v>
      </c>
      <c r="B148" s="164" t="s">
        <v>155</v>
      </c>
      <c r="C148" s="553" t="s">
        <v>156</v>
      </c>
      <c r="D148" s="553"/>
      <c r="E148" s="553"/>
      <c r="F148" s="553"/>
      <c r="G148" s="553"/>
      <c r="H148" s="553"/>
      <c r="I148" s="553"/>
      <c r="J148" s="553"/>
      <c r="K148" s="375"/>
      <c r="L148" s="184"/>
      <c r="M148" s="375"/>
      <c r="N148" s="184"/>
    </row>
    <row r="149" spans="1:14" s="244" customFormat="1" ht="59.25" customHeight="1" x14ac:dyDescent="0.2">
      <c r="A149" s="372">
        <f t="shared" ref="A149:A154" si="38">A126</f>
        <v>83</v>
      </c>
      <c r="B149" s="242" t="s">
        <v>157</v>
      </c>
      <c r="C149" s="551" t="s">
        <v>158</v>
      </c>
      <c r="D149" s="551"/>
      <c r="E149" s="551"/>
      <c r="F149" s="551"/>
      <c r="G149" s="551"/>
      <c r="H149" s="551"/>
      <c r="I149" s="551"/>
      <c r="J149" s="551"/>
      <c r="K149" s="187"/>
      <c r="L149" s="187"/>
      <c r="M149" s="187"/>
      <c r="N149" s="187"/>
    </row>
    <row r="150" spans="1:14" s="244" customFormat="1" ht="45.75" customHeight="1" x14ac:dyDescent="0.2">
      <c r="A150" s="372">
        <f t="shared" si="38"/>
        <v>84</v>
      </c>
      <c r="B150" s="242" t="s">
        <v>132</v>
      </c>
      <c r="C150" s="554" t="s">
        <v>159</v>
      </c>
      <c r="D150" s="554"/>
      <c r="E150" s="554"/>
      <c r="F150" s="554"/>
      <c r="G150" s="554"/>
      <c r="H150" s="554"/>
      <c r="I150" s="554"/>
      <c r="J150" s="554"/>
      <c r="K150" s="188"/>
      <c r="L150" s="188"/>
      <c r="M150" s="188"/>
      <c r="N150" s="188"/>
    </row>
    <row r="151" spans="1:14" s="244" customFormat="1" ht="32.25" customHeight="1" x14ac:dyDescent="0.2">
      <c r="A151" s="372">
        <f t="shared" si="38"/>
        <v>85</v>
      </c>
      <c r="B151" s="242" t="s">
        <v>133</v>
      </c>
      <c r="C151" s="551" t="s">
        <v>160</v>
      </c>
      <c r="D151" s="551"/>
      <c r="E151" s="551"/>
      <c r="F151" s="551"/>
      <c r="G151" s="551"/>
      <c r="H151" s="551"/>
      <c r="I151" s="551"/>
      <c r="J151" s="551"/>
      <c r="K151" s="187"/>
      <c r="L151" s="187"/>
      <c r="M151" s="187"/>
      <c r="N151" s="187"/>
    </row>
    <row r="152" spans="1:14" s="244" customFormat="1" ht="51.75" customHeight="1" x14ac:dyDescent="0.2">
      <c r="A152" s="372">
        <f t="shared" si="38"/>
        <v>86</v>
      </c>
      <c r="B152" s="242" t="s">
        <v>134</v>
      </c>
      <c r="C152" s="554" t="s">
        <v>161</v>
      </c>
      <c r="D152" s="554"/>
      <c r="E152" s="554"/>
      <c r="F152" s="554"/>
      <c r="G152" s="554"/>
      <c r="H152" s="554"/>
      <c r="I152" s="554"/>
      <c r="J152" s="554"/>
      <c r="K152" s="188"/>
      <c r="L152" s="188"/>
      <c r="M152" s="188"/>
      <c r="N152" s="188"/>
    </row>
    <row r="153" spans="1:14" s="244" customFormat="1" ht="38.25" customHeight="1" x14ac:dyDescent="0.2">
      <c r="A153" s="372">
        <f t="shared" si="38"/>
        <v>87</v>
      </c>
      <c r="B153" s="242" t="s">
        <v>135</v>
      </c>
      <c r="C153" s="551" t="s">
        <v>162</v>
      </c>
      <c r="D153" s="551"/>
      <c r="E153" s="551"/>
      <c r="F153" s="551"/>
      <c r="G153" s="551"/>
      <c r="H153" s="551"/>
      <c r="I153" s="551"/>
      <c r="J153" s="551"/>
      <c r="K153" s="187"/>
      <c r="L153" s="187"/>
      <c r="M153" s="187"/>
      <c r="N153" s="187"/>
    </row>
    <row r="154" spans="1:14" s="244" customFormat="1" x14ac:dyDescent="0.2">
      <c r="A154" s="372">
        <f t="shared" si="38"/>
        <v>88</v>
      </c>
      <c r="B154" s="242" t="str">
        <f>B131</f>
        <v>Total Net Assets/Equity</v>
      </c>
      <c r="C154" s="551" t="s">
        <v>163</v>
      </c>
      <c r="D154" s="551"/>
      <c r="E154" s="551"/>
      <c r="F154" s="551"/>
      <c r="G154" s="551"/>
      <c r="H154" s="551"/>
      <c r="I154" s="551"/>
      <c r="J154" s="551"/>
      <c r="K154" s="187"/>
      <c r="L154" s="187"/>
      <c r="M154" s="187"/>
      <c r="N154" s="187"/>
    </row>
    <row r="155" spans="1:14" s="244" customFormat="1" ht="15" x14ac:dyDescent="0.2">
      <c r="A155" s="372"/>
      <c r="B155" s="189" t="s">
        <v>164</v>
      </c>
      <c r="C155" s="552" t="s">
        <v>165</v>
      </c>
      <c r="D155" s="552"/>
      <c r="E155" s="552"/>
      <c r="F155" s="552"/>
      <c r="G155" s="552"/>
      <c r="H155" s="552"/>
      <c r="I155" s="552"/>
      <c r="J155" s="552"/>
      <c r="K155" s="190"/>
      <c r="L155" s="190"/>
      <c r="M155" s="190"/>
      <c r="N155" s="190"/>
    </row>
    <row r="156" spans="1:14" s="244" customFormat="1" x14ac:dyDescent="0.2">
      <c r="A156" s="372">
        <f>A133</f>
        <v>89</v>
      </c>
      <c r="B156" s="242" t="s">
        <v>137</v>
      </c>
      <c r="C156" s="551" t="s">
        <v>166</v>
      </c>
      <c r="D156" s="551"/>
      <c r="E156" s="551"/>
      <c r="F156" s="551"/>
      <c r="G156" s="551"/>
      <c r="H156" s="551"/>
      <c r="I156" s="551"/>
      <c r="J156" s="551"/>
      <c r="K156" s="187"/>
      <c r="L156" s="187"/>
      <c r="M156" s="187"/>
      <c r="N156" s="187"/>
    </row>
    <row r="157" spans="1:14" s="240" customFormat="1" x14ac:dyDescent="0.2">
      <c r="C157" s="243"/>
      <c r="D157" s="243"/>
      <c r="E157" s="243"/>
      <c r="F157" s="243"/>
      <c r="G157" s="243"/>
      <c r="H157" s="243"/>
      <c r="I157" s="243"/>
      <c r="K157" s="243"/>
      <c r="L157" s="373"/>
      <c r="M157" s="243"/>
    </row>
    <row r="158" spans="1:14" s="240" customFormat="1" x14ac:dyDescent="0.2">
      <c r="C158" s="243"/>
      <c r="D158" s="243"/>
      <c r="E158" s="243"/>
      <c r="F158" s="243"/>
      <c r="G158" s="243"/>
      <c r="H158" s="243"/>
      <c r="I158" s="243"/>
      <c r="K158" s="243"/>
      <c r="L158" s="373"/>
      <c r="M158" s="243"/>
    </row>
    <row r="159" spans="1:14" s="240" customFormat="1" x14ac:dyDescent="0.2">
      <c r="C159" s="243"/>
      <c r="D159" s="243"/>
      <c r="E159" s="243"/>
      <c r="F159" s="243"/>
      <c r="G159" s="243"/>
      <c r="H159" s="243"/>
      <c r="I159" s="243"/>
      <c r="K159" s="243"/>
      <c r="L159" s="373"/>
      <c r="M159" s="243"/>
    </row>
    <row r="165" spans="3:13" x14ac:dyDescent="0.2">
      <c r="C165" s="373"/>
      <c r="D165" s="373"/>
      <c r="E165" s="373"/>
      <c r="F165" s="373"/>
      <c r="G165" s="373"/>
      <c r="H165" s="373"/>
      <c r="I165" s="373"/>
      <c r="K165" s="373"/>
      <c r="M165" s="373"/>
    </row>
    <row r="166" spans="3:13" x14ac:dyDescent="0.2">
      <c r="C166" s="373"/>
      <c r="D166" s="373"/>
      <c r="E166" s="373"/>
      <c r="F166" s="373"/>
      <c r="G166" s="373"/>
      <c r="H166" s="373"/>
      <c r="I166" s="373"/>
      <c r="K166" s="373"/>
      <c r="M166" s="373"/>
    </row>
  </sheetData>
  <sheetProtection password="C53C" sheet="1" objects="1" scenarios="1" formatRows="0"/>
  <mergeCells count="121">
    <mergeCell ref="E8:F8"/>
    <mergeCell ref="G8:H8"/>
    <mergeCell ref="I8:J8"/>
    <mergeCell ref="C9:D9"/>
    <mergeCell ref="E9:F9"/>
    <mergeCell ref="G9:H9"/>
    <mergeCell ref="I9:J9"/>
    <mergeCell ref="C153:J153"/>
    <mergeCell ref="I140:J140"/>
    <mergeCell ref="C146:J146"/>
    <mergeCell ref="B142:J142"/>
    <mergeCell ref="B143:J143"/>
    <mergeCell ref="C144:J144"/>
    <mergeCell ref="C145:J145"/>
    <mergeCell ref="G140:H140"/>
    <mergeCell ref="I137:J137"/>
    <mergeCell ref="C154:J154"/>
    <mergeCell ref="C155:J155"/>
    <mergeCell ref="C156:J156"/>
    <mergeCell ref="C147:J147"/>
    <mergeCell ref="C148:J148"/>
    <mergeCell ref="C149:J149"/>
    <mergeCell ref="C150:J150"/>
    <mergeCell ref="C151:J151"/>
    <mergeCell ref="C152:J152"/>
    <mergeCell ref="M138:N138"/>
    <mergeCell ref="M139:N139"/>
    <mergeCell ref="M140:N140"/>
    <mergeCell ref="K139:L139"/>
    <mergeCell ref="K140:L140"/>
    <mergeCell ref="I138:J138"/>
    <mergeCell ref="I139:J139"/>
    <mergeCell ref="C138:D138"/>
    <mergeCell ref="K136:L136"/>
    <mergeCell ref="K137:L137"/>
    <mergeCell ref="K138:L138"/>
    <mergeCell ref="C139:D139"/>
    <mergeCell ref="C140:D140"/>
    <mergeCell ref="E136:F136"/>
    <mergeCell ref="E137:F137"/>
    <mergeCell ref="E138:F138"/>
    <mergeCell ref="E139:F139"/>
    <mergeCell ref="E140:F140"/>
    <mergeCell ref="G136:H136"/>
    <mergeCell ref="G137:H137"/>
    <mergeCell ref="G138:H138"/>
    <mergeCell ref="G139:H139"/>
    <mergeCell ref="C137:D137"/>
    <mergeCell ref="I136:J136"/>
    <mergeCell ref="O4:P4"/>
    <mergeCell ref="O5:P5"/>
    <mergeCell ref="O6:P6"/>
    <mergeCell ref="O7:P7"/>
    <mergeCell ref="O8:P8"/>
    <mergeCell ref="O9:P9"/>
    <mergeCell ref="O10:P10"/>
    <mergeCell ref="O137:P137"/>
    <mergeCell ref="B135:P135"/>
    <mergeCell ref="O136:P136"/>
    <mergeCell ref="M5:N5"/>
    <mergeCell ref="K4:L4"/>
    <mergeCell ref="K5:L5"/>
    <mergeCell ref="K6:L6"/>
    <mergeCell ref="M7:N7"/>
    <mergeCell ref="I7:J7"/>
    <mergeCell ref="M10:N10"/>
    <mergeCell ref="M8:N8"/>
    <mergeCell ref="M9:N9"/>
    <mergeCell ref="K9:L9"/>
    <mergeCell ref="G7:H7"/>
    <mergeCell ref="K8:L8"/>
    <mergeCell ref="K10:L10"/>
    <mergeCell ref="C8:D8"/>
    <mergeCell ref="B2:P2"/>
    <mergeCell ref="B11:P11"/>
    <mergeCell ref="B8:B10"/>
    <mergeCell ref="C6:D6"/>
    <mergeCell ref="E6:F6"/>
    <mergeCell ref="G6:H6"/>
    <mergeCell ref="I6:J6"/>
    <mergeCell ref="M6:N6"/>
    <mergeCell ref="C4:D4"/>
    <mergeCell ref="E4:F4"/>
    <mergeCell ref="G4:H4"/>
    <mergeCell ref="I4:J4"/>
    <mergeCell ref="M4:N4"/>
    <mergeCell ref="C5:D5"/>
    <mergeCell ref="E5:F5"/>
    <mergeCell ref="G5:H5"/>
    <mergeCell ref="I5:J5"/>
    <mergeCell ref="E7:F7"/>
    <mergeCell ref="C7:D7"/>
    <mergeCell ref="C10:D10"/>
    <mergeCell ref="E10:F10"/>
    <mergeCell ref="G10:H10"/>
    <mergeCell ref="I10:J10"/>
    <mergeCell ref="K7:L7"/>
    <mergeCell ref="O138:P138"/>
    <mergeCell ref="O139:P139"/>
    <mergeCell ref="O140:P140"/>
    <mergeCell ref="B18:P18"/>
    <mergeCell ref="B23:P23"/>
    <mergeCell ref="B31:P31"/>
    <mergeCell ref="B32:P32"/>
    <mergeCell ref="B33:P33"/>
    <mergeCell ref="B34:P34"/>
    <mergeCell ref="B42:P42"/>
    <mergeCell ref="B49:P49"/>
    <mergeCell ref="B65:P65"/>
    <mergeCell ref="M136:N136"/>
    <mergeCell ref="M137:N137"/>
    <mergeCell ref="B66:P66"/>
    <mergeCell ref="B67:P67"/>
    <mergeCell ref="B73:P73"/>
    <mergeCell ref="B82:P82"/>
    <mergeCell ref="B91:P91"/>
    <mergeCell ref="B96:P96"/>
    <mergeCell ref="B112:P112"/>
    <mergeCell ref="B119:P119"/>
    <mergeCell ref="B126:P126"/>
    <mergeCell ref="C136:D136"/>
  </mergeCells>
  <pageMargins left="0.70866141732283472" right="0.70866141732283472" top="0.74803149606299213" bottom="0.74803149606299213" header="0.31496062992125984" footer="0.31496062992125984"/>
  <pageSetup paperSize="5" scale="76" fitToHeight="0" orientation="landscape" r:id="rId1"/>
  <headerFooter>
    <oddFooter>&amp;L&amp;BCanada Council for the Arts Confidential&amp;B&amp;C&amp;D&amp;RPage &amp;P</oddFooter>
  </headerFooter>
  <rowBreaks count="1" manualBreakCount="1">
    <brk id="14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3" tint="0.59999389629810485"/>
    <pageSetUpPr fitToPage="1"/>
  </sheetPr>
  <dimension ref="A1:P175"/>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3.28515625" style="106" bestFit="1" customWidth="1"/>
    <col min="2" max="2" width="64.85546875" style="192" bestFit="1" customWidth="1"/>
    <col min="3" max="3" width="19.7109375" style="243" customWidth="1"/>
    <col min="4" max="4" width="6" style="49" customWidth="1"/>
    <col min="5" max="5" width="17.42578125" style="243" customWidth="1"/>
    <col min="6" max="6" width="6" style="49" customWidth="1"/>
    <col min="7" max="7" width="17.42578125" style="243" customWidth="1"/>
    <col min="8" max="8" width="6" style="49" customWidth="1"/>
    <col min="9" max="9" width="17.42578125" style="243" customWidth="1"/>
    <col min="10" max="10" width="6" style="172" customWidth="1"/>
    <col min="11" max="11" width="17.42578125" style="243" customWidth="1"/>
    <col min="12" max="12" width="6" style="172" customWidth="1"/>
    <col min="13" max="13" width="17.42578125" style="243" customWidth="1"/>
    <col min="14" max="14" width="6" style="172" customWidth="1"/>
    <col min="15" max="15" width="17.42578125" style="2" customWidth="1"/>
    <col min="16" max="16" width="6" style="2" customWidth="1"/>
    <col min="17" max="16384" width="9.140625" style="2"/>
  </cols>
  <sheetData>
    <row r="1" spans="1:16" x14ac:dyDescent="0.2">
      <c r="B1" s="374" t="s">
        <v>318</v>
      </c>
      <c r="C1" s="430"/>
    </row>
    <row r="2" spans="1:16" s="1" customFormat="1" ht="26.25" customHeight="1" x14ac:dyDescent="0.2">
      <c r="A2" s="106"/>
      <c r="B2" s="587" t="s">
        <v>259</v>
      </c>
      <c r="C2" s="588"/>
      <c r="D2" s="588"/>
      <c r="E2" s="588"/>
      <c r="F2" s="588"/>
      <c r="G2" s="588"/>
      <c r="H2" s="588"/>
      <c r="I2" s="588"/>
      <c r="J2" s="588"/>
      <c r="K2" s="588"/>
      <c r="L2" s="588"/>
      <c r="M2" s="588"/>
      <c r="N2" s="588"/>
      <c r="O2" s="588"/>
      <c r="P2" s="589"/>
    </row>
    <row r="3" spans="1:16" ht="6.75" customHeight="1" x14ac:dyDescent="0.2">
      <c r="B3" s="2"/>
      <c r="J3" s="2"/>
      <c r="L3" s="2"/>
      <c r="N3" s="2"/>
    </row>
    <row r="4" spans="1:16" s="1" customFormat="1" ht="15" customHeight="1" x14ac:dyDescent="0.2">
      <c r="A4" s="2"/>
      <c r="B4" s="415" t="s">
        <v>255</v>
      </c>
      <c r="C4" s="541" t="s">
        <v>167</v>
      </c>
      <c r="D4" s="542"/>
      <c r="E4" s="571" t="s">
        <v>168</v>
      </c>
      <c r="F4" s="572"/>
      <c r="G4" s="571" t="s">
        <v>169</v>
      </c>
      <c r="H4" s="572"/>
      <c r="I4" s="571" t="s">
        <v>26</v>
      </c>
      <c r="J4" s="572"/>
      <c r="K4" s="571" t="s">
        <v>27</v>
      </c>
      <c r="L4" s="572"/>
      <c r="M4" s="571" t="s">
        <v>261</v>
      </c>
      <c r="N4" s="572"/>
      <c r="O4" s="571" t="s">
        <v>315</v>
      </c>
      <c r="P4" s="572"/>
    </row>
    <row r="5" spans="1:16" s="1" customFormat="1" ht="15" x14ac:dyDescent="0.2">
      <c r="A5" s="2"/>
      <c r="B5" s="416"/>
      <c r="C5" s="543" t="s">
        <v>28</v>
      </c>
      <c r="D5" s="544"/>
      <c r="E5" s="573" t="s">
        <v>28</v>
      </c>
      <c r="F5" s="574"/>
      <c r="G5" s="573" t="s">
        <v>29</v>
      </c>
      <c r="H5" s="574"/>
      <c r="I5" s="573" t="s">
        <v>29</v>
      </c>
      <c r="J5" s="574"/>
      <c r="K5" s="573" t="s">
        <v>29</v>
      </c>
      <c r="L5" s="574"/>
      <c r="M5" s="573" t="s">
        <v>29</v>
      </c>
      <c r="N5" s="574"/>
      <c r="O5" s="573" t="s">
        <v>29</v>
      </c>
      <c r="P5" s="574"/>
    </row>
    <row r="6" spans="1:16" s="1" customFormat="1" ht="28.5" x14ac:dyDescent="0.2">
      <c r="A6" s="51"/>
      <c r="B6" s="50" t="s">
        <v>30</v>
      </c>
      <c r="C6" s="564" t="s">
        <v>254</v>
      </c>
      <c r="D6" s="565"/>
      <c r="E6" s="564" t="s">
        <v>254</v>
      </c>
      <c r="F6" s="565"/>
      <c r="G6" s="564" t="s">
        <v>254</v>
      </c>
      <c r="H6" s="565"/>
      <c r="I6" s="564" t="s">
        <v>254</v>
      </c>
      <c r="J6" s="565"/>
      <c r="K6" s="564" t="s">
        <v>254</v>
      </c>
      <c r="L6" s="565"/>
      <c r="M6" s="564" t="s">
        <v>254</v>
      </c>
      <c r="N6" s="565"/>
      <c r="O6" s="564" t="s">
        <v>254</v>
      </c>
      <c r="P6" s="565"/>
    </row>
    <row r="7" spans="1:16" s="1" customFormat="1" ht="14.25" customHeight="1" x14ac:dyDescent="0.2">
      <c r="A7" s="51"/>
      <c r="B7" s="377"/>
      <c r="C7" s="569" t="s">
        <v>255</v>
      </c>
      <c r="D7" s="570"/>
      <c r="E7" s="569" t="s">
        <v>255</v>
      </c>
      <c r="F7" s="570"/>
      <c r="G7" s="569" t="s">
        <v>255</v>
      </c>
      <c r="H7" s="570"/>
      <c r="I7" s="569" t="s">
        <v>255</v>
      </c>
      <c r="J7" s="570"/>
      <c r="K7" s="569" t="s">
        <v>255</v>
      </c>
      <c r="L7" s="570"/>
      <c r="M7" s="569" t="s">
        <v>255</v>
      </c>
      <c r="N7" s="570"/>
      <c r="O7" s="569" t="s">
        <v>255</v>
      </c>
      <c r="P7" s="570"/>
    </row>
    <row r="8" spans="1:16" s="1" customFormat="1" ht="14.25" customHeight="1" x14ac:dyDescent="0.2">
      <c r="A8" s="51"/>
      <c r="B8" s="566" t="s">
        <v>310</v>
      </c>
      <c r="C8" s="575" t="s">
        <v>31</v>
      </c>
      <c r="D8" s="576"/>
      <c r="E8" s="575" t="s">
        <v>31</v>
      </c>
      <c r="F8" s="576"/>
      <c r="G8" s="575" t="s">
        <v>31</v>
      </c>
      <c r="H8" s="576"/>
      <c r="I8" s="575" t="s">
        <v>31</v>
      </c>
      <c r="J8" s="576"/>
      <c r="K8" s="575" t="s">
        <v>31</v>
      </c>
      <c r="L8" s="576"/>
      <c r="M8" s="575" t="s">
        <v>31</v>
      </c>
      <c r="N8" s="576"/>
      <c r="O8" s="575" t="s">
        <v>31</v>
      </c>
      <c r="P8" s="576"/>
    </row>
    <row r="9" spans="1:16" s="1" customFormat="1" x14ac:dyDescent="0.2">
      <c r="A9" s="51"/>
      <c r="B9" s="566"/>
      <c r="C9" s="569" t="s">
        <v>255</v>
      </c>
      <c r="D9" s="570"/>
      <c r="E9" s="569" t="s">
        <v>255</v>
      </c>
      <c r="F9" s="570"/>
      <c r="G9" s="569" t="s">
        <v>255</v>
      </c>
      <c r="H9" s="570"/>
      <c r="I9" s="569" t="s">
        <v>255</v>
      </c>
      <c r="J9" s="570"/>
      <c r="K9" s="569" t="s">
        <v>255</v>
      </c>
      <c r="L9" s="570"/>
      <c r="M9" s="569" t="s">
        <v>255</v>
      </c>
      <c r="N9" s="570"/>
      <c r="O9" s="569" t="s">
        <v>255</v>
      </c>
      <c r="P9" s="570"/>
    </row>
    <row r="10" spans="1:16" s="1" customFormat="1" x14ac:dyDescent="0.2">
      <c r="A10" s="3"/>
      <c r="B10" s="566"/>
      <c r="C10" s="431"/>
      <c r="D10" s="432"/>
      <c r="E10" s="431"/>
      <c r="F10" s="432"/>
      <c r="G10" s="431"/>
      <c r="H10" s="432"/>
      <c r="I10" s="431"/>
      <c r="J10" s="432"/>
      <c r="K10" s="431"/>
      <c r="L10" s="432"/>
      <c r="M10" s="431"/>
      <c r="N10" s="432"/>
      <c r="O10" s="431"/>
      <c r="P10" s="432"/>
    </row>
    <row r="11" spans="1:16" s="1" customFormat="1" ht="15.75" customHeight="1" x14ac:dyDescent="0.2">
      <c r="A11" s="2"/>
      <c r="B11" s="584" t="s">
        <v>170</v>
      </c>
      <c r="C11" s="585"/>
      <c r="D11" s="585"/>
      <c r="E11" s="585"/>
      <c r="F11" s="585"/>
      <c r="G11" s="585"/>
      <c r="H11" s="585"/>
      <c r="I11" s="585"/>
      <c r="J11" s="585"/>
      <c r="K11" s="585"/>
      <c r="L11" s="585"/>
      <c r="M11" s="585"/>
      <c r="N11" s="585"/>
      <c r="O11" s="585"/>
      <c r="P11" s="586"/>
    </row>
    <row r="12" spans="1:16" s="1" customFormat="1" x14ac:dyDescent="0.2">
      <c r="A12" s="2"/>
      <c r="B12" s="193" t="s">
        <v>33</v>
      </c>
      <c r="C12" s="388"/>
      <c r="D12" s="53"/>
      <c r="E12" s="388"/>
      <c r="F12" s="53"/>
      <c r="G12" s="388"/>
      <c r="H12" s="54"/>
      <c r="I12" s="388"/>
      <c r="J12" s="55"/>
      <c r="K12" s="388"/>
      <c r="L12" s="57"/>
      <c r="M12" s="388"/>
      <c r="N12" s="57"/>
      <c r="O12" s="388"/>
      <c r="P12" s="57"/>
    </row>
    <row r="13" spans="1:16" s="1" customFormat="1" x14ac:dyDescent="0.2">
      <c r="A13" s="2"/>
      <c r="B13" s="52" t="s">
        <v>34</v>
      </c>
      <c r="C13" s="247"/>
      <c r="D13" s="53"/>
      <c r="E13" s="247"/>
      <c r="F13" s="53"/>
      <c r="G13" s="247"/>
      <c r="H13" s="54"/>
      <c r="I13" s="247"/>
      <c r="J13" s="55"/>
      <c r="K13" s="247"/>
      <c r="L13" s="57"/>
      <c r="M13" s="247"/>
      <c r="N13" s="57"/>
      <c r="O13" s="247"/>
      <c r="P13" s="57"/>
    </row>
    <row r="14" spans="1:16" s="1" customFormat="1" x14ac:dyDescent="0.2">
      <c r="A14" s="2"/>
      <c r="B14" s="52" t="s">
        <v>35</v>
      </c>
      <c r="C14" s="247"/>
      <c r="D14" s="53"/>
      <c r="E14" s="247"/>
      <c r="F14" s="53"/>
      <c r="G14" s="247"/>
      <c r="H14" s="54"/>
      <c r="I14" s="247"/>
      <c r="J14" s="55"/>
      <c r="K14" s="247"/>
      <c r="L14" s="57"/>
      <c r="M14" s="247"/>
      <c r="N14" s="57"/>
      <c r="O14" s="247"/>
      <c r="P14" s="57"/>
    </row>
    <row r="15" spans="1:16" s="1" customFormat="1" x14ac:dyDescent="0.2">
      <c r="A15" s="2"/>
      <c r="B15" s="52" t="s">
        <v>36</v>
      </c>
      <c r="C15" s="253" t="s">
        <v>171</v>
      </c>
      <c r="D15" s="53"/>
      <c r="E15" s="253"/>
      <c r="F15" s="53"/>
      <c r="G15" s="253"/>
      <c r="H15" s="54"/>
      <c r="I15" s="253"/>
      <c r="J15" s="55"/>
      <c r="K15" s="253"/>
      <c r="L15" s="57"/>
      <c r="M15" s="253"/>
      <c r="N15" s="57"/>
      <c r="O15" s="253"/>
      <c r="P15" s="57"/>
    </row>
    <row r="16" spans="1:16" s="1" customFormat="1" x14ac:dyDescent="0.2">
      <c r="A16" s="2"/>
      <c r="B16" s="52" t="s">
        <v>37</v>
      </c>
      <c r="C16" s="247"/>
      <c r="D16" s="53"/>
      <c r="E16" s="247"/>
      <c r="F16" s="53"/>
      <c r="G16" s="247"/>
      <c r="H16" s="54"/>
      <c r="I16" s="247"/>
      <c r="J16" s="55"/>
      <c r="K16" s="247"/>
      <c r="L16" s="57"/>
      <c r="M16" s="247"/>
      <c r="N16" s="57"/>
      <c r="O16" s="247"/>
      <c r="P16" s="57"/>
    </row>
    <row r="17" spans="1:16" s="1" customFormat="1" x14ac:dyDescent="0.2">
      <c r="A17" s="2"/>
      <c r="B17" s="52" t="s">
        <v>38</v>
      </c>
      <c r="C17" s="247"/>
      <c r="D17" s="58"/>
      <c r="E17" s="247"/>
      <c r="F17" s="58"/>
      <c r="G17" s="247"/>
      <c r="H17" s="59"/>
      <c r="I17" s="247"/>
      <c r="J17" s="60"/>
      <c r="K17" s="247"/>
      <c r="L17" s="61"/>
      <c r="M17" s="247"/>
      <c r="N17" s="61"/>
      <c r="O17" s="247"/>
      <c r="P17" s="61"/>
    </row>
    <row r="18" spans="1:16" ht="15" x14ac:dyDescent="0.2">
      <c r="A18" s="2"/>
      <c r="B18" s="561"/>
      <c r="C18" s="562"/>
      <c r="D18" s="562"/>
      <c r="E18" s="562"/>
      <c r="F18" s="562"/>
      <c r="G18" s="562"/>
      <c r="H18" s="562"/>
      <c r="I18" s="562"/>
      <c r="J18" s="562"/>
      <c r="K18" s="562"/>
      <c r="L18" s="562"/>
      <c r="M18" s="562"/>
      <c r="N18" s="562"/>
      <c r="O18" s="562"/>
      <c r="P18" s="563"/>
    </row>
    <row r="19" spans="1:16" s="1" customFormat="1" x14ac:dyDescent="0.2">
      <c r="A19" s="2"/>
      <c r="B19" s="52" t="s">
        <v>172</v>
      </c>
      <c r="C19" s="268"/>
      <c r="D19" s="53"/>
      <c r="E19" s="268"/>
      <c r="F19" s="53"/>
      <c r="G19" s="268"/>
      <c r="H19" s="54"/>
      <c r="I19" s="268"/>
      <c r="J19" s="55"/>
      <c r="K19" s="268"/>
      <c r="L19" s="63"/>
      <c r="M19" s="268"/>
      <c r="N19" s="63"/>
      <c r="O19" s="268"/>
      <c r="P19" s="63"/>
    </row>
    <row r="20" spans="1:16" s="1" customFormat="1" x14ac:dyDescent="0.2">
      <c r="A20" s="2"/>
      <c r="B20" s="52" t="s">
        <v>173</v>
      </c>
      <c r="C20" s="268"/>
      <c r="D20" s="53"/>
      <c r="E20" s="268"/>
      <c r="F20" s="53"/>
      <c r="G20" s="268"/>
      <c r="H20" s="54"/>
      <c r="I20" s="268"/>
      <c r="J20" s="55"/>
      <c r="K20" s="268"/>
      <c r="L20" s="63"/>
      <c r="M20" s="268"/>
      <c r="N20" s="63"/>
      <c r="O20" s="268"/>
      <c r="P20" s="63"/>
    </row>
    <row r="21" spans="1:16" s="1" customFormat="1" x14ac:dyDescent="0.2">
      <c r="A21" s="2"/>
      <c r="B21" s="194" t="s">
        <v>174</v>
      </c>
      <c r="C21" s="268"/>
      <c r="D21" s="53"/>
      <c r="E21" s="268"/>
      <c r="F21" s="53"/>
      <c r="G21" s="268"/>
      <c r="H21" s="54"/>
      <c r="I21" s="268"/>
      <c r="J21" s="55"/>
      <c r="K21" s="268"/>
      <c r="L21" s="63"/>
      <c r="M21" s="268"/>
      <c r="N21" s="63"/>
      <c r="O21" s="268"/>
      <c r="P21" s="63"/>
    </row>
    <row r="22" spans="1:16" s="1" customFormat="1" x14ac:dyDescent="0.2">
      <c r="A22" s="2"/>
      <c r="B22" s="52" t="s">
        <v>175</v>
      </c>
      <c r="C22" s="267"/>
      <c r="D22" s="53"/>
      <c r="E22" s="267"/>
      <c r="F22" s="53"/>
      <c r="G22" s="267"/>
      <c r="H22" s="54"/>
      <c r="I22" s="267"/>
      <c r="J22" s="55"/>
      <c r="K22" s="267"/>
      <c r="L22" s="63"/>
      <c r="M22" s="267"/>
      <c r="N22" s="63"/>
      <c r="O22" s="267"/>
      <c r="P22" s="63"/>
    </row>
    <row r="23" spans="1:16" s="1" customFormat="1" x14ac:dyDescent="0.2">
      <c r="A23" s="2"/>
      <c r="B23" s="52" t="s">
        <v>41</v>
      </c>
      <c r="C23" s="267"/>
      <c r="D23" s="53"/>
      <c r="E23" s="267"/>
      <c r="F23" s="53"/>
      <c r="G23" s="267"/>
      <c r="H23" s="54"/>
      <c r="I23" s="267"/>
      <c r="J23" s="55"/>
      <c r="K23" s="267"/>
      <c r="L23" s="63"/>
      <c r="M23" s="267"/>
      <c r="N23" s="63"/>
      <c r="O23" s="267"/>
      <c r="P23" s="63"/>
    </row>
    <row r="24" spans="1:16" s="1" customFormat="1" x14ac:dyDescent="0.2">
      <c r="A24" s="2"/>
      <c r="B24" s="52" t="s">
        <v>42</v>
      </c>
      <c r="C24" s="267"/>
      <c r="D24" s="53"/>
      <c r="E24" s="267"/>
      <c r="F24" s="53"/>
      <c r="G24" s="267"/>
      <c r="H24" s="54"/>
      <c r="I24" s="267"/>
      <c r="J24" s="55"/>
      <c r="K24" s="267"/>
      <c r="L24" s="63"/>
      <c r="M24" s="267"/>
      <c r="N24" s="63"/>
      <c r="O24" s="267"/>
      <c r="P24" s="63"/>
    </row>
    <row r="25" spans="1:16" s="1" customFormat="1" ht="15" x14ac:dyDescent="0.2">
      <c r="A25" s="2"/>
      <c r="B25" s="561" t="s">
        <v>176</v>
      </c>
      <c r="C25" s="562"/>
      <c r="D25" s="562"/>
      <c r="E25" s="562"/>
      <c r="F25" s="562"/>
      <c r="G25" s="562"/>
      <c r="H25" s="562"/>
      <c r="I25" s="562"/>
      <c r="J25" s="562"/>
      <c r="K25" s="562"/>
      <c r="L25" s="562"/>
      <c r="M25" s="562"/>
      <c r="N25" s="562"/>
      <c r="O25" s="562"/>
      <c r="P25" s="563"/>
    </row>
    <row r="26" spans="1:16" s="1" customFormat="1" x14ac:dyDescent="0.2">
      <c r="A26" s="2"/>
      <c r="B26" s="194" t="s">
        <v>43</v>
      </c>
      <c r="C26" s="268"/>
      <c r="D26" s="53"/>
      <c r="E26" s="268"/>
      <c r="F26" s="53"/>
      <c r="G26" s="268"/>
      <c r="H26" s="54"/>
      <c r="I26" s="268"/>
      <c r="J26" s="55"/>
      <c r="K26" s="268"/>
      <c r="L26" s="63"/>
      <c r="M26" s="268"/>
      <c r="N26" s="63"/>
      <c r="O26" s="268"/>
      <c r="P26" s="63"/>
    </row>
    <row r="27" spans="1:16" s="1" customFormat="1" x14ac:dyDescent="0.2">
      <c r="A27" s="2"/>
      <c r="B27" s="194" t="s">
        <v>177</v>
      </c>
      <c r="C27" s="263"/>
      <c r="D27" s="53"/>
      <c r="E27" s="268"/>
      <c r="F27" s="53"/>
      <c r="G27" s="268"/>
      <c r="H27" s="54"/>
      <c r="I27" s="268"/>
      <c r="J27" s="55"/>
      <c r="K27" s="268"/>
      <c r="L27" s="63"/>
      <c r="M27" s="268"/>
      <c r="N27" s="63"/>
      <c r="O27" s="268"/>
      <c r="P27" s="63"/>
    </row>
    <row r="28" spans="1:16" s="1" customFormat="1" ht="15" x14ac:dyDescent="0.2">
      <c r="A28" s="2"/>
      <c r="B28" s="195" t="s">
        <v>178</v>
      </c>
      <c r="C28" s="389">
        <f>C26+C27</f>
        <v>0</v>
      </c>
      <c r="D28" s="53"/>
      <c r="E28" s="389">
        <f>E26+E27</f>
        <v>0</v>
      </c>
      <c r="F28" s="53"/>
      <c r="G28" s="389">
        <f>G26+G27</f>
        <v>0</v>
      </c>
      <c r="H28" s="53"/>
      <c r="I28" s="389">
        <f>I26+I27</f>
        <v>0</v>
      </c>
      <c r="J28" s="53"/>
      <c r="K28" s="389">
        <f>K26+K27</f>
        <v>0</v>
      </c>
      <c r="L28" s="53"/>
      <c r="M28" s="389">
        <f>M26+M27</f>
        <v>0</v>
      </c>
      <c r="N28" s="53"/>
      <c r="O28" s="389">
        <f>O26+O27</f>
        <v>0</v>
      </c>
      <c r="P28" s="53"/>
    </row>
    <row r="29" spans="1:16" s="1" customFormat="1" ht="15" customHeight="1" x14ac:dyDescent="0.2">
      <c r="A29" s="2"/>
      <c r="B29" s="561" t="s">
        <v>179</v>
      </c>
      <c r="C29" s="562"/>
      <c r="D29" s="562"/>
      <c r="E29" s="562"/>
      <c r="F29" s="562"/>
      <c r="G29" s="562"/>
      <c r="H29" s="562"/>
      <c r="I29" s="562"/>
      <c r="J29" s="562"/>
      <c r="K29" s="562"/>
      <c r="L29" s="562"/>
      <c r="M29" s="562"/>
      <c r="N29" s="562"/>
      <c r="O29" s="562"/>
      <c r="P29" s="563"/>
    </row>
    <row r="30" spans="1:16" s="1" customFormat="1" x14ac:dyDescent="0.2">
      <c r="A30" s="2"/>
      <c r="B30" s="194" t="s">
        <v>180</v>
      </c>
      <c r="C30" s="268"/>
      <c r="D30" s="53"/>
      <c r="E30" s="268"/>
      <c r="F30" s="53"/>
      <c r="G30" s="268"/>
      <c r="H30" s="53"/>
      <c r="I30" s="268"/>
      <c r="J30" s="53"/>
      <c r="K30" s="268"/>
      <c r="L30" s="53"/>
      <c r="M30" s="268"/>
      <c r="N30" s="53"/>
      <c r="O30" s="268"/>
      <c r="P30" s="53"/>
    </row>
    <row r="31" spans="1:16" s="1" customFormat="1" x14ac:dyDescent="0.2">
      <c r="A31" s="2"/>
      <c r="B31" s="194" t="s">
        <v>181</v>
      </c>
      <c r="C31" s="263"/>
      <c r="D31" s="53"/>
      <c r="E31" s="263"/>
      <c r="F31" s="53"/>
      <c r="G31" s="263"/>
      <c r="H31" s="53"/>
      <c r="I31" s="263"/>
      <c r="J31" s="53"/>
      <c r="K31" s="263"/>
      <c r="L31" s="53"/>
      <c r="M31" s="263"/>
      <c r="N31" s="53"/>
      <c r="O31" s="263"/>
      <c r="P31" s="53"/>
    </row>
    <row r="32" spans="1:16" s="1" customFormat="1" ht="15" x14ac:dyDescent="0.2">
      <c r="A32" s="2"/>
      <c r="B32" s="195" t="s">
        <v>182</v>
      </c>
      <c r="C32" s="389">
        <f>C30+C31</f>
        <v>0</v>
      </c>
      <c r="D32" s="53"/>
      <c r="E32" s="389">
        <f>E30+E31</f>
        <v>0</v>
      </c>
      <c r="F32" s="53"/>
      <c r="G32" s="389">
        <f>G30+G31</f>
        <v>0</v>
      </c>
      <c r="H32" s="53"/>
      <c r="I32" s="389">
        <f>I30+I31</f>
        <v>0</v>
      </c>
      <c r="J32" s="53"/>
      <c r="K32" s="389">
        <f>K30+K31</f>
        <v>0</v>
      </c>
      <c r="L32" s="53"/>
      <c r="M32" s="389">
        <f>M30+M31</f>
        <v>0</v>
      </c>
      <c r="N32" s="53"/>
      <c r="O32" s="389">
        <f>O30+O31</f>
        <v>0</v>
      </c>
      <c r="P32" s="53"/>
    </row>
    <row r="33" spans="1:16" s="1" customFormat="1" ht="15" x14ac:dyDescent="0.2">
      <c r="A33" s="2"/>
      <c r="B33" s="561" t="s">
        <v>183</v>
      </c>
      <c r="C33" s="562"/>
      <c r="D33" s="562"/>
      <c r="E33" s="562"/>
      <c r="F33" s="562"/>
      <c r="G33" s="562"/>
      <c r="H33" s="562"/>
      <c r="I33" s="562"/>
      <c r="J33" s="562"/>
      <c r="K33" s="562"/>
      <c r="L33" s="562"/>
      <c r="M33" s="562"/>
      <c r="N33" s="562"/>
      <c r="O33" s="562"/>
      <c r="P33" s="563"/>
    </row>
    <row r="34" spans="1:16" s="1" customFormat="1" x14ac:dyDescent="0.2">
      <c r="A34" s="106"/>
      <c r="B34" s="194" t="s">
        <v>184</v>
      </c>
      <c r="C34" s="268"/>
      <c r="D34" s="53"/>
      <c r="E34" s="268"/>
      <c r="F34" s="53"/>
      <c r="G34" s="268"/>
      <c r="H34" s="53"/>
      <c r="I34" s="268"/>
      <c r="J34" s="53"/>
      <c r="K34" s="268"/>
      <c r="L34" s="53"/>
      <c r="M34" s="268"/>
      <c r="N34" s="53"/>
      <c r="O34" s="268"/>
      <c r="P34" s="53"/>
    </row>
    <row r="35" spans="1:16" s="1" customFormat="1" x14ac:dyDescent="0.2">
      <c r="A35" s="106"/>
      <c r="B35" s="194" t="s">
        <v>185</v>
      </c>
      <c r="C35" s="263"/>
      <c r="D35" s="53"/>
      <c r="E35" s="263"/>
      <c r="F35" s="53"/>
      <c r="G35" s="263"/>
      <c r="H35" s="53"/>
      <c r="I35" s="263"/>
      <c r="J35" s="53"/>
      <c r="K35" s="263"/>
      <c r="L35" s="53"/>
      <c r="M35" s="263"/>
      <c r="N35" s="53"/>
      <c r="O35" s="263"/>
      <c r="P35" s="53"/>
    </row>
    <row r="36" spans="1:16" s="1" customFormat="1" ht="15" x14ac:dyDescent="0.2">
      <c r="A36" s="106"/>
      <c r="B36" s="196" t="s">
        <v>186</v>
      </c>
      <c r="C36" s="389">
        <f>C34+C35</f>
        <v>0</v>
      </c>
      <c r="D36" s="53"/>
      <c r="E36" s="389">
        <f>E34+E35</f>
        <v>0</v>
      </c>
      <c r="F36" s="53"/>
      <c r="G36" s="389">
        <f>G34+G35</f>
        <v>0</v>
      </c>
      <c r="H36" s="53"/>
      <c r="I36" s="389">
        <f>I34+I35</f>
        <v>0</v>
      </c>
      <c r="J36" s="53"/>
      <c r="K36" s="389">
        <f>K34+K35</f>
        <v>0</v>
      </c>
      <c r="L36" s="53"/>
      <c r="M36" s="389">
        <f>M34+M35</f>
        <v>0</v>
      </c>
      <c r="N36" s="53"/>
      <c r="O36" s="389">
        <f>O34+O35</f>
        <v>0</v>
      </c>
      <c r="P36" s="53"/>
    </row>
    <row r="37" spans="1:16" s="1" customFormat="1" ht="15" x14ac:dyDescent="0.2">
      <c r="A37" s="106"/>
      <c r="B37" s="561" t="s">
        <v>187</v>
      </c>
      <c r="C37" s="562"/>
      <c r="D37" s="562"/>
      <c r="E37" s="562"/>
      <c r="F37" s="562"/>
      <c r="G37" s="562"/>
      <c r="H37" s="562"/>
      <c r="I37" s="562"/>
      <c r="J37" s="562"/>
      <c r="K37" s="562"/>
      <c r="L37" s="562"/>
      <c r="M37" s="562"/>
      <c r="N37" s="562"/>
      <c r="O37" s="562"/>
      <c r="P37" s="563"/>
    </row>
    <row r="38" spans="1:16" s="1" customFormat="1" x14ac:dyDescent="0.2">
      <c r="A38" s="106"/>
      <c r="B38" s="194" t="s">
        <v>188</v>
      </c>
      <c r="C38" s="268"/>
      <c r="D38" s="54"/>
      <c r="E38" s="268"/>
      <c r="F38" s="54"/>
      <c r="G38" s="268"/>
      <c r="H38" s="54"/>
      <c r="I38" s="268"/>
      <c r="J38" s="54"/>
      <c r="K38" s="268"/>
      <c r="L38" s="577"/>
      <c r="M38" s="268"/>
      <c r="N38" s="162"/>
      <c r="O38" s="268"/>
      <c r="P38" s="162"/>
    </row>
    <row r="39" spans="1:16" s="1" customFormat="1" x14ac:dyDescent="0.2">
      <c r="A39" s="106"/>
      <c r="B39" s="194" t="s">
        <v>189</v>
      </c>
      <c r="C39" s="268"/>
      <c r="D39" s="54"/>
      <c r="E39" s="268"/>
      <c r="F39" s="54"/>
      <c r="G39" s="268"/>
      <c r="H39" s="54"/>
      <c r="I39" s="268"/>
      <c r="J39" s="54"/>
      <c r="K39" s="268"/>
      <c r="L39" s="577"/>
      <c r="M39" s="268"/>
      <c r="N39" s="53"/>
      <c r="O39" s="268"/>
      <c r="P39" s="53"/>
    </row>
    <row r="40" spans="1:16" s="1" customFormat="1" x14ac:dyDescent="0.2">
      <c r="A40" s="106"/>
      <c r="B40" s="194" t="s">
        <v>190</v>
      </c>
      <c r="C40" s="268"/>
      <c r="D40" s="54"/>
      <c r="E40" s="268"/>
      <c r="F40" s="54"/>
      <c r="G40" s="268"/>
      <c r="H40" s="54"/>
      <c r="I40" s="268"/>
      <c r="J40" s="54"/>
      <c r="K40" s="268"/>
      <c r="L40" s="577"/>
      <c r="M40" s="268"/>
      <c r="N40" s="53"/>
      <c r="O40" s="268"/>
      <c r="P40" s="53"/>
    </row>
    <row r="41" spans="1:16" s="1" customFormat="1" ht="15" x14ac:dyDescent="0.2">
      <c r="A41" s="106"/>
      <c r="B41" s="195" t="s">
        <v>191</v>
      </c>
      <c r="C41" s="390">
        <f>SUM(C38:C40)</f>
        <v>0</v>
      </c>
      <c r="D41" s="54"/>
      <c r="E41" s="390">
        <f>SUM(E38:E40)</f>
        <v>0</v>
      </c>
      <c r="F41" s="54"/>
      <c r="G41" s="390">
        <f>SUM(G38:G40)</f>
        <v>0</v>
      </c>
      <c r="H41" s="54"/>
      <c r="I41" s="390">
        <f>SUM(I38:I40)</f>
        <v>0</v>
      </c>
      <c r="J41" s="54"/>
      <c r="K41" s="390">
        <f>SUM(K38:K40)</f>
        <v>0</v>
      </c>
      <c r="L41" s="577"/>
      <c r="M41" s="390">
        <f>SUM(M38:M40)</f>
        <v>0</v>
      </c>
      <c r="N41" s="53"/>
      <c r="O41" s="390">
        <f>SUM(O38:O40)</f>
        <v>0</v>
      </c>
      <c r="P41" s="53"/>
    </row>
    <row r="42" spans="1:16" s="1" customFormat="1" ht="15" x14ac:dyDescent="0.2">
      <c r="A42" s="106"/>
      <c r="B42" s="197" t="s">
        <v>192</v>
      </c>
      <c r="C42" s="390">
        <f>C41+C36+C28</f>
        <v>0</v>
      </c>
      <c r="D42" s="54"/>
      <c r="E42" s="390">
        <f>E41+E36+E28</f>
        <v>0</v>
      </c>
      <c r="F42" s="54"/>
      <c r="G42" s="390">
        <f>G41+G36+G28</f>
        <v>0</v>
      </c>
      <c r="H42" s="54"/>
      <c r="I42" s="390">
        <f>I41+I36+I28</f>
        <v>0</v>
      </c>
      <c r="J42" s="54"/>
      <c r="K42" s="390">
        <f>K41+K36+K28</f>
        <v>0</v>
      </c>
      <c r="L42" s="577"/>
      <c r="M42" s="390">
        <f>M41+M36+M28</f>
        <v>0</v>
      </c>
      <c r="N42" s="53"/>
      <c r="O42" s="390">
        <f>O41+O36+O28</f>
        <v>0</v>
      </c>
      <c r="P42" s="53"/>
    </row>
    <row r="43" spans="1:16" s="1" customFormat="1" ht="15" x14ac:dyDescent="0.2">
      <c r="A43" s="106"/>
      <c r="B43" s="197" t="s">
        <v>193</v>
      </c>
      <c r="C43" s="391">
        <f>IFERROR(C28/C42,0)</f>
        <v>0</v>
      </c>
      <c r="D43" s="54"/>
      <c r="E43" s="391">
        <f>IFERROR(E28/E42,0)</f>
        <v>0</v>
      </c>
      <c r="F43" s="54"/>
      <c r="G43" s="391">
        <f>IFERROR(G28/G42,0)</f>
        <v>0</v>
      </c>
      <c r="H43" s="54"/>
      <c r="I43" s="391">
        <f>IFERROR(I28/I42,0)</f>
        <v>0</v>
      </c>
      <c r="J43" s="54"/>
      <c r="K43" s="391">
        <f>IFERROR(K28/K42,0)</f>
        <v>0</v>
      </c>
      <c r="L43" s="577"/>
      <c r="M43" s="391">
        <f>IFERROR(M28/M42,0)</f>
        <v>0</v>
      </c>
      <c r="N43" s="58"/>
      <c r="O43" s="391">
        <f>IFERROR(O28/O42,0)</f>
        <v>0</v>
      </c>
      <c r="P43" s="58"/>
    </row>
    <row r="44" spans="1:16" s="1" customFormat="1" ht="15" x14ac:dyDescent="0.2">
      <c r="A44" s="198"/>
      <c r="B44" s="584" t="s">
        <v>194</v>
      </c>
      <c r="C44" s="585"/>
      <c r="D44" s="585"/>
      <c r="E44" s="585"/>
      <c r="F44" s="585"/>
      <c r="G44" s="585"/>
      <c r="H44" s="585"/>
      <c r="I44" s="585"/>
      <c r="J44" s="585"/>
      <c r="K44" s="585"/>
      <c r="L44" s="585"/>
      <c r="M44" s="585"/>
      <c r="N44" s="585"/>
      <c r="O44" s="585"/>
      <c r="P44" s="586"/>
    </row>
    <row r="45" spans="1:16" s="1" customFormat="1" ht="18" x14ac:dyDescent="0.2">
      <c r="A45" s="198"/>
      <c r="B45" s="581" t="s">
        <v>51</v>
      </c>
      <c r="C45" s="582"/>
      <c r="D45" s="582"/>
      <c r="E45" s="582"/>
      <c r="F45" s="582"/>
      <c r="G45" s="582"/>
      <c r="H45" s="582"/>
      <c r="I45" s="582"/>
      <c r="J45" s="582"/>
      <c r="K45" s="582"/>
      <c r="L45" s="582"/>
      <c r="M45" s="582"/>
      <c r="N45" s="582"/>
      <c r="O45" s="582"/>
      <c r="P45" s="583"/>
    </row>
    <row r="46" spans="1:16" s="1" customFormat="1" ht="15" x14ac:dyDescent="0.2">
      <c r="A46" s="198"/>
      <c r="B46" s="561" t="s">
        <v>52</v>
      </c>
      <c r="C46" s="562"/>
      <c r="D46" s="562"/>
      <c r="E46" s="562"/>
      <c r="F46" s="562"/>
      <c r="G46" s="562"/>
      <c r="H46" s="562"/>
      <c r="I46" s="562"/>
      <c r="J46" s="562"/>
      <c r="K46" s="562"/>
      <c r="L46" s="562"/>
      <c r="M46" s="562"/>
      <c r="N46" s="562"/>
      <c r="O46" s="562"/>
      <c r="P46" s="563"/>
    </row>
    <row r="47" spans="1:16" s="1" customFormat="1" x14ac:dyDescent="0.2">
      <c r="A47" s="73">
        <v>1</v>
      </c>
      <c r="B47" s="199" t="s">
        <v>53</v>
      </c>
      <c r="C47" s="277"/>
      <c r="D47" s="75">
        <f t="shared" ref="D47:D55" si="0">IFERROR(C47/C$77,0)</f>
        <v>0</v>
      </c>
      <c r="E47" s="277"/>
      <c r="F47" s="75">
        <f t="shared" ref="F47:F55" si="1">IFERROR(E47/E$77,0)</f>
        <v>0</v>
      </c>
      <c r="G47" s="277"/>
      <c r="H47" s="75">
        <f t="shared" ref="H47:H55" si="2">IFERROR(G47/G$77,0)</f>
        <v>0</v>
      </c>
      <c r="I47" s="277"/>
      <c r="J47" s="76">
        <f t="shared" ref="J47:J55" si="3">IFERROR(I47/I$77,0)</f>
        <v>0</v>
      </c>
      <c r="K47" s="277"/>
      <c r="L47" s="200">
        <f t="shared" ref="L47:L55" si="4">IFERROR(K47/K$77,0)</f>
        <v>0</v>
      </c>
      <c r="M47" s="277"/>
      <c r="N47" s="200">
        <f t="shared" ref="N47:N55" si="5">IFERROR(M47/M$77,0)</f>
        <v>0</v>
      </c>
      <c r="O47" s="277"/>
      <c r="P47" s="200">
        <f t="shared" ref="P47:P55" si="6">IFERROR(O47/O$77,0)</f>
        <v>0</v>
      </c>
    </row>
    <row r="48" spans="1:16" s="1" customFormat="1" x14ac:dyDescent="0.2">
      <c r="A48" s="73">
        <f>A47+1</f>
        <v>2</v>
      </c>
      <c r="B48" s="201" t="s">
        <v>54</v>
      </c>
      <c r="C48" s="277"/>
      <c r="D48" s="75">
        <f t="shared" si="0"/>
        <v>0</v>
      </c>
      <c r="E48" s="277"/>
      <c r="F48" s="75">
        <f t="shared" si="1"/>
        <v>0</v>
      </c>
      <c r="G48" s="277"/>
      <c r="H48" s="75">
        <f t="shared" si="2"/>
        <v>0</v>
      </c>
      <c r="I48" s="277"/>
      <c r="J48" s="76">
        <f t="shared" si="3"/>
        <v>0</v>
      </c>
      <c r="K48" s="277"/>
      <c r="L48" s="200">
        <f t="shared" si="4"/>
        <v>0</v>
      </c>
      <c r="M48" s="277"/>
      <c r="N48" s="200">
        <f t="shared" si="5"/>
        <v>0</v>
      </c>
      <c r="O48" s="277"/>
      <c r="P48" s="200">
        <f t="shared" si="6"/>
        <v>0</v>
      </c>
    </row>
    <row r="49" spans="1:16" s="1" customFormat="1" x14ac:dyDescent="0.2">
      <c r="A49" s="73">
        <f t="shared" ref="A49:A112" si="7">A48+1</f>
        <v>3</v>
      </c>
      <c r="B49" s="201" t="s">
        <v>195</v>
      </c>
      <c r="C49" s="277"/>
      <c r="D49" s="75">
        <f t="shared" si="0"/>
        <v>0</v>
      </c>
      <c r="E49" s="277"/>
      <c r="F49" s="75">
        <f t="shared" si="1"/>
        <v>0</v>
      </c>
      <c r="G49" s="277"/>
      <c r="H49" s="75">
        <f t="shared" si="2"/>
        <v>0</v>
      </c>
      <c r="I49" s="277"/>
      <c r="J49" s="76">
        <f t="shared" si="3"/>
        <v>0</v>
      </c>
      <c r="K49" s="277"/>
      <c r="L49" s="200">
        <f t="shared" si="4"/>
        <v>0</v>
      </c>
      <c r="M49" s="277"/>
      <c r="N49" s="200">
        <f t="shared" si="5"/>
        <v>0</v>
      </c>
      <c r="O49" s="277"/>
      <c r="P49" s="200">
        <f t="shared" si="6"/>
        <v>0</v>
      </c>
    </row>
    <row r="50" spans="1:16" s="1" customFormat="1" x14ac:dyDescent="0.2">
      <c r="A50" s="73">
        <f t="shared" si="7"/>
        <v>4</v>
      </c>
      <c r="B50" s="201" t="s">
        <v>196</v>
      </c>
      <c r="C50" s="277"/>
      <c r="D50" s="75">
        <f t="shared" si="0"/>
        <v>0</v>
      </c>
      <c r="E50" s="277"/>
      <c r="F50" s="75">
        <f t="shared" si="1"/>
        <v>0</v>
      </c>
      <c r="G50" s="277"/>
      <c r="H50" s="75">
        <f t="shared" si="2"/>
        <v>0</v>
      </c>
      <c r="I50" s="277"/>
      <c r="J50" s="76">
        <f t="shared" si="3"/>
        <v>0</v>
      </c>
      <c r="K50" s="277"/>
      <c r="L50" s="200">
        <f t="shared" si="4"/>
        <v>0</v>
      </c>
      <c r="M50" s="277"/>
      <c r="N50" s="200">
        <f t="shared" si="5"/>
        <v>0</v>
      </c>
      <c r="O50" s="277"/>
      <c r="P50" s="200">
        <f t="shared" si="6"/>
        <v>0</v>
      </c>
    </row>
    <row r="51" spans="1:16" s="1" customFormat="1" x14ac:dyDescent="0.2">
      <c r="A51" s="73">
        <f t="shared" si="7"/>
        <v>5</v>
      </c>
      <c r="B51" s="201" t="s">
        <v>197</v>
      </c>
      <c r="C51" s="277"/>
      <c r="D51" s="75">
        <f t="shared" si="0"/>
        <v>0</v>
      </c>
      <c r="E51" s="277"/>
      <c r="F51" s="75">
        <f t="shared" si="1"/>
        <v>0</v>
      </c>
      <c r="G51" s="277"/>
      <c r="H51" s="75">
        <f t="shared" si="2"/>
        <v>0</v>
      </c>
      <c r="I51" s="277"/>
      <c r="J51" s="76">
        <f t="shared" si="3"/>
        <v>0</v>
      </c>
      <c r="K51" s="277"/>
      <c r="L51" s="200">
        <f t="shared" si="4"/>
        <v>0</v>
      </c>
      <c r="M51" s="277"/>
      <c r="N51" s="200">
        <f t="shared" si="5"/>
        <v>0</v>
      </c>
      <c r="O51" s="277"/>
      <c r="P51" s="200">
        <f t="shared" si="6"/>
        <v>0</v>
      </c>
    </row>
    <row r="52" spans="1:16" s="1" customFormat="1" x14ac:dyDescent="0.2">
      <c r="A52" s="73">
        <f t="shared" si="7"/>
        <v>6</v>
      </c>
      <c r="B52" s="201" t="s">
        <v>56</v>
      </c>
      <c r="C52" s="277"/>
      <c r="D52" s="75">
        <f t="shared" si="0"/>
        <v>0</v>
      </c>
      <c r="E52" s="277"/>
      <c r="F52" s="75">
        <f t="shared" si="1"/>
        <v>0</v>
      </c>
      <c r="G52" s="277"/>
      <c r="H52" s="75">
        <f t="shared" si="2"/>
        <v>0</v>
      </c>
      <c r="I52" s="277"/>
      <c r="J52" s="76">
        <f t="shared" si="3"/>
        <v>0</v>
      </c>
      <c r="K52" s="277"/>
      <c r="L52" s="200">
        <f t="shared" si="4"/>
        <v>0</v>
      </c>
      <c r="M52" s="277"/>
      <c r="N52" s="200">
        <f t="shared" si="5"/>
        <v>0</v>
      </c>
      <c r="O52" s="277"/>
      <c r="P52" s="200">
        <f t="shared" si="6"/>
        <v>0</v>
      </c>
    </row>
    <row r="53" spans="1:16" s="1" customFormat="1" x14ac:dyDescent="0.2">
      <c r="A53" s="73">
        <f t="shared" si="7"/>
        <v>7</v>
      </c>
      <c r="B53" s="202" t="s">
        <v>57</v>
      </c>
      <c r="C53" s="277"/>
      <c r="D53" s="75">
        <f t="shared" si="0"/>
        <v>0</v>
      </c>
      <c r="E53" s="277"/>
      <c r="F53" s="75">
        <f t="shared" si="1"/>
        <v>0</v>
      </c>
      <c r="G53" s="277"/>
      <c r="H53" s="75">
        <f t="shared" si="2"/>
        <v>0</v>
      </c>
      <c r="I53" s="277"/>
      <c r="J53" s="76">
        <f t="shared" si="3"/>
        <v>0</v>
      </c>
      <c r="K53" s="277"/>
      <c r="L53" s="200">
        <f t="shared" si="4"/>
        <v>0</v>
      </c>
      <c r="M53" s="277"/>
      <c r="N53" s="200">
        <f t="shared" si="5"/>
        <v>0</v>
      </c>
      <c r="O53" s="277"/>
      <c r="P53" s="200">
        <f t="shared" si="6"/>
        <v>0</v>
      </c>
    </row>
    <row r="54" spans="1:16" s="1" customFormat="1" x14ac:dyDescent="0.2">
      <c r="A54" s="73">
        <f t="shared" si="7"/>
        <v>8</v>
      </c>
      <c r="B54" s="202" t="s">
        <v>198</v>
      </c>
      <c r="C54" s="277"/>
      <c r="D54" s="75">
        <f t="shared" si="0"/>
        <v>0</v>
      </c>
      <c r="E54" s="277"/>
      <c r="F54" s="75">
        <f t="shared" si="1"/>
        <v>0</v>
      </c>
      <c r="G54" s="277"/>
      <c r="H54" s="75">
        <f t="shared" si="2"/>
        <v>0</v>
      </c>
      <c r="I54" s="277"/>
      <c r="J54" s="76">
        <f t="shared" si="3"/>
        <v>0</v>
      </c>
      <c r="K54" s="320"/>
      <c r="L54" s="200">
        <f t="shared" si="4"/>
        <v>0</v>
      </c>
      <c r="M54" s="320"/>
      <c r="N54" s="200">
        <f t="shared" si="5"/>
        <v>0</v>
      </c>
      <c r="O54" s="320"/>
      <c r="P54" s="200">
        <f t="shared" si="6"/>
        <v>0</v>
      </c>
    </row>
    <row r="55" spans="1:16" s="1" customFormat="1" ht="15" x14ac:dyDescent="0.2">
      <c r="A55" s="73">
        <f t="shared" si="7"/>
        <v>9</v>
      </c>
      <c r="B55" s="195" t="s">
        <v>59</v>
      </c>
      <c r="C55" s="392">
        <f>SUM(C47:C54)</f>
        <v>0</v>
      </c>
      <c r="D55" s="203">
        <f t="shared" si="0"/>
        <v>0</v>
      </c>
      <c r="E55" s="401">
        <f>SUM(E47:E54)</f>
        <v>0</v>
      </c>
      <c r="F55" s="203">
        <f t="shared" si="1"/>
        <v>0</v>
      </c>
      <c r="G55" s="392">
        <f>SUM(G47:G54)</f>
        <v>0</v>
      </c>
      <c r="H55" s="203">
        <f t="shared" si="2"/>
        <v>0</v>
      </c>
      <c r="I55" s="392">
        <f>SUM(I47:I54)</f>
        <v>0</v>
      </c>
      <c r="J55" s="204">
        <f t="shared" si="3"/>
        <v>0</v>
      </c>
      <c r="K55" s="408">
        <f>SUM(K47:K54)</f>
        <v>0</v>
      </c>
      <c r="L55" s="205">
        <f t="shared" si="4"/>
        <v>0</v>
      </c>
      <c r="M55" s="408">
        <f>SUM(M47:M54)</f>
        <v>0</v>
      </c>
      <c r="N55" s="205">
        <f t="shared" si="5"/>
        <v>0</v>
      </c>
      <c r="O55" s="408">
        <f>SUM(O47:O54)</f>
        <v>0</v>
      </c>
      <c r="P55" s="205">
        <f t="shared" si="6"/>
        <v>0</v>
      </c>
    </row>
    <row r="56" spans="1:16" s="1" customFormat="1" ht="15" x14ac:dyDescent="0.2">
      <c r="A56" s="73">
        <f t="shared" si="7"/>
        <v>10</v>
      </c>
      <c r="B56" s="561" t="s">
        <v>60</v>
      </c>
      <c r="C56" s="562"/>
      <c r="D56" s="562"/>
      <c r="E56" s="562"/>
      <c r="F56" s="562"/>
      <c r="G56" s="562"/>
      <c r="H56" s="562"/>
      <c r="I56" s="562"/>
      <c r="J56" s="562"/>
      <c r="K56" s="562"/>
      <c r="L56" s="562"/>
      <c r="M56" s="562"/>
      <c r="N56" s="562"/>
      <c r="O56" s="562"/>
      <c r="P56" s="563"/>
    </row>
    <row r="57" spans="1:16" s="1" customFormat="1" x14ac:dyDescent="0.2">
      <c r="A57" s="73">
        <f t="shared" si="7"/>
        <v>11</v>
      </c>
      <c r="B57" s="206" t="s">
        <v>61</v>
      </c>
      <c r="C57" s="277"/>
      <c r="D57" s="87">
        <f t="shared" ref="D57:D62" si="8">IFERROR(C57/C$77,0)</f>
        <v>0</v>
      </c>
      <c r="E57" s="277"/>
      <c r="F57" s="87">
        <f t="shared" ref="F57:F62" si="9">IFERROR(E57/E$77,0)</f>
        <v>0</v>
      </c>
      <c r="G57" s="277"/>
      <c r="H57" s="87">
        <f t="shared" ref="H57:H62" si="10">IFERROR(G57/G$77,0)</f>
        <v>0</v>
      </c>
      <c r="I57" s="277"/>
      <c r="J57" s="88">
        <f t="shared" ref="J57:J62" si="11">IFERROR(I57/I$77,0)</f>
        <v>0</v>
      </c>
      <c r="K57" s="277"/>
      <c r="L57" s="207">
        <f t="shared" ref="L57:L62" si="12">IFERROR(K57/K$77,0)</f>
        <v>0</v>
      </c>
      <c r="M57" s="277"/>
      <c r="N57" s="207">
        <f t="shared" ref="N57:N62" si="13">IFERROR(M57/M$77,0)</f>
        <v>0</v>
      </c>
      <c r="O57" s="277"/>
      <c r="P57" s="207">
        <f t="shared" ref="P57:P62" si="14">IFERROR(O57/O$77,0)</f>
        <v>0</v>
      </c>
    </row>
    <row r="58" spans="1:16" s="1" customFormat="1" x14ac:dyDescent="0.2">
      <c r="A58" s="73">
        <f t="shared" si="7"/>
        <v>12</v>
      </c>
      <c r="B58" s="202" t="s">
        <v>62</v>
      </c>
      <c r="C58" s="277"/>
      <c r="D58" s="87">
        <f t="shared" si="8"/>
        <v>0</v>
      </c>
      <c r="E58" s="277"/>
      <c r="F58" s="87">
        <f t="shared" si="9"/>
        <v>0</v>
      </c>
      <c r="G58" s="277"/>
      <c r="H58" s="87">
        <f t="shared" si="10"/>
        <v>0</v>
      </c>
      <c r="I58" s="277"/>
      <c r="J58" s="88">
        <f t="shared" si="11"/>
        <v>0</v>
      </c>
      <c r="K58" s="277"/>
      <c r="L58" s="207">
        <f t="shared" si="12"/>
        <v>0</v>
      </c>
      <c r="M58" s="277"/>
      <c r="N58" s="207">
        <f t="shared" si="13"/>
        <v>0</v>
      </c>
      <c r="O58" s="277"/>
      <c r="P58" s="207">
        <f t="shared" si="14"/>
        <v>0</v>
      </c>
    </row>
    <row r="59" spans="1:16" s="1" customFormat="1" x14ac:dyDescent="0.2">
      <c r="A59" s="73">
        <f t="shared" si="7"/>
        <v>13</v>
      </c>
      <c r="B59" s="202" t="s">
        <v>63</v>
      </c>
      <c r="C59" s="277"/>
      <c r="D59" s="87">
        <f t="shared" si="8"/>
        <v>0</v>
      </c>
      <c r="E59" s="277"/>
      <c r="F59" s="87">
        <f>IFERROR(E59/E$77,0)</f>
        <v>0</v>
      </c>
      <c r="G59" s="277"/>
      <c r="H59" s="87">
        <f t="shared" si="10"/>
        <v>0</v>
      </c>
      <c r="I59" s="277"/>
      <c r="J59" s="88">
        <f t="shared" si="11"/>
        <v>0</v>
      </c>
      <c r="K59" s="277"/>
      <c r="L59" s="207">
        <f t="shared" si="12"/>
        <v>0</v>
      </c>
      <c r="M59" s="277"/>
      <c r="N59" s="207">
        <f t="shared" si="13"/>
        <v>0</v>
      </c>
      <c r="O59" s="277"/>
      <c r="P59" s="207">
        <f t="shared" si="14"/>
        <v>0</v>
      </c>
    </row>
    <row r="60" spans="1:16" s="1" customFormat="1" x14ac:dyDescent="0.2">
      <c r="A60" s="73">
        <f t="shared" si="7"/>
        <v>14</v>
      </c>
      <c r="B60" s="208" t="s">
        <v>64</v>
      </c>
      <c r="C60" s="277"/>
      <c r="D60" s="87">
        <f t="shared" si="8"/>
        <v>0</v>
      </c>
      <c r="E60" s="277"/>
      <c r="F60" s="87">
        <f t="shared" si="9"/>
        <v>0</v>
      </c>
      <c r="G60" s="277"/>
      <c r="H60" s="87">
        <f t="shared" si="10"/>
        <v>0</v>
      </c>
      <c r="I60" s="277"/>
      <c r="J60" s="88">
        <f t="shared" si="11"/>
        <v>0</v>
      </c>
      <c r="K60" s="277"/>
      <c r="L60" s="207">
        <f t="shared" si="12"/>
        <v>0</v>
      </c>
      <c r="M60" s="277"/>
      <c r="N60" s="207">
        <f t="shared" si="13"/>
        <v>0</v>
      </c>
      <c r="O60" s="277"/>
      <c r="P60" s="207">
        <f t="shared" si="14"/>
        <v>0</v>
      </c>
    </row>
    <row r="61" spans="1:16" s="1" customFormat="1" ht="28.5" x14ac:dyDescent="0.2">
      <c r="A61" s="73">
        <f t="shared" si="7"/>
        <v>15</v>
      </c>
      <c r="B61" s="202" t="s">
        <v>199</v>
      </c>
      <c r="C61" s="277"/>
      <c r="D61" s="87">
        <f t="shared" si="8"/>
        <v>0</v>
      </c>
      <c r="E61" s="277"/>
      <c r="F61" s="87">
        <f t="shared" si="9"/>
        <v>0</v>
      </c>
      <c r="G61" s="277"/>
      <c r="H61" s="87">
        <f t="shared" si="10"/>
        <v>0</v>
      </c>
      <c r="I61" s="277"/>
      <c r="J61" s="88">
        <f t="shared" si="11"/>
        <v>0</v>
      </c>
      <c r="K61" s="320"/>
      <c r="L61" s="207">
        <f t="shared" si="12"/>
        <v>0</v>
      </c>
      <c r="M61" s="320"/>
      <c r="N61" s="207">
        <f t="shared" si="13"/>
        <v>0</v>
      </c>
      <c r="O61" s="320"/>
      <c r="P61" s="207">
        <f t="shared" si="14"/>
        <v>0</v>
      </c>
    </row>
    <row r="62" spans="1:16" s="1" customFormat="1" ht="15" x14ac:dyDescent="0.2">
      <c r="A62" s="73">
        <f t="shared" si="7"/>
        <v>16</v>
      </c>
      <c r="B62" s="195" t="s">
        <v>66</v>
      </c>
      <c r="C62" s="293">
        <f>SUM(C57:C61)</f>
        <v>0</v>
      </c>
      <c r="D62" s="92">
        <f t="shared" si="8"/>
        <v>0</v>
      </c>
      <c r="E62" s="293">
        <f>SUM(E57:E61)</f>
        <v>0</v>
      </c>
      <c r="F62" s="92">
        <f t="shared" si="9"/>
        <v>0</v>
      </c>
      <c r="G62" s="293">
        <f>SUM(G57:G61)</f>
        <v>0</v>
      </c>
      <c r="H62" s="209">
        <f t="shared" si="10"/>
        <v>0</v>
      </c>
      <c r="I62" s="293">
        <f>SUM(I57:I61)</f>
        <v>0</v>
      </c>
      <c r="J62" s="93">
        <f t="shared" si="11"/>
        <v>0</v>
      </c>
      <c r="K62" s="409">
        <f>SUM(K57:K61)</f>
        <v>0</v>
      </c>
      <c r="L62" s="210">
        <f t="shared" si="12"/>
        <v>0</v>
      </c>
      <c r="M62" s="409">
        <f>SUM(M57:M61)</f>
        <v>0</v>
      </c>
      <c r="N62" s="210">
        <f t="shared" si="13"/>
        <v>0</v>
      </c>
      <c r="O62" s="409">
        <f>SUM(O57:O61)</f>
        <v>0</v>
      </c>
      <c r="P62" s="210">
        <f t="shared" si="14"/>
        <v>0</v>
      </c>
    </row>
    <row r="63" spans="1:16" s="1" customFormat="1" ht="15" x14ac:dyDescent="0.2">
      <c r="A63" s="73">
        <f>A62+1</f>
        <v>17</v>
      </c>
      <c r="B63" s="561" t="s">
        <v>200</v>
      </c>
      <c r="C63" s="562"/>
      <c r="D63" s="562"/>
      <c r="E63" s="562"/>
      <c r="F63" s="562"/>
      <c r="G63" s="562"/>
      <c r="H63" s="562"/>
      <c r="I63" s="562"/>
      <c r="J63" s="562"/>
      <c r="K63" s="562"/>
      <c r="L63" s="562"/>
      <c r="M63" s="562"/>
      <c r="N63" s="562"/>
      <c r="O63" s="562"/>
      <c r="P63" s="563"/>
    </row>
    <row r="64" spans="1:16" s="1" customFormat="1" x14ac:dyDescent="0.2">
      <c r="A64" s="73">
        <f t="shared" si="7"/>
        <v>18</v>
      </c>
      <c r="B64" s="96" t="s">
        <v>68</v>
      </c>
      <c r="C64" s="277"/>
      <c r="D64" s="97">
        <f>IFERROR(C64/C$77,0)</f>
        <v>0</v>
      </c>
      <c r="E64" s="277"/>
      <c r="F64" s="97">
        <f>IFERROR(E64/E$77,0)</f>
        <v>0</v>
      </c>
      <c r="G64" s="277"/>
      <c r="H64" s="97">
        <f>IFERROR(G64/G$77,0)</f>
        <v>0</v>
      </c>
      <c r="I64" s="277"/>
      <c r="J64" s="98">
        <f>IFERROR(I64/I$77,0)</f>
        <v>0</v>
      </c>
      <c r="K64" s="277"/>
      <c r="L64" s="113">
        <f>IFERROR(K64/K$77,0)</f>
        <v>0</v>
      </c>
      <c r="M64" s="277"/>
      <c r="N64" s="113">
        <f>IFERROR(M64/M$77,0)</f>
        <v>0</v>
      </c>
      <c r="O64" s="277"/>
      <c r="P64" s="113">
        <f>IFERROR(O64/O$77,0)</f>
        <v>0</v>
      </c>
    </row>
    <row r="65" spans="1:16" s="1" customFormat="1" x14ac:dyDescent="0.2">
      <c r="A65" s="73">
        <f t="shared" si="7"/>
        <v>19</v>
      </c>
      <c r="B65" s="101" t="s">
        <v>69</v>
      </c>
      <c r="C65" s="277"/>
      <c r="D65" s="97">
        <f>IFERROR(C65/C$77,0)</f>
        <v>0</v>
      </c>
      <c r="E65" s="277"/>
      <c r="F65" s="97">
        <f>IFERROR(E65/E$77,0)</f>
        <v>0</v>
      </c>
      <c r="G65" s="277"/>
      <c r="H65" s="97">
        <f>IFERROR(G65/G$77,0)</f>
        <v>0</v>
      </c>
      <c r="I65" s="277"/>
      <c r="J65" s="98">
        <f>IFERROR(I65/I$77,0)</f>
        <v>0</v>
      </c>
      <c r="K65" s="277"/>
      <c r="L65" s="113">
        <f>IFERROR(K65/K$77,0)</f>
        <v>0</v>
      </c>
      <c r="M65" s="277"/>
      <c r="N65" s="113">
        <f>IFERROR(M65/M$77,0)</f>
        <v>0</v>
      </c>
      <c r="O65" s="277"/>
      <c r="P65" s="113">
        <f>IFERROR(O65/O$77,0)</f>
        <v>0</v>
      </c>
    </row>
    <row r="66" spans="1:16" s="1" customFormat="1" x14ac:dyDescent="0.2">
      <c r="A66" s="73">
        <f t="shared" si="7"/>
        <v>20</v>
      </c>
      <c r="B66" s="201" t="s">
        <v>70</v>
      </c>
      <c r="C66" s="277"/>
      <c r="D66" s="97">
        <f t="shared" ref="D66:D73" si="15">IFERROR(C66/C$77,0)</f>
        <v>0</v>
      </c>
      <c r="E66" s="277"/>
      <c r="F66" s="97">
        <f t="shared" ref="F66:F73" si="16">IFERROR(E66/E$77,0)</f>
        <v>0</v>
      </c>
      <c r="G66" s="277"/>
      <c r="H66" s="97">
        <f t="shared" ref="H66:H73" si="17">IFERROR(G66/G$77,0)</f>
        <v>0</v>
      </c>
      <c r="I66" s="277"/>
      <c r="J66" s="98">
        <f t="shared" ref="J66:J73" si="18">IFERROR(I66/I$77,0)</f>
        <v>0</v>
      </c>
      <c r="K66" s="277"/>
      <c r="L66" s="113">
        <f t="shared" ref="L66:L73" si="19">IFERROR(K66/K$77,0)</f>
        <v>0</v>
      </c>
      <c r="M66" s="277"/>
      <c r="N66" s="113">
        <f t="shared" ref="N66:N73" si="20">IFERROR(M66/M$77,0)</f>
        <v>0</v>
      </c>
      <c r="O66" s="277"/>
      <c r="P66" s="113">
        <f t="shared" ref="P66:P73" si="21">IFERROR(O66/O$77,0)</f>
        <v>0</v>
      </c>
    </row>
    <row r="67" spans="1:16" s="1" customFormat="1" x14ac:dyDescent="0.2">
      <c r="A67" s="73">
        <f t="shared" si="7"/>
        <v>21</v>
      </c>
      <c r="B67" s="201" t="s">
        <v>71</v>
      </c>
      <c r="C67" s="277"/>
      <c r="D67" s="97">
        <f t="shared" si="15"/>
        <v>0</v>
      </c>
      <c r="E67" s="277"/>
      <c r="F67" s="97">
        <f t="shared" si="16"/>
        <v>0</v>
      </c>
      <c r="G67" s="277"/>
      <c r="H67" s="97">
        <f t="shared" si="17"/>
        <v>0</v>
      </c>
      <c r="I67" s="277"/>
      <c r="J67" s="98">
        <f t="shared" si="18"/>
        <v>0</v>
      </c>
      <c r="K67" s="277"/>
      <c r="L67" s="113">
        <f t="shared" si="19"/>
        <v>0</v>
      </c>
      <c r="M67" s="277"/>
      <c r="N67" s="113">
        <f t="shared" si="20"/>
        <v>0</v>
      </c>
      <c r="O67" s="277"/>
      <c r="P67" s="113">
        <f t="shared" si="21"/>
        <v>0</v>
      </c>
    </row>
    <row r="68" spans="1:16" s="1" customFormat="1" x14ac:dyDescent="0.2">
      <c r="A68" s="73">
        <f t="shared" si="7"/>
        <v>22</v>
      </c>
      <c r="B68" s="201" t="s">
        <v>72</v>
      </c>
      <c r="C68" s="277"/>
      <c r="D68" s="97">
        <f t="shared" si="15"/>
        <v>0</v>
      </c>
      <c r="E68" s="277"/>
      <c r="F68" s="97">
        <f t="shared" si="16"/>
        <v>0</v>
      </c>
      <c r="G68" s="277"/>
      <c r="H68" s="97">
        <f t="shared" si="17"/>
        <v>0</v>
      </c>
      <c r="I68" s="277"/>
      <c r="J68" s="98">
        <f t="shared" si="18"/>
        <v>0</v>
      </c>
      <c r="K68" s="277"/>
      <c r="L68" s="113">
        <f t="shared" si="19"/>
        <v>0</v>
      </c>
      <c r="M68" s="277"/>
      <c r="N68" s="113">
        <f t="shared" si="20"/>
        <v>0</v>
      </c>
      <c r="O68" s="277"/>
      <c r="P68" s="113">
        <f t="shared" si="21"/>
        <v>0</v>
      </c>
    </row>
    <row r="69" spans="1:16" s="1" customFormat="1" x14ac:dyDescent="0.2">
      <c r="A69" s="73">
        <f t="shared" si="7"/>
        <v>23</v>
      </c>
      <c r="B69" s="201" t="s">
        <v>73</v>
      </c>
      <c r="C69" s="277"/>
      <c r="D69" s="97">
        <f t="shared" si="15"/>
        <v>0</v>
      </c>
      <c r="E69" s="277"/>
      <c r="F69" s="97">
        <f t="shared" si="16"/>
        <v>0</v>
      </c>
      <c r="G69" s="277"/>
      <c r="H69" s="97">
        <f t="shared" si="17"/>
        <v>0</v>
      </c>
      <c r="I69" s="277"/>
      <c r="J69" s="98">
        <f t="shared" si="18"/>
        <v>0</v>
      </c>
      <c r="K69" s="277"/>
      <c r="L69" s="113">
        <f t="shared" si="19"/>
        <v>0</v>
      </c>
      <c r="M69" s="277"/>
      <c r="N69" s="113">
        <f t="shared" si="20"/>
        <v>0</v>
      </c>
      <c r="O69" s="277"/>
      <c r="P69" s="113">
        <f t="shared" si="21"/>
        <v>0</v>
      </c>
    </row>
    <row r="70" spans="1:16" s="1" customFormat="1" x14ac:dyDescent="0.2">
      <c r="A70" s="73">
        <f t="shared" si="7"/>
        <v>24</v>
      </c>
      <c r="B70" s="79" t="s">
        <v>256</v>
      </c>
      <c r="C70" s="277"/>
      <c r="D70" s="97">
        <f t="shared" si="15"/>
        <v>0</v>
      </c>
      <c r="E70" s="277"/>
      <c r="F70" s="97">
        <f t="shared" si="16"/>
        <v>0</v>
      </c>
      <c r="G70" s="277"/>
      <c r="H70" s="97">
        <f t="shared" si="17"/>
        <v>0</v>
      </c>
      <c r="I70" s="277"/>
      <c r="J70" s="98">
        <f t="shared" si="18"/>
        <v>0</v>
      </c>
      <c r="K70" s="277"/>
      <c r="L70" s="113">
        <f t="shared" si="19"/>
        <v>0</v>
      </c>
      <c r="M70" s="277"/>
      <c r="N70" s="113">
        <f t="shared" si="20"/>
        <v>0</v>
      </c>
      <c r="O70" s="277"/>
      <c r="P70" s="113">
        <f t="shared" si="21"/>
        <v>0</v>
      </c>
    </row>
    <row r="71" spans="1:16" s="1" customFormat="1" x14ac:dyDescent="0.2">
      <c r="A71" s="73">
        <f t="shared" si="7"/>
        <v>25</v>
      </c>
      <c r="B71" s="211" t="s">
        <v>201</v>
      </c>
      <c r="C71" s="277"/>
      <c r="D71" s="97">
        <f t="shared" si="15"/>
        <v>0</v>
      </c>
      <c r="E71" s="277"/>
      <c r="F71" s="97">
        <f t="shared" si="16"/>
        <v>0</v>
      </c>
      <c r="G71" s="277"/>
      <c r="H71" s="97">
        <f t="shared" si="17"/>
        <v>0</v>
      </c>
      <c r="I71" s="277"/>
      <c r="J71" s="98">
        <f t="shared" si="18"/>
        <v>0</v>
      </c>
      <c r="K71" s="277"/>
      <c r="L71" s="113">
        <f t="shared" si="19"/>
        <v>0</v>
      </c>
      <c r="M71" s="277"/>
      <c r="N71" s="113">
        <f t="shared" si="20"/>
        <v>0</v>
      </c>
      <c r="O71" s="277"/>
      <c r="P71" s="113">
        <f t="shared" si="21"/>
        <v>0</v>
      </c>
    </row>
    <row r="72" spans="1:16" s="1" customFormat="1" x14ac:dyDescent="0.2">
      <c r="A72" s="73">
        <f t="shared" si="7"/>
        <v>26</v>
      </c>
      <c r="B72" s="206" t="s">
        <v>202</v>
      </c>
      <c r="C72" s="277"/>
      <c r="D72" s="97">
        <f t="shared" si="15"/>
        <v>0</v>
      </c>
      <c r="E72" s="277"/>
      <c r="F72" s="97">
        <f t="shared" si="16"/>
        <v>0</v>
      </c>
      <c r="G72" s="277"/>
      <c r="H72" s="97">
        <f t="shared" si="17"/>
        <v>0</v>
      </c>
      <c r="I72" s="277"/>
      <c r="J72" s="98">
        <f t="shared" si="18"/>
        <v>0</v>
      </c>
      <c r="K72" s="320"/>
      <c r="L72" s="113">
        <f t="shared" si="19"/>
        <v>0</v>
      </c>
      <c r="M72" s="320"/>
      <c r="N72" s="113">
        <f t="shared" si="20"/>
        <v>0</v>
      </c>
      <c r="O72" s="320"/>
      <c r="P72" s="113">
        <f t="shared" si="21"/>
        <v>0</v>
      </c>
    </row>
    <row r="73" spans="1:16" s="1" customFormat="1" ht="15" x14ac:dyDescent="0.2">
      <c r="A73" s="73">
        <f t="shared" si="7"/>
        <v>27</v>
      </c>
      <c r="B73" s="195" t="s">
        <v>203</v>
      </c>
      <c r="C73" s="304">
        <f>SUM(C64:C72)</f>
        <v>0</v>
      </c>
      <c r="D73" s="116">
        <f t="shared" si="15"/>
        <v>0</v>
      </c>
      <c r="E73" s="304">
        <f>SUM(E64:E72)</f>
        <v>0</v>
      </c>
      <c r="F73" s="116">
        <f t="shared" si="16"/>
        <v>0</v>
      </c>
      <c r="G73" s="304">
        <f>SUM(G64:G72)</f>
        <v>0</v>
      </c>
      <c r="H73" s="116">
        <f t="shared" si="17"/>
        <v>0</v>
      </c>
      <c r="I73" s="304">
        <f>SUM(I64:I72)</f>
        <v>0</v>
      </c>
      <c r="J73" s="212">
        <f t="shared" si="18"/>
        <v>0</v>
      </c>
      <c r="K73" s="409">
        <f>SUM(K64:K72)</f>
        <v>0</v>
      </c>
      <c r="L73" s="117">
        <f t="shared" si="19"/>
        <v>0</v>
      </c>
      <c r="M73" s="409">
        <f>SUM(M64:M72)</f>
        <v>0</v>
      </c>
      <c r="N73" s="117">
        <f t="shared" si="20"/>
        <v>0</v>
      </c>
      <c r="O73" s="409">
        <f>SUM(O64:O72)</f>
        <v>0</v>
      </c>
      <c r="P73" s="117">
        <f t="shared" si="21"/>
        <v>0</v>
      </c>
    </row>
    <row r="74" spans="1:16" ht="6.75" customHeight="1" x14ac:dyDescent="0.25">
      <c r="B74" s="107"/>
      <c r="C74" s="275"/>
      <c r="D74" s="107"/>
      <c r="E74" s="275"/>
      <c r="F74" s="107"/>
      <c r="G74" s="275"/>
      <c r="H74" s="107"/>
      <c r="I74" s="275"/>
      <c r="J74" s="107"/>
      <c r="K74" s="275"/>
      <c r="L74" s="107"/>
      <c r="M74" s="275"/>
      <c r="N74" s="107"/>
      <c r="O74" s="275"/>
      <c r="P74" s="107"/>
    </row>
    <row r="75" spans="1:16" s="1" customFormat="1" ht="29.25" x14ac:dyDescent="0.2">
      <c r="A75" s="73">
        <f>A73+1</f>
        <v>28</v>
      </c>
      <c r="B75" s="195" t="s">
        <v>204</v>
      </c>
      <c r="C75" s="393">
        <v>0</v>
      </c>
      <c r="D75" s="108">
        <f>IFERROR(C75/C$77,0)</f>
        <v>0</v>
      </c>
      <c r="E75" s="393">
        <v>0</v>
      </c>
      <c r="F75" s="108">
        <f>IFERROR(E75/E$77,0)</f>
        <v>0</v>
      </c>
      <c r="G75" s="393">
        <v>0</v>
      </c>
      <c r="H75" s="108">
        <f>IFERROR(G75/G$77,0)</f>
        <v>0</v>
      </c>
      <c r="I75" s="407">
        <v>0</v>
      </c>
      <c r="J75" s="108">
        <f>IFERROR(I75/I$77,0)</f>
        <v>0</v>
      </c>
      <c r="K75" s="393">
        <v>0</v>
      </c>
      <c r="L75" s="108">
        <f>IFERROR(K75/K$77,0)</f>
        <v>0</v>
      </c>
      <c r="M75" s="393">
        <v>0</v>
      </c>
      <c r="N75" s="108">
        <f>IFERROR(M75/M$77,0)</f>
        <v>0</v>
      </c>
      <c r="O75" s="393"/>
      <c r="P75" s="108">
        <f>IFERROR(O75/O$77,0)</f>
        <v>0</v>
      </c>
    </row>
    <row r="76" spans="1:16" ht="6.75" customHeight="1" x14ac:dyDescent="0.25">
      <c r="B76" s="107"/>
      <c r="C76" s="275"/>
      <c r="D76" s="107"/>
      <c r="E76" s="275"/>
      <c r="F76" s="107"/>
      <c r="G76" s="275"/>
      <c r="H76" s="107"/>
      <c r="I76" s="275"/>
      <c r="J76" s="107"/>
      <c r="K76" s="275"/>
      <c r="L76" s="107"/>
      <c r="M76" s="275"/>
      <c r="N76" s="107"/>
      <c r="O76" s="275"/>
      <c r="P76" s="107"/>
    </row>
    <row r="77" spans="1:16" s="1" customFormat="1" ht="15" x14ac:dyDescent="0.2">
      <c r="A77" s="73">
        <f>A75+1</f>
        <v>29</v>
      </c>
      <c r="B77" s="110" t="s">
        <v>78</v>
      </c>
      <c r="C77" s="310">
        <f t="shared" ref="C77:N77" si="22">C55+C62+C73+C75</f>
        <v>0</v>
      </c>
      <c r="D77" s="111">
        <f>IFERROR(C77/C$77,0)</f>
        <v>0</v>
      </c>
      <c r="E77" s="310">
        <f>E55+E62+E73+E75</f>
        <v>0</v>
      </c>
      <c r="F77" s="111">
        <f t="shared" si="22"/>
        <v>0</v>
      </c>
      <c r="G77" s="310">
        <f t="shared" si="22"/>
        <v>0</v>
      </c>
      <c r="H77" s="111">
        <f t="shared" si="22"/>
        <v>0</v>
      </c>
      <c r="I77" s="310">
        <f t="shared" si="22"/>
        <v>0</v>
      </c>
      <c r="J77" s="111">
        <f t="shared" si="22"/>
        <v>0</v>
      </c>
      <c r="K77" s="310">
        <f t="shared" ref="K77:L77" si="23">K55+K62+K73+K75</f>
        <v>0</v>
      </c>
      <c r="L77" s="111">
        <f t="shared" si="23"/>
        <v>0</v>
      </c>
      <c r="M77" s="310">
        <f t="shared" si="22"/>
        <v>0</v>
      </c>
      <c r="N77" s="111">
        <f t="shared" si="22"/>
        <v>0</v>
      </c>
      <c r="O77" s="310">
        <f t="shared" ref="O77:P77" si="24">O55+O62+O73+O75</f>
        <v>0</v>
      </c>
      <c r="P77" s="111">
        <f t="shared" si="24"/>
        <v>0</v>
      </c>
    </row>
    <row r="78" spans="1:16" ht="6.75" customHeight="1" x14ac:dyDescent="0.25">
      <c r="B78" s="107"/>
      <c r="C78" s="275"/>
      <c r="D78" s="107"/>
      <c r="E78" s="275"/>
      <c r="F78" s="107"/>
      <c r="G78" s="275"/>
      <c r="H78" s="107"/>
      <c r="I78" s="275"/>
      <c r="J78" s="107"/>
      <c r="K78" s="275"/>
      <c r="L78" s="107"/>
      <c r="M78" s="275"/>
      <c r="N78" s="107"/>
      <c r="O78" s="275"/>
      <c r="P78" s="107"/>
    </row>
    <row r="79" spans="1:16" s="1" customFormat="1" ht="15" x14ac:dyDescent="0.2">
      <c r="A79" s="73">
        <f>A77+1</f>
        <v>30</v>
      </c>
      <c r="B79" s="584" t="s">
        <v>79</v>
      </c>
      <c r="C79" s="585"/>
      <c r="D79" s="585"/>
      <c r="E79" s="585"/>
      <c r="F79" s="585"/>
      <c r="G79" s="585"/>
      <c r="H79" s="585"/>
      <c r="I79" s="585"/>
      <c r="J79" s="585"/>
      <c r="K79" s="585"/>
      <c r="L79" s="585"/>
      <c r="M79" s="585"/>
      <c r="N79" s="585"/>
      <c r="O79" s="585"/>
      <c r="P79" s="586"/>
    </row>
    <row r="80" spans="1:16" s="1" customFormat="1" ht="15" x14ac:dyDescent="0.2">
      <c r="A80" s="73">
        <f t="shared" si="7"/>
        <v>31</v>
      </c>
      <c r="B80" s="581" t="s">
        <v>80</v>
      </c>
      <c r="C80" s="582"/>
      <c r="D80" s="582"/>
      <c r="E80" s="582"/>
      <c r="F80" s="582"/>
      <c r="G80" s="582"/>
      <c r="H80" s="582"/>
      <c r="I80" s="582"/>
      <c r="J80" s="582"/>
      <c r="K80" s="582"/>
      <c r="L80" s="582"/>
      <c r="M80" s="582"/>
      <c r="N80" s="582"/>
      <c r="O80" s="582"/>
      <c r="P80" s="583"/>
    </row>
    <row r="81" spans="1:16" s="1" customFormat="1" ht="15" x14ac:dyDescent="0.2">
      <c r="A81" s="73">
        <f t="shared" si="7"/>
        <v>32</v>
      </c>
      <c r="B81" s="561" t="s">
        <v>81</v>
      </c>
      <c r="C81" s="562"/>
      <c r="D81" s="562"/>
      <c r="E81" s="562"/>
      <c r="F81" s="562"/>
      <c r="G81" s="562"/>
      <c r="H81" s="562"/>
      <c r="I81" s="562"/>
      <c r="J81" s="562"/>
      <c r="K81" s="562"/>
      <c r="L81" s="562"/>
      <c r="M81" s="562"/>
      <c r="N81" s="562"/>
      <c r="O81" s="562"/>
      <c r="P81" s="563"/>
    </row>
    <row r="82" spans="1:16" s="1" customFormat="1" x14ac:dyDescent="0.2">
      <c r="A82" s="73">
        <f t="shared" si="7"/>
        <v>33</v>
      </c>
      <c r="B82" s="199" t="s">
        <v>82</v>
      </c>
      <c r="C82" s="277"/>
      <c r="D82" s="97">
        <f>IFERROR(C82/C$119,0)</f>
        <v>0</v>
      </c>
      <c r="E82" s="277"/>
      <c r="F82" s="97">
        <f t="shared" ref="F82:F86" si="25">IFERROR(E82/E$119,0)</f>
        <v>0</v>
      </c>
      <c r="G82" s="277"/>
      <c r="H82" s="97">
        <f t="shared" ref="H82:H86" si="26">IFERROR(G82/G$119,0)</f>
        <v>0</v>
      </c>
      <c r="I82" s="277"/>
      <c r="J82" s="98">
        <f t="shared" ref="J82:J86" si="27">IFERROR(I82/I$119,0)</f>
        <v>0</v>
      </c>
      <c r="K82" s="277"/>
      <c r="L82" s="113">
        <f t="shared" ref="L82:L86" si="28">IFERROR(K82/K$119,0)</f>
        <v>0</v>
      </c>
      <c r="M82" s="277"/>
      <c r="N82" s="113">
        <f t="shared" ref="N82:N86" si="29">IFERROR(M82/M$119,0)</f>
        <v>0</v>
      </c>
      <c r="O82" s="277"/>
      <c r="P82" s="113">
        <f t="shared" ref="P82:P86" si="30">IFERROR(O82/O$119,0)</f>
        <v>0</v>
      </c>
    </row>
    <row r="83" spans="1:16" s="1" customFormat="1" x14ac:dyDescent="0.2">
      <c r="A83" s="73">
        <f t="shared" si="7"/>
        <v>34</v>
      </c>
      <c r="B83" s="201" t="s">
        <v>83</v>
      </c>
      <c r="C83" s="277"/>
      <c r="D83" s="97">
        <f t="shared" ref="D83:D86" si="31">IFERROR(C83/C$119,0)</f>
        <v>0</v>
      </c>
      <c r="E83" s="277"/>
      <c r="F83" s="97">
        <f t="shared" si="25"/>
        <v>0</v>
      </c>
      <c r="G83" s="277"/>
      <c r="H83" s="97">
        <f t="shared" si="26"/>
        <v>0</v>
      </c>
      <c r="I83" s="277"/>
      <c r="J83" s="98">
        <f t="shared" si="27"/>
        <v>0</v>
      </c>
      <c r="K83" s="277"/>
      <c r="L83" s="113">
        <f t="shared" si="28"/>
        <v>0</v>
      </c>
      <c r="M83" s="277"/>
      <c r="N83" s="113">
        <f t="shared" si="29"/>
        <v>0</v>
      </c>
      <c r="O83" s="277"/>
      <c r="P83" s="113">
        <f t="shared" si="30"/>
        <v>0</v>
      </c>
    </row>
    <row r="84" spans="1:16" s="1" customFormat="1" x14ac:dyDescent="0.2">
      <c r="A84" s="73">
        <f t="shared" si="7"/>
        <v>35</v>
      </c>
      <c r="B84" s="201" t="s">
        <v>84</v>
      </c>
      <c r="C84" s="277"/>
      <c r="D84" s="97">
        <f t="shared" si="31"/>
        <v>0</v>
      </c>
      <c r="E84" s="277"/>
      <c r="F84" s="97">
        <f t="shared" si="25"/>
        <v>0</v>
      </c>
      <c r="G84" s="277"/>
      <c r="H84" s="97">
        <f t="shared" si="26"/>
        <v>0</v>
      </c>
      <c r="I84" s="277"/>
      <c r="J84" s="98">
        <f t="shared" si="27"/>
        <v>0</v>
      </c>
      <c r="K84" s="277"/>
      <c r="L84" s="113">
        <f t="shared" si="28"/>
        <v>0</v>
      </c>
      <c r="M84" s="277"/>
      <c r="N84" s="113">
        <f t="shared" si="29"/>
        <v>0</v>
      </c>
      <c r="O84" s="277"/>
      <c r="P84" s="113">
        <f t="shared" si="30"/>
        <v>0</v>
      </c>
    </row>
    <row r="85" spans="1:16" s="1" customFormat="1" x14ac:dyDescent="0.2">
      <c r="A85" s="73">
        <f t="shared" si="7"/>
        <v>36</v>
      </c>
      <c r="B85" s="201" t="s">
        <v>85</v>
      </c>
      <c r="C85" s="277"/>
      <c r="D85" s="97">
        <f t="shared" si="31"/>
        <v>0</v>
      </c>
      <c r="E85" s="277"/>
      <c r="F85" s="97">
        <f t="shared" si="25"/>
        <v>0</v>
      </c>
      <c r="G85" s="277"/>
      <c r="H85" s="97">
        <f t="shared" si="26"/>
        <v>0</v>
      </c>
      <c r="I85" s="277"/>
      <c r="J85" s="98">
        <f t="shared" si="27"/>
        <v>0</v>
      </c>
      <c r="K85" s="320"/>
      <c r="L85" s="113">
        <f t="shared" si="28"/>
        <v>0</v>
      </c>
      <c r="M85" s="320"/>
      <c r="N85" s="113">
        <f t="shared" si="29"/>
        <v>0</v>
      </c>
      <c r="O85" s="320"/>
      <c r="P85" s="113">
        <f t="shared" si="30"/>
        <v>0</v>
      </c>
    </row>
    <row r="86" spans="1:16" s="1" customFormat="1" ht="15" x14ac:dyDescent="0.2">
      <c r="A86" s="73">
        <f t="shared" si="7"/>
        <v>37</v>
      </c>
      <c r="B86" s="195" t="s">
        <v>86</v>
      </c>
      <c r="C86" s="394">
        <f>SUM(C82:C85)</f>
        <v>0</v>
      </c>
      <c r="D86" s="103">
        <f t="shared" si="31"/>
        <v>0</v>
      </c>
      <c r="E86" s="314">
        <f>SUM(E82:E85)</f>
        <v>0</v>
      </c>
      <c r="F86" s="103">
        <f t="shared" si="25"/>
        <v>0</v>
      </c>
      <c r="G86" s="314">
        <f>SUM(G82:G85)</f>
        <v>0</v>
      </c>
      <c r="H86" s="103">
        <f t="shared" si="26"/>
        <v>0</v>
      </c>
      <c r="I86" s="314">
        <f>SUM(I82:I85)</f>
        <v>0</v>
      </c>
      <c r="J86" s="115">
        <f t="shared" si="27"/>
        <v>0</v>
      </c>
      <c r="K86" s="321">
        <f>SUM(K82:K85)</f>
        <v>0</v>
      </c>
      <c r="L86" s="117">
        <f t="shared" si="28"/>
        <v>0</v>
      </c>
      <c r="M86" s="321">
        <f>SUM(M82:M85)</f>
        <v>0</v>
      </c>
      <c r="N86" s="117">
        <f t="shared" si="29"/>
        <v>0</v>
      </c>
      <c r="O86" s="321">
        <f>SUM(O82:O85)</f>
        <v>0</v>
      </c>
      <c r="P86" s="117">
        <f t="shared" si="30"/>
        <v>0</v>
      </c>
    </row>
    <row r="87" spans="1:16" s="1" customFormat="1" ht="15" x14ac:dyDescent="0.2">
      <c r="A87" s="73">
        <f t="shared" si="7"/>
        <v>38</v>
      </c>
      <c r="B87" s="578" t="s">
        <v>87</v>
      </c>
      <c r="C87" s="579"/>
      <c r="D87" s="579"/>
      <c r="E87" s="579"/>
      <c r="F87" s="579"/>
      <c r="G87" s="579"/>
      <c r="H87" s="579"/>
      <c r="I87" s="579"/>
      <c r="J87" s="579"/>
      <c r="K87" s="579"/>
      <c r="L87" s="579"/>
      <c r="M87" s="579"/>
      <c r="N87" s="579"/>
      <c r="O87" s="579"/>
      <c r="P87" s="580"/>
    </row>
    <row r="88" spans="1:16" s="1" customFormat="1" x14ac:dyDescent="0.2">
      <c r="A88" s="73">
        <f t="shared" si="7"/>
        <v>39</v>
      </c>
      <c r="B88" s="201" t="s">
        <v>205</v>
      </c>
      <c r="C88" s="395"/>
      <c r="D88" s="97">
        <f t="shared" ref="D88:D92" si="32">IFERROR(C88/C$119,0)</f>
        <v>0</v>
      </c>
      <c r="E88" s="277"/>
      <c r="F88" s="97">
        <f t="shared" ref="F88:F92" si="33">IFERROR(E88/E$119,0)</f>
        <v>0</v>
      </c>
      <c r="G88" s="277"/>
      <c r="H88" s="97">
        <f t="shared" ref="H88:H92" si="34">IFERROR(G88/G$119,0)</f>
        <v>0</v>
      </c>
      <c r="I88" s="277"/>
      <c r="J88" s="98">
        <f t="shared" ref="J88:J92" si="35">IFERROR(I88/I$119,0)</f>
        <v>0</v>
      </c>
      <c r="K88" s="277"/>
      <c r="L88" s="113">
        <f t="shared" ref="L88:L92" si="36">IFERROR(K88/K$119,0)</f>
        <v>0</v>
      </c>
      <c r="M88" s="277"/>
      <c r="N88" s="113">
        <f t="shared" ref="N88:N92" si="37">IFERROR(M88/M$119,0)</f>
        <v>0</v>
      </c>
      <c r="O88" s="277"/>
      <c r="P88" s="113">
        <f t="shared" ref="P88:P92" si="38">IFERROR(O88/O$119,0)</f>
        <v>0</v>
      </c>
    </row>
    <row r="89" spans="1:16" s="1" customFormat="1" x14ac:dyDescent="0.2">
      <c r="A89" s="73">
        <f t="shared" si="7"/>
        <v>40</v>
      </c>
      <c r="B89" s="201" t="s">
        <v>206</v>
      </c>
      <c r="C89" s="395"/>
      <c r="D89" s="97">
        <f t="shared" si="32"/>
        <v>0</v>
      </c>
      <c r="E89" s="277"/>
      <c r="F89" s="97">
        <f t="shared" si="33"/>
        <v>0</v>
      </c>
      <c r="G89" s="277"/>
      <c r="H89" s="97">
        <f t="shared" si="34"/>
        <v>0</v>
      </c>
      <c r="I89" s="277"/>
      <c r="J89" s="98">
        <f t="shared" si="35"/>
        <v>0</v>
      </c>
      <c r="K89" s="277"/>
      <c r="L89" s="113">
        <f t="shared" si="36"/>
        <v>0</v>
      </c>
      <c r="M89" s="277"/>
      <c r="N89" s="113">
        <f t="shared" si="37"/>
        <v>0</v>
      </c>
      <c r="O89" s="277"/>
      <c r="P89" s="113">
        <f t="shared" si="38"/>
        <v>0</v>
      </c>
    </row>
    <row r="90" spans="1:16" s="1" customFormat="1" x14ac:dyDescent="0.2">
      <c r="A90" s="73">
        <f t="shared" si="7"/>
        <v>41</v>
      </c>
      <c r="B90" s="213" t="s">
        <v>207</v>
      </c>
      <c r="C90" s="396"/>
      <c r="D90" s="97">
        <f t="shared" si="32"/>
        <v>0</v>
      </c>
      <c r="E90" s="320"/>
      <c r="F90" s="97">
        <f t="shared" si="33"/>
        <v>0</v>
      </c>
      <c r="G90" s="320"/>
      <c r="H90" s="97">
        <f t="shared" si="34"/>
        <v>0</v>
      </c>
      <c r="I90" s="320"/>
      <c r="J90" s="98">
        <f t="shared" si="35"/>
        <v>0</v>
      </c>
      <c r="K90" s="320"/>
      <c r="L90" s="113">
        <f t="shared" si="36"/>
        <v>0</v>
      </c>
      <c r="M90" s="320"/>
      <c r="N90" s="113">
        <f t="shared" si="37"/>
        <v>0</v>
      </c>
      <c r="O90" s="320"/>
      <c r="P90" s="113">
        <f t="shared" si="38"/>
        <v>0</v>
      </c>
    </row>
    <row r="91" spans="1:16" s="1" customFormat="1" x14ac:dyDescent="0.2">
      <c r="A91" s="73">
        <f t="shared" si="7"/>
        <v>42</v>
      </c>
      <c r="B91" s="201" t="s">
        <v>91</v>
      </c>
      <c r="C91" s="395"/>
      <c r="D91" s="99">
        <f t="shared" si="32"/>
        <v>0</v>
      </c>
      <c r="E91" s="277"/>
      <c r="F91" s="99">
        <f t="shared" si="33"/>
        <v>0</v>
      </c>
      <c r="G91" s="277"/>
      <c r="H91" s="99">
        <f t="shared" si="34"/>
        <v>0</v>
      </c>
      <c r="I91" s="277"/>
      <c r="J91" s="99">
        <f t="shared" si="35"/>
        <v>0</v>
      </c>
      <c r="K91" s="277"/>
      <c r="L91" s="113">
        <f t="shared" si="36"/>
        <v>0</v>
      </c>
      <c r="M91" s="277"/>
      <c r="N91" s="113">
        <f t="shared" si="37"/>
        <v>0</v>
      </c>
      <c r="O91" s="277"/>
      <c r="P91" s="113">
        <f t="shared" si="38"/>
        <v>0</v>
      </c>
    </row>
    <row r="92" spans="1:16" s="1" customFormat="1" ht="15" x14ac:dyDescent="0.2">
      <c r="A92" s="73">
        <f t="shared" si="7"/>
        <v>43</v>
      </c>
      <c r="B92" s="156" t="s">
        <v>95</v>
      </c>
      <c r="C92" s="397">
        <f>SUM(C88:C91)</f>
        <v>0</v>
      </c>
      <c r="D92" s="114">
        <f t="shared" si="32"/>
        <v>0</v>
      </c>
      <c r="E92" s="314">
        <f>SUM(E88:E91)</f>
        <v>0</v>
      </c>
      <c r="F92" s="114">
        <f t="shared" si="33"/>
        <v>0</v>
      </c>
      <c r="G92" s="314">
        <f>SUM(G88:G91)</f>
        <v>0</v>
      </c>
      <c r="H92" s="103">
        <f t="shared" si="34"/>
        <v>0</v>
      </c>
      <c r="I92" s="314">
        <f>SUM(I88:I91)</f>
        <v>0</v>
      </c>
      <c r="J92" s="115">
        <f t="shared" si="35"/>
        <v>0</v>
      </c>
      <c r="K92" s="321">
        <f>SUM(K88:K91)</f>
        <v>0</v>
      </c>
      <c r="L92" s="117">
        <f t="shared" si="36"/>
        <v>0</v>
      </c>
      <c r="M92" s="321">
        <f>SUM(M88:M91)</f>
        <v>0</v>
      </c>
      <c r="N92" s="117">
        <f t="shared" si="37"/>
        <v>0</v>
      </c>
      <c r="O92" s="321">
        <f>SUM(O88:O91)</f>
        <v>0</v>
      </c>
      <c r="P92" s="117">
        <f t="shared" si="38"/>
        <v>0</v>
      </c>
    </row>
    <row r="93" spans="1:16" s="1" customFormat="1" ht="15" x14ac:dyDescent="0.2">
      <c r="A93" s="73">
        <f>A92+1</f>
        <v>44</v>
      </c>
      <c r="B93" s="578" t="s">
        <v>208</v>
      </c>
      <c r="C93" s="579"/>
      <c r="D93" s="579"/>
      <c r="E93" s="579"/>
      <c r="F93" s="579"/>
      <c r="G93" s="579"/>
      <c r="H93" s="579"/>
      <c r="I93" s="579"/>
      <c r="J93" s="579"/>
      <c r="K93" s="579"/>
      <c r="L93" s="579"/>
      <c r="M93" s="579"/>
      <c r="N93" s="579"/>
      <c r="O93" s="579"/>
      <c r="P93" s="580"/>
    </row>
    <row r="94" spans="1:16" s="1" customFormat="1" x14ac:dyDescent="0.2">
      <c r="A94" s="73">
        <f t="shared" si="7"/>
        <v>45</v>
      </c>
      <c r="B94" s="201" t="s">
        <v>209</v>
      </c>
      <c r="C94" s="395"/>
      <c r="D94" s="97">
        <f t="shared" ref="D94:D96" si="39">IFERROR(C94/C$119,0)</f>
        <v>0</v>
      </c>
      <c r="E94" s="277"/>
      <c r="F94" s="97">
        <f t="shared" ref="F94:F96" si="40">IFERROR(E94/E$119,0)</f>
        <v>0</v>
      </c>
      <c r="G94" s="277"/>
      <c r="H94" s="97">
        <f t="shared" ref="H94:H96" si="41">IFERROR(G94/G$119,0)</f>
        <v>0</v>
      </c>
      <c r="I94" s="277"/>
      <c r="J94" s="98">
        <f t="shared" ref="J94:J96" si="42">IFERROR(I94/I$119,0)</f>
        <v>0</v>
      </c>
      <c r="K94" s="277"/>
      <c r="L94" s="113">
        <f t="shared" ref="L94:L96" si="43">IFERROR(K94/K$119,0)</f>
        <v>0</v>
      </c>
      <c r="M94" s="277"/>
      <c r="N94" s="113">
        <f t="shared" ref="N94:N96" si="44">IFERROR(M94/M$119,0)</f>
        <v>0</v>
      </c>
      <c r="O94" s="277"/>
      <c r="P94" s="113">
        <f t="shared" ref="P94:P96" si="45">IFERROR(O94/O$119,0)</f>
        <v>0</v>
      </c>
    </row>
    <row r="95" spans="1:16" s="1" customFormat="1" x14ac:dyDescent="0.2">
      <c r="A95" s="73">
        <f t="shared" si="7"/>
        <v>46</v>
      </c>
      <c r="B95" s="201" t="s">
        <v>210</v>
      </c>
      <c r="C95" s="395"/>
      <c r="D95" s="97">
        <f t="shared" si="39"/>
        <v>0</v>
      </c>
      <c r="E95" s="277"/>
      <c r="F95" s="97">
        <f t="shared" si="40"/>
        <v>0</v>
      </c>
      <c r="G95" s="277"/>
      <c r="H95" s="97">
        <f t="shared" si="41"/>
        <v>0</v>
      </c>
      <c r="I95" s="277"/>
      <c r="J95" s="98">
        <f t="shared" si="42"/>
        <v>0</v>
      </c>
      <c r="K95" s="320"/>
      <c r="L95" s="113">
        <f t="shared" si="43"/>
        <v>0</v>
      </c>
      <c r="M95" s="320"/>
      <c r="N95" s="113">
        <f t="shared" si="44"/>
        <v>0</v>
      </c>
      <c r="O95" s="320"/>
      <c r="P95" s="113">
        <f t="shared" si="45"/>
        <v>0</v>
      </c>
    </row>
    <row r="96" spans="1:16" s="1" customFormat="1" ht="15" x14ac:dyDescent="0.2">
      <c r="A96" s="73">
        <f t="shared" si="7"/>
        <v>47</v>
      </c>
      <c r="B96" s="156" t="s">
        <v>211</v>
      </c>
      <c r="C96" s="398">
        <f>SUM(C94:C95)</f>
        <v>0</v>
      </c>
      <c r="D96" s="103">
        <f t="shared" si="39"/>
        <v>0</v>
      </c>
      <c r="E96" s="317">
        <f>SUM(E94:E95)</f>
        <v>0</v>
      </c>
      <c r="F96" s="103">
        <f t="shared" si="40"/>
        <v>0</v>
      </c>
      <c r="G96" s="317">
        <f>SUM(G94:G95)</f>
        <v>0</v>
      </c>
      <c r="H96" s="103">
        <f t="shared" si="41"/>
        <v>0</v>
      </c>
      <c r="I96" s="317">
        <f>SUM(I94:I95)</f>
        <v>0</v>
      </c>
      <c r="J96" s="115">
        <f t="shared" si="42"/>
        <v>0</v>
      </c>
      <c r="K96" s="321">
        <f>SUM(K94:K95)</f>
        <v>0</v>
      </c>
      <c r="L96" s="117">
        <f t="shared" si="43"/>
        <v>0</v>
      </c>
      <c r="M96" s="321">
        <f>SUM(M94:M95)</f>
        <v>0</v>
      </c>
      <c r="N96" s="117">
        <f t="shared" si="44"/>
        <v>0</v>
      </c>
      <c r="O96" s="321">
        <f>SUM(O94:O95)</f>
        <v>0</v>
      </c>
      <c r="P96" s="117">
        <f t="shared" si="45"/>
        <v>0</v>
      </c>
    </row>
    <row r="97" spans="1:16" ht="6.75" customHeight="1" x14ac:dyDescent="0.25">
      <c r="B97" s="107"/>
      <c r="C97" s="275"/>
      <c r="D97" s="107"/>
      <c r="E97" s="275"/>
      <c r="F97" s="107"/>
      <c r="G97" s="275"/>
      <c r="H97" s="107"/>
      <c r="I97" s="275"/>
      <c r="J97" s="107"/>
      <c r="K97" s="275"/>
      <c r="L97" s="107"/>
      <c r="M97" s="275"/>
      <c r="N97" s="107"/>
      <c r="O97" s="275"/>
      <c r="P97" s="107"/>
    </row>
    <row r="98" spans="1:16" s="1" customFormat="1" ht="15" x14ac:dyDescent="0.2">
      <c r="A98" s="73">
        <f>A96+1</f>
        <v>48</v>
      </c>
      <c r="B98" s="110" t="s">
        <v>102</v>
      </c>
      <c r="C98" s="310">
        <f>SUM(C96+C92+C86)</f>
        <v>0</v>
      </c>
      <c r="D98" s="111">
        <f>IFERROR(C98/C$119,0)</f>
        <v>0</v>
      </c>
      <c r="E98" s="310">
        <f>SUM(E96+E92+E86)</f>
        <v>0</v>
      </c>
      <c r="F98" s="111">
        <f>IFERROR(E98/E$119,0)</f>
        <v>0</v>
      </c>
      <c r="G98" s="310">
        <f>SUM(G96+G92+G86)</f>
        <v>0</v>
      </c>
      <c r="H98" s="111">
        <f>IFERROR(G98/G$119,0)</f>
        <v>0</v>
      </c>
      <c r="I98" s="310">
        <f>SUM(I96+I92+I86)</f>
        <v>0</v>
      </c>
      <c r="J98" s="111">
        <f>IFERROR(I98/I$119,0)</f>
        <v>0</v>
      </c>
      <c r="K98" s="310">
        <f>SUM(K96+K92+K86)</f>
        <v>0</v>
      </c>
      <c r="L98" s="111">
        <f>IFERROR(K98/K$119,0)</f>
        <v>0</v>
      </c>
      <c r="M98" s="310">
        <f>SUM(M96+M92+M86)</f>
        <v>0</v>
      </c>
      <c r="N98" s="111">
        <f>IFERROR(M98/M$119,0)</f>
        <v>0</v>
      </c>
      <c r="O98" s="310">
        <f>SUM(O96+O92+O86)</f>
        <v>0</v>
      </c>
      <c r="P98" s="111">
        <f>IFERROR(O98/O$119,0)</f>
        <v>0</v>
      </c>
    </row>
    <row r="99" spans="1:16" ht="6.75" customHeight="1" x14ac:dyDescent="0.25">
      <c r="B99" s="107"/>
      <c r="C99" s="399"/>
      <c r="D99" s="214"/>
      <c r="E99" s="399"/>
      <c r="F99" s="214"/>
      <c r="G99" s="399"/>
      <c r="H99" s="214"/>
      <c r="I99" s="399"/>
      <c r="J99" s="214"/>
      <c r="K99" s="275"/>
      <c r="L99" s="107"/>
      <c r="M99" s="275"/>
      <c r="N99" s="107"/>
      <c r="O99" s="275"/>
      <c r="P99" s="107"/>
    </row>
    <row r="100" spans="1:16" s="1" customFormat="1" ht="15" x14ac:dyDescent="0.2">
      <c r="A100" s="73">
        <f>A98+1</f>
        <v>49</v>
      </c>
      <c r="B100" s="561" t="s">
        <v>103</v>
      </c>
      <c r="C100" s="562"/>
      <c r="D100" s="562"/>
      <c r="E100" s="562"/>
      <c r="F100" s="562"/>
      <c r="G100" s="562"/>
      <c r="H100" s="562"/>
      <c r="I100" s="562"/>
      <c r="J100" s="562"/>
      <c r="K100" s="562"/>
      <c r="L100" s="562"/>
      <c r="M100" s="562"/>
      <c r="N100" s="562"/>
      <c r="O100" s="562"/>
      <c r="P100" s="563"/>
    </row>
    <row r="101" spans="1:16" s="1" customFormat="1" x14ac:dyDescent="0.2">
      <c r="A101" s="73">
        <f t="shared" si="7"/>
        <v>50</v>
      </c>
      <c r="B101" s="202" t="s">
        <v>56</v>
      </c>
      <c r="C101" s="277"/>
      <c r="D101" s="215">
        <f>IFERROR(C101/C$119,0)</f>
        <v>0</v>
      </c>
      <c r="E101" s="277"/>
      <c r="F101" s="215">
        <f t="shared" ref="F101:F104" si="46">IFERROR(E101/E$119,0)</f>
        <v>0</v>
      </c>
      <c r="G101" s="277"/>
      <c r="H101" s="215">
        <f t="shared" ref="H101:H104" si="47">IFERROR(G101/G$119,0)</f>
        <v>0</v>
      </c>
      <c r="I101" s="277"/>
      <c r="J101" s="216">
        <f t="shared" ref="J101:J104" si="48">IFERROR(I101/I$119,0)</f>
        <v>0</v>
      </c>
      <c r="K101" s="277"/>
      <c r="L101" s="113">
        <f t="shared" ref="L101:L104" si="49">IFERROR(K101/K$119,0)</f>
        <v>0</v>
      </c>
      <c r="M101" s="277"/>
      <c r="N101" s="113">
        <f t="shared" ref="N101:N104" si="50">IFERROR(M101/M$119,0)</f>
        <v>0</v>
      </c>
      <c r="O101" s="277"/>
      <c r="P101" s="113">
        <f t="shared" ref="P101:P104" si="51">IFERROR(O101/O$119,0)</f>
        <v>0</v>
      </c>
    </row>
    <row r="102" spans="1:16" s="1" customFormat="1" x14ac:dyDescent="0.2">
      <c r="A102" s="73">
        <f t="shared" si="7"/>
        <v>51</v>
      </c>
      <c r="B102" s="202" t="s">
        <v>104</v>
      </c>
      <c r="C102" s="277"/>
      <c r="D102" s="215">
        <f t="shared" ref="D102:D104" si="52">IFERROR(C102/C$119,0)</f>
        <v>0</v>
      </c>
      <c r="E102" s="277"/>
      <c r="F102" s="215">
        <f t="shared" si="46"/>
        <v>0</v>
      </c>
      <c r="G102" s="277"/>
      <c r="H102" s="215">
        <f t="shared" si="47"/>
        <v>0</v>
      </c>
      <c r="I102" s="277"/>
      <c r="J102" s="216">
        <f t="shared" si="48"/>
        <v>0</v>
      </c>
      <c r="K102" s="277"/>
      <c r="L102" s="113">
        <f t="shared" si="49"/>
        <v>0</v>
      </c>
      <c r="M102" s="277"/>
      <c r="N102" s="113">
        <f t="shared" si="50"/>
        <v>0</v>
      </c>
      <c r="O102" s="277"/>
      <c r="P102" s="113">
        <f t="shared" si="51"/>
        <v>0</v>
      </c>
    </row>
    <row r="103" spans="1:16" s="1" customFormat="1" x14ac:dyDescent="0.2">
      <c r="A103" s="73">
        <f t="shared" si="7"/>
        <v>52</v>
      </c>
      <c r="B103" s="202" t="s">
        <v>105</v>
      </c>
      <c r="C103" s="277"/>
      <c r="D103" s="215">
        <f t="shared" si="52"/>
        <v>0</v>
      </c>
      <c r="E103" s="277"/>
      <c r="F103" s="215">
        <f t="shared" si="46"/>
        <v>0</v>
      </c>
      <c r="G103" s="277"/>
      <c r="H103" s="215">
        <f t="shared" si="47"/>
        <v>0</v>
      </c>
      <c r="I103" s="277"/>
      <c r="J103" s="216">
        <f t="shared" si="48"/>
        <v>0</v>
      </c>
      <c r="K103" s="320"/>
      <c r="L103" s="113">
        <f t="shared" si="49"/>
        <v>0</v>
      </c>
      <c r="M103" s="320"/>
      <c r="N103" s="113">
        <f t="shared" si="50"/>
        <v>0</v>
      </c>
      <c r="O103" s="320"/>
      <c r="P103" s="113">
        <f t="shared" si="51"/>
        <v>0</v>
      </c>
    </row>
    <row r="104" spans="1:16" s="1" customFormat="1" ht="15" x14ac:dyDescent="0.2">
      <c r="A104" s="73">
        <f t="shared" si="7"/>
        <v>53</v>
      </c>
      <c r="B104" s="195" t="s">
        <v>106</v>
      </c>
      <c r="C104" s="314">
        <f>SUM(C101:C103)</f>
        <v>0</v>
      </c>
      <c r="D104" s="217">
        <f t="shared" si="52"/>
        <v>0</v>
      </c>
      <c r="E104" s="314">
        <f>SUM(E101:E103)</f>
        <v>0</v>
      </c>
      <c r="F104" s="218">
        <f t="shared" si="46"/>
        <v>0</v>
      </c>
      <c r="G104" s="314">
        <f>SUM(G101:G103)</f>
        <v>0</v>
      </c>
      <c r="H104" s="218">
        <f t="shared" si="47"/>
        <v>0</v>
      </c>
      <c r="I104" s="314">
        <f>SUM(I101:I103)</f>
        <v>0</v>
      </c>
      <c r="J104" s="219">
        <f t="shared" si="48"/>
        <v>0</v>
      </c>
      <c r="K104" s="321">
        <f>SUM(K101:K103)</f>
        <v>0</v>
      </c>
      <c r="L104" s="117">
        <f t="shared" si="49"/>
        <v>0</v>
      </c>
      <c r="M104" s="321">
        <f>SUM(M101:M103)</f>
        <v>0</v>
      </c>
      <c r="N104" s="117">
        <f t="shared" si="50"/>
        <v>0</v>
      </c>
      <c r="O104" s="321">
        <f>SUM(O101:O103)</f>
        <v>0</v>
      </c>
      <c r="P104" s="117">
        <f t="shared" si="51"/>
        <v>0</v>
      </c>
    </row>
    <row r="105" spans="1:16" s="1" customFormat="1" ht="15" x14ac:dyDescent="0.2">
      <c r="A105" s="73">
        <f t="shared" si="7"/>
        <v>54</v>
      </c>
      <c r="B105" s="561" t="s">
        <v>107</v>
      </c>
      <c r="C105" s="562"/>
      <c r="D105" s="562"/>
      <c r="E105" s="562"/>
      <c r="F105" s="562"/>
      <c r="G105" s="562"/>
      <c r="H105" s="562"/>
      <c r="I105" s="562"/>
      <c r="J105" s="562"/>
      <c r="K105" s="562"/>
      <c r="L105" s="562"/>
      <c r="M105" s="562"/>
      <c r="N105" s="562"/>
      <c r="O105" s="562"/>
      <c r="P105" s="563"/>
    </row>
    <row r="106" spans="1:16" s="1" customFormat="1" x14ac:dyDescent="0.2">
      <c r="A106" s="73">
        <f t="shared" si="7"/>
        <v>55</v>
      </c>
      <c r="B106" s="199" t="s">
        <v>108</v>
      </c>
      <c r="C106" s="277"/>
      <c r="D106" s="97">
        <f t="shared" ref="D106:D117" si="53">IFERROR(C106/C$119,0)</f>
        <v>0</v>
      </c>
      <c r="E106" s="277"/>
      <c r="F106" s="97">
        <f t="shared" ref="F106:F117" si="54">IFERROR(E106/E$119,0)</f>
        <v>0</v>
      </c>
      <c r="G106" s="277"/>
      <c r="H106" s="97">
        <f t="shared" ref="H106:H117" si="55">IFERROR(G106/G$119,0)</f>
        <v>0</v>
      </c>
      <c r="I106" s="277"/>
      <c r="J106" s="98">
        <f t="shared" ref="J106:J117" si="56">IFERROR(I106/I$119,0)</f>
        <v>0</v>
      </c>
      <c r="K106" s="277"/>
      <c r="L106" s="113">
        <f t="shared" ref="L106:L117" si="57">IFERROR(K106/K$119,0)</f>
        <v>0</v>
      </c>
      <c r="M106" s="277"/>
      <c r="N106" s="113">
        <f t="shared" ref="N106:N117" si="58">IFERROR(M106/M$119,0)</f>
        <v>0</v>
      </c>
      <c r="O106" s="277"/>
      <c r="P106" s="113">
        <f t="shared" ref="P106:P117" si="59">IFERROR(O106/O$119,0)</f>
        <v>0</v>
      </c>
    </row>
    <row r="107" spans="1:16" s="1" customFormat="1" x14ac:dyDescent="0.2">
      <c r="A107" s="73">
        <f t="shared" si="7"/>
        <v>56</v>
      </c>
      <c r="B107" s="199" t="s">
        <v>109</v>
      </c>
      <c r="C107" s="277"/>
      <c r="D107" s="97">
        <f t="shared" si="53"/>
        <v>0</v>
      </c>
      <c r="E107" s="277"/>
      <c r="F107" s="97">
        <f t="shared" si="54"/>
        <v>0</v>
      </c>
      <c r="G107" s="277"/>
      <c r="H107" s="97">
        <f t="shared" si="55"/>
        <v>0</v>
      </c>
      <c r="I107" s="277"/>
      <c r="J107" s="98">
        <f t="shared" si="56"/>
        <v>0</v>
      </c>
      <c r="K107" s="277"/>
      <c r="L107" s="113">
        <f t="shared" si="57"/>
        <v>0</v>
      </c>
      <c r="M107" s="277"/>
      <c r="N107" s="113">
        <f t="shared" si="58"/>
        <v>0</v>
      </c>
      <c r="O107" s="277"/>
      <c r="P107" s="113">
        <f t="shared" si="59"/>
        <v>0</v>
      </c>
    </row>
    <row r="108" spans="1:16" s="1" customFormat="1" ht="28.5" x14ac:dyDescent="0.2">
      <c r="A108" s="73">
        <f t="shared" si="7"/>
        <v>57</v>
      </c>
      <c r="B108" s="199" t="s">
        <v>283</v>
      </c>
      <c r="C108" s="417"/>
      <c r="D108" s="97">
        <f t="shared" si="53"/>
        <v>0</v>
      </c>
      <c r="E108" s="417"/>
      <c r="F108" s="97">
        <f t="shared" si="54"/>
        <v>0</v>
      </c>
      <c r="G108" s="417"/>
      <c r="H108" s="97">
        <f t="shared" si="55"/>
        <v>0</v>
      </c>
      <c r="I108" s="417"/>
      <c r="J108" s="98">
        <f t="shared" si="56"/>
        <v>0</v>
      </c>
      <c r="K108" s="417"/>
      <c r="L108" s="113">
        <f t="shared" si="57"/>
        <v>0</v>
      </c>
      <c r="M108" s="417"/>
      <c r="N108" s="113">
        <f t="shared" si="58"/>
        <v>0</v>
      </c>
      <c r="O108" s="417"/>
      <c r="P108" s="113">
        <f t="shared" si="59"/>
        <v>0</v>
      </c>
    </row>
    <row r="109" spans="1:16" s="1" customFormat="1" x14ac:dyDescent="0.2">
      <c r="A109" s="73">
        <f t="shared" si="7"/>
        <v>58</v>
      </c>
      <c r="B109" s="201" t="s">
        <v>212</v>
      </c>
      <c r="C109" s="277"/>
      <c r="D109" s="97">
        <f t="shared" si="53"/>
        <v>0</v>
      </c>
      <c r="E109" s="277"/>
      <c r="F109" s="97">
        <f t="shared" si="54"/>
        <v>0</v>
      </c>
      <c r="G109" s="277"/>
      <c r="H109" s="97">
        <f t="shared" si="55"/>
        <v>0</v>
      </c>
      <c r="I109" s="277"/>
      <c r="J109" s="98">
        <f t="shared" si="56"/>
        <v>0</v>
      </c>
      <c r="K109" s="277"/>
      <c r="L109" s="113">
        <f t="shared" si="57"/>
        <v>0</v>
      </c>
      <c r="M109" s="277"/>
      <c r="N109" s="113">
        <f t="shared" si="58"/>
        <v>0</v>
      </c>
      <c r="O109" s="277"/>
      <c r="P109" s="113">
        <f t="shared" si="59"/>
        <v>0</v>
      </c>
    </row>
    <row r="110" spans="1:16" s="1" customFormat="1" x14ac:dyDescent="0.2">
      <c r="A110" s="73">
        <f t="shared" si="7"/>
        <v>59</v>
      </c>
      <c r="B110" s="201" t="s">
        <v>112</v>
      </c>
      <c r="C110" s="277"/>
      <c r="D110" s="97">
        <f t="shared" si="53"/>
        <v>0</v>
      </c>
      <c r="E110" s="277"/>
      <c r="F110" s="97">
        <f t="shared" si="54"/>
        <v>0</v>
      </c>
      <c r="G110" s="277"/>
      <c r="H110" s="97">
        <f t="shared" si="55"/>
        <v>0</v>
      </c>
      <c r="I110" s="277"/>
      <c r="J110" s="98">
        <f t="shared" si="56"/>
        <v>0</v>
      </c>
      <c r="K110" s="277"/>
      <c r="L110" s="113">
        <f t="shared" si="57"/>
        <v>0</v>
      </c>
      <c r="M110" s="277"/>
      <c r="N110" s="113">
        <f t="shared" si="58"/>
        <v>0</v>
      </c>
      <c r="O110" s="277"/>
      <c r="P110" s="113">
        <f t="shared" si="59"/>
        <v>0</v>
      </c>
    </row>
    <row r="111" spans="1:16" s="1" customFormat="1" x14ac:dyDescent="0.2">
      <c r="A111" s="73">
        <f t="shared" si="7"/>
        <v>60</v>
      </c>
      <c r="B111" s="202" t="s">
        <v>113</v>
      </c>
      <c r="C111" s="277"/>
      <c r="D111" s="97">
        <f t="shared" si="53"/>
        <v>0</v>
      </c>
      <c r="E111" s="277"/>
      <c r="F111" s="97">
        <f t="shared" si="54"/>
        <v>0</v>
      </c>
      <c r="G111" s="277"/>
      <c r="H111" s="97">
        <f t="shared" si="55"/>
        <v>0</v>
      </c>
      <c r="I111" s="277"/>
      <c r="J111" s="98">
        <f t="shared" si="56"/>
        <v>0</v>
      </c>
      <c r="K111" s="277"/>
      <c r="L111" s="113">
        <f t="shared" si="57"/>
        <v>0</v>
      </c>
      <c r="M111" s="277"/>
      <c r="N111" s="113">
        <f t="shared" si="58"/>
        <v>0</v>
      </c>
      <c r="O111" s="277"/>
      <c r="P111" s="113">
        <f t="shared" si="59"/>
        <v>0</v>
      </c>
    </row>
    <row r="112" spans="1:16" s="1" customFormat="1" x14ac:dyDescent="0.2">
      <c r="A112" s="73">
        <f t="shared" si="7"/>
        <v>61</v>
      </c>
      <c r="B112" s="201" t="s">
        <v>114</v>
      </c>
      <c r="C112" s="277"/>
      <c r="D112" s="97">
        <f t="shared" si="53"/>
        <v>0</v>
      </c>
      <c r="E112" s="277"/>
      <c r="F112" s="97">
        <f t="shared" si="54"/>
        <v>0</v>
      </c>
      <c r="G112" s="277"/>
      <c r="H112" s="97">
        <f t="shared" si="55"/>
        <v>0</v>
      </c>
      <c r="I112" s="277"/>
      <c r="J112" s="98">
        <f t="shared" si="56"/>
        <v>0</v>
      </c>
      <c r="K112" s="277"/>
      <c r="L112" s="113">
        <f t="shared" si="57"/>
        <v>0</v>
      </c>
      <c r="M112" s="277"/>
      <c r="N112" s="113">
        <f t="shared" si="58"/>
        <v>0</v>
      </c>
      <c r="O112" s="277"/>
      <c r="P112" s="113">
        <f t="shared" si="59"/>
        <v>0</v>
      </c>
    </row>
    <row r="113" spans="1:16" s="1" customFormat="1" x14ac:dyDescent="0.2">
      <c r="A113" s="73">
        <f t="shared" ref="A113:A133" si="60">A112+1</f>
        <v>62</v>
      </c>
      <c r="B113" s="201" t="s">
        <v>115</v>
      </c>
      <c r="C113" s="277"/>
      <c r="D113" s="97">
        <f t="shared" si="53"/>
        <v>0</v>
      </c>
      <c r="E113" s="277"/>
      <c r="F113" s="97">
        <f t="shared" si="54"/>
        <v>0</v>
      </c>
      <c r="G113" s="277"/>
      <c r="H113" s="97">
        <f t="shared" si="55"/>
        <v>0</v>
      </c>
      <c r="I113" s="277"/>
      <c r="J113" s="98">
        <f t="shared" si="56"/>
        <v>0</v>
      </c>
      <c r="K113" s="277"/>
      <c r="L113" s="113">
        <f t="shared" si="57"/>
        <v>0</v>
      </c>
      <c r="M113" s="277"/>
      <c r="N113" s="113">
        <f t="shared" si="58"/>
        <v>0</v>
      </c>
      <c r="O113" s="277"/>
      <c r="P113" s="113">
        <f t="shared" si="59"/>
        <v>0</v>
      </c>
    </row>
    <row r="114" spans="1:16" s="1" customFormat="1" x14ac:dyDescent="0.2">
      <c r="A114" s="73">
        <f t="shared" si="60"/>
        <v>63</v>
      </c>
      <c r="B114" s="201" t="s">
        <v>116</v>
      </c>
      <c r="C114" s="277"/>
      <c r="D114" s="97">
        <f t="shared" si="53"/>
        <v>0</v>
      </c>
      <c r="E114" s="277"/>
      <c r="F114" s="97">
        <f t="shared" si="54"/>
        <v>0</v>
      </c>
      <c r="G114" s="277"/>
      <c r="H114" s="97">
        <f t="shared" si="55"/>
        <v>0</v>
      </c>
      <c r="I114" s="277"/>
      <c r="J114" s="98">
        <f t="shared" si="56"/>
        <v>0</v>
      </c>
      <c r="K114" s="277"/>
      <c r="L114" s="113">
        <f t="shared" si="57"/>
        <v>0</v>
      </c>
      <c r="M114" s="277"/>
      <c r="N114" s="113">
        <f t="shared" si="58"/>
        <v>0</v>
      </c>
      <c r="O114" s="277"/>
      <c r="P114" s="113">
        <f t="shared" si="59"/>
        <v>0</v>
      </c>
    </row>
    <row r="115" spans="1:16" s="1" customFormat="1" x14ac:dyDescent="0.2">
      <c r="A115" s="73">
        <f t="shared" si="60"/>
        <v>64</v>
      </c>
      <c r="B115" s="201" t="s">
        <v>117</v>
      </c>
      <c r="C115" s="277"/>
      <c r="D115" s="97">
        <f t="shared" si="53"/>
        <v>0</v>
      </c>
      <c r="E115" s="277"/>
      <c r="F115" s="97">
        <f t="shared" si="54"/>
        <v>0</v>
      </c>
      <c r="G115" s="277"/>
      <c r="H115" s="97">
        <f t="shared" si="55"/>
        <v>0</v>
      </c>
      <c r="I115" s="277"/>
      <c r="J115" s="98">
        <f t="shared" si="56"/>
        <v>0</v>
      </c>
      <c r="K115" s="277"/>
      <c r="L115" s="113">
        <f t="shared" si="57"/>
        <v>0</v>
      </c>
      <c r="M115" s="277"/>
      <c r="N115" s="113">
        <f t="shared" si="58"/>
        <v>0</v>
      </c>
      <c r="O115" s="277"/>
      <c r="P115" s="113">
        <f t="shared" si="59"/>
        <v>0</v>
      </c>
    </row>
    <row r="116" spans="1:16" s="1" customFormat="1" x14ac:dyDescent="0.2">
      <c r="A116" s="73">
        <f t="shared" si="60"/>
        <v>65</v>
      </c>
      <c r="B116" s="201" t="s">
        <v>118</v>
      </c>
      <c r="C116" s="277"/>
      <c r="D116" s="97">
        <f t="shared" si="53"/>
        <v>0</v>
      </c>
      <c r="E116" s="277"/>
      <c r="F116" s="97">
        <f t="shared" si="54"/>
        <v>0</v>
      </c>
      <c r="G116" s="277"/>
      <c r="H116" s="97">
        <f t="shared" si="55"/>
        <v>0</v>
      </c>
      <c r="I116" s="277"/>
      <c r="J116" s="98">
        <f t="shared" si="56"/>
        <v>0</v>
      </c>
      <c r="K116" s="277"/>
      <c r="L116" s="113">
        <f t="shared" si="57"/>
        <v>0</v>
      </c>
      <c r="M116" s="277"/>
      <c r="N116" s="113">
        <f t="shared" si="58"/>
        <v>0</v>
      </c>
      <c r="O116" s="277"/>
      <c r="P116" s="113">
        <f t="shared" si="59"/>
        <v>0</v>
      </c>
    </row>
    <row r="117" spans="1:16" s="1" customFormat="1" ht="15" x14ac:dyDescent="0.2">
      <c r="A117" s="73">
        <f t="shared" si="60"/>
        <v>66</v>
      </c>
      <c r="B117" s="195" t="s">
        <v>119</v>
      </c>
      <c r="C117" s="317">
        <f>SUM(C106:C116)</f>
        <v>0</v>
      </c>
      <c r="D117" s="116">
        <f t="shared" si="53"/>
        <v>0</v>
      </c>
      <c r="E117" s="317">
        <f>SUM(E106:E116)</f>
        <v>0</v>
      </c>
      <c r="F117" s="220">
        <f t="shared" si="54"/>
        <v>0</v>
      </c>
      <c r="G117" s="317">
        <f>SUM(G106:G116)</f>
        <v>0</v>
      </c>
      <c r="H117" s="220">
        <f t="shared" si="55"/>
        <v>0</v>
      </c>
      <c r="I117" s="317">
        <f>SUM(I106:I116)</f>
        <v>0</v>
      </c>
      <c r="J117" s="212">
        <f t="shared" si="56"/>
        <v>0</v>
      </c>
      <c r="K117" s="317">
        <f>SUM(K106:K116)</f>
        <v>0</v>
      </c>
      <c r="L117" s="220">
        <f t="shared" si="57"/>
        <v>0</v>
      </c>
      <c r="M117" s="317">
        <f>SUM(M106:M116)</f>
        <v>0</v>
      </c>
      <c r="N117" s="220">
        <f t="shared" si="58"/>
        <v>0</v>
      </c>
      <c r="O117" s="317">
        <f>SUM(O106:O116)</f>
        <v>0</v>
      </c>
      <c r="P117" s="220">
        <f t="shared" si="59"/>
        <v>0</v>
      </c>
    </row>
    <row r="118" spans="1:16" ht="6.75" customHeight="1" x14ac:dyDescent="0.2">
      <c r="B118" s="221"/>
      <c r="C118" s="340"/>
      <c r="D118" s="99"/>
      <c r="E118" s="340"/>
      <c r="F118" s="99"/>
      <c r="G118" s="340"/>
      <c r="H118" s="99"/>
      <c r="I118" s="340"/>
      <c r="J118" s="99"/>
      <c r="K118" s="351"/>
      <c r="L118" s="147"/>
      <c r="M118" s="351"/>
      <c r="N118" s="147"/>
      <c r="O118" s="351"/>
      <c r="P118" s="147"/>
    </row>
    <row r="119" spans="1:16" s="1" customFormat="1" ht="15.75" thickBot="1" x14ac:dyDescent="0.25">
      <c r="A119" s="73">
        <f>A117+1</f>
        <v>67</v>
      </c>
      <c r="B119" s="110" t="s">
        <v>120</v>
      </c>
      <c r="C119" s="310">
        <f t="shared" ref="C119:I119" si="61">C98+C104+C117</f>
        <v>0</v>
      </c>
      <c r="D119" s="111">
        <f>IFERROR(C119/C$119,0)</f>
        <v>0</v>
      </c>
      <c r="E119" s="310">
        <f>E98+E104+E117</f>
        <v>0</v>
      </c>
      <c r="F119" s="111">
        <f>IFERROR(E119/E$119,0)</f>
        <v>0</v>
      </c>
      <c r="G119" s="310">
        <f t="shared" si="61"/>
        <v>0</v>
      </c>
      <c r="H119" s="111">
        <f>IFERROR(G119/G$119,0)</f>
        <v>0</v>
      </c>
      <c r="I119" s="310">
        <f t="shared" si="61"/>
        <v>0</v>
      </c>
      <c r="J119" s="111">
        <f>IFERROR(I119/I$119,0)</f>
        <v>0</v>
      </c>
      <c r="K119" s="310">
        <f t="shared" ref="K119:M119" si="62">K98+K104+K117</f>
        <v>0</v>
      </c>
      <c r="L119" s="111">
        <f>IFERROR(K119/K$119,0)</f>
        <v>0</v>
      </c>
      <c r="M119" s="310">
        <f t="shared" si="62"/>
        <v>0</v>
      </c>
      <c r="N119" s="111">
        <f>IFERROR(M119/M$119,0)</f>
        <v>0</v>
      </c>
      <c r="O119" s="310">
        <f t="shared" ref="O119" si="63">O98+O104+O117</f>
        <v>0</v>
      </c>
      <c r="P119" s="111">
        <f>IFERROR(O119/O$119,0)</f>
        <v>0</v>
      </c>
    </row>
    <row r="120" spans="1:16" ht="6.75" customHeight="1" x14ac:dyDescent="0.2">
      <c r="B120" s="222"/>
      <c r="C120" s="353"/>
      <c r="D120" s="150"/>
      <c r="E120" s="353"/>
      <c r="F120" s="149"/>
      <c r="G120" s="353"/>
      <c r="H120" s="150"/>
      <c r="I120" s="353"/>
      <c r="J120" s="149"/>
      <c r="K120" s="353"/>
      <c r="L120" s="149"/>
      <c r="M120" s="353"/>
      <c r="N120" s="149"/>
      <c r="O120" s="353"/>
      <c r="P120" s="149"/>
    </row>
    <row r="121" spans="1:16" s="1" customFormat="1" ht="15" x14ac:dyDescent="0.2">
      <c r="A121" s="73">
        <f>A119+1</f>
        <v>68</v>
      </c>
      <c r="B121" s="561" t="s">
        <v>213</v>
      </c>
      <c r="C121" s="562"/>
      <c r="D121" s="562"/>
      <c r="E121" s="562"/>
      <c r="F121" s="562"/>
      <c r="G121" s="562"/>
      <c r="H121" s="562"/>
      <c r="I121" s="562"/>
      <c r="J121" s="562"/>
      <c r="K121" s="562"/>
      <c r="L121" s="562"/>
      <c r="M121" s="562"/>
      <c r="N121" s="562"/>
      <c r="O121" s="562"/>
      <c r="P121" s="563"/>
    </row>
    <row r="122" spans="1:16" s="1" customFormat="1" x14ac:dyDescent="0.2">
      <c r="A122" s="73">
        <f>A121+1</f>
        <v>69</v>
      </c>
      <c r="B122" s="206" t="s">
        <v>214</v>
      </c>
      <c r="C122" s="400">
        <f>C77-C119</f>
        <v>0</v>
      </c>
      <c r="D122" s="223">
        <f>IFERROR(C122/C$126,0)</f>
        <v>0</v>
      </c>
      <c r="E122" s="400">
        <f>E77-E119</f>
        <v>0</v>
      </c>
      <c r="F122" s="223">
        <f t="shared" ref="F122:F126" si="64">IFERROR(E122/E$126,0)</f>
        <v>0</v>
      </c>
      <c r="G122" s="400">
        <f>G77-G119</f>
        <v>0</v>
      </c>
      <c r="H122" s="154">
        <f t="shared" ref="H122:H126" si="65">IFERROR(G122/G$126,0)</f>
        <v>0</v>
      </c>
      <c r="I122" s="400">
        <f>I77-I119</f>
        <v>0</v>
      </c>
      <c r="J122" s="224">
        <f t="shared" ref="J122:J126" si="66">IFERROR(I122/I$126,0)</f>
        <v>0</v>
      </c>
      <c r="K122" s="400">
        <f>K77-K119</f>
        <v>0</v>
      </c>
      <c r="L122" s="225">
        <f t="shared" ref="L122:L126" si="67">IFERROR(K122/K$126,0)</f>
        <v>0</v>
      </c>
      <c r="M122" s="400">
        <f>M77-M119</f>
        <v>0</v>
      </c>
      <c r="N122" s="225">
        <f t="shared" ref="N122:N126" si="68">IFERROR(M122/M$126,0)</f>
        <v>0</v>
      </c>
      <c r="O122" s="400">
        <f>O77-O119</f>
        <v>0</v>
      </c>
      <c r="P122" s="225">
        <f t="shared" ref="P122:P126" si="69">IFERROR(O122/O$126,0)</f>
        <v>0</v>
      </c>
    </row>
    <row r="123" spans="1:16" s="1" customFormat="1" ht="42.75" x14ac:dyDescent="0.2">
      <c r="A123" s="73">
        <f>A122+1</f>
        <v>70</v>
      </c>
      <c r="B123" s="199" t="s">
        <v>215</v>
      </c>
      <c r="C123" s="277"/>
      <c r="D123" s="154">
        <f t="shared" ref="D123:D126" si="70">IFERROR(C123/C$126,0)</f>
        <v>0</v>
      </c>
      <c r="E123" s="277"/>
      <c r="F123" s="154">
        <f t="shared" si="64"/>
        <v>0</v>
      </c>
      <c r="G123" s="277"/>
      <c r="H123" s="154">
        <f t="shared" si="65"/>
        <v>0</v>
      </c>
      <c r="I123" s="277"/>
      <c r="J123" s="154">
        <f t="shared" si="66"/>
        <v>0</v>
      </c>
      <c r="K123" s="277"/>
      <c r="L123" s="226">
        <f t="shared" si="67"/>
        <v>0</v>
      </c>
      <c r="M123" s="277"/>
      <c r="N123" s="226">
        <f t="shared" si="68"/>
        <v>0</v>
      </c>
      <c r="O123" s="277"/>
      <c r="P123" s="226">
        <f t="shared" si="69"/>
        <v>0</v>
      </c>
    </row>
    <row r="124" spans="1:16" s="1" customFormat="1" x14ac:dyDescent="0.2">
      <c r="A124" s="73">
        <f t="shared" si="60"/>
        <v>71</v>
      </c>
      <c r="B124" s="201" t="s">
        <v>124</v>
      </c>
      <c r="C124" s="277"/>
      <c r="D124" s="154">
        <f t="shared" si="70"/>
        <v>0</v>
      </c>
      <c r="E124" s="277"/>
      <c r="F124" s="154">
        <f t="shared" si="64"/>
        <v>0</v>
      </c>
      <c r="G124" s="277"/>
      <c r="H124" s="154">
        <f t="shared" si="65"/>
        <v>0</v>
      </c>
      <c r="I124" s="277"/>
      <c r="J124" s="154">
        <f t="shared" si="66"/>
        <v>0</v>
      </c>
      <c r="K124" s="277"/>
      <c r="L124" s="226">
        <f t="shared" si="67"/>
        <v>0</v>
      </c>
      <c r="M124" s="277"/>
      <c r="N124" s="226">
        <f t="shared" si="68"/>
        <v>0</v>
      </c>
      <c r="O124" s="277"/>
      <c r="P124" s="226">
        <f t="shared" si="69"/>
        <v>0</v>
      </c>
    </row>
    <row r="125" spans="1:16" s="1" customFormat="1" x14ac:dyDescent="0.2">
      <c r="A125" s="73">
        <f t="shared" si="60"/>
        <v>72</v>
      </c>
      <c r="B125" s="227" t="s">
        <v>216</v>
      </c>
      <c r="C125" s="320"/>
      <c r="D125" s="154">
        <f t="shared" si="70"/>
        <v>0</v>
      </c>
      <c r="E125" s="320"/>
      <c r="F125" s="154">
        <f t="shared" si="64"/>
        <v>0</v>
      </c>
      <c r="G125" s="320"/>
      <c r="H125" s="154">
        <f t="shared" si="65"/>
        <v>0</v>
      </c>
      <c r="I125" s="320"/>
      <c r="J125" s="224">
        <f t="shared" si="66"/>
        <v>0</v>
      </c>
      <c r="K125" s="320"/>
      <c r="L125" s="226">
        <f t="shared" si="67"/>
        <v>0</v>
      </c>
      <c r="M125" s="320"/>
      <c r="N125" s="226">
        <f t="shared" si="68"/>
        <v>0</v>
      </c>
      <c r="O125" s="320"/>
      <c r="P125" s="226">
        <f t="shared" si="69"/>
        <v>0</v>
      </c>
    </row>
    <row r="126" spans="1:16" s="1" customFormat="1" ht="15" x14ac:dyDescent="0.2">
      <c r="A126" s="73">
        <f t="shared" si="60"/>
        <v>73</v>
      </c>
      <c r="B126" s="110" t="s">
        <v>213</v>
      </c>
      <c r="C126" s="310">
        <f>SUM(C122:C125)</f>
        <v>0</v>
      </c>
      <c r="D126" s="157">
        <f t="shared" si="70"/>
        <v>0</v>
      </c>
      <c r="E126" s="310">
        <f>SUM(E122:E125)</f>
        <v>0</v>
      </c>
      <c r="F126" s="158">
        <f t="shared" si="64"/>
        <v>0</v>
      </c>
      <c r="G126" s="310">
        <f>SUM(G122:G125)</f>
        <v>0</v>
      </c>
      <c r="H126" s="157">
        <f t="shared" si="65"/>
        <v>0</v>
      </c>
      <c r="I126" s="310">
        <f>SUM(I122:I125)</f>
        <v>0</v>
      </c>
      <c r="J126" s="158">
        <f t="shared" si="66"/>
        <v>0</v>
      </c>
      <c r="K126" s="310">
        <f>SUM(K122:K125)</f>
        <v>0</v>
      </c>
      <c r="L126" s="157">
        <f t="shared" si="67"/>
        <v>0</v>
      </c>
      <c r="M126" s="310">
        <f>SUM(M122:M125)</f>
        <v>0</v>
      </c>
      <c r="N126" s="157">
        <f t="shared" si="68"/>
        <v>0</v>
      </c>
      <c r="O126" s="310">
        <f>SUM(O122:O125)</f>
        <v>0</v>
      </c>
      <c r="P126" s="157">
        <f t="shared" si="69"/>
        <v>0</v>
      </c>
    </row>
    <row r="127" spans="1:16" ht="6.75" customHeight="1" x14ac:dyDescent="0.2">
      <c r="B127" s="228"/>
      <c r="C127" s="353"/>
      <c r="D127" s="99"/>
      <c r="E127" s="357"/>
      <c r="F127" s="160"/>
      <c r="G127" s="357"/>
      <c r="H127" s="99"/>
      <c r="I127" s="357"/>
      <c r="J127" s="160"/>
      <c r="K127" s="357"/>
      <c r="L127" s="160"/>
      <c r="M127" s="357"/>
      <c r="N127" s="160"/>
      <c r="O127" s="357"/>
      <c r="P127" s="160"/>
    </row>
    <row r="128" spans="1:16" s="1" customFormat="1" ht="15" x14ac:dyDescent="0.2">
      <c r="A128" s="73">
        <f>A126+1</f>
        <v>74</v>
      </c>
      <c r="B128" s="561" t="s">
        <v>126</v>
      </c>
      <c r="C128" s="562"/>
      <c r="D128" s="562"/>
      <c r="E128" s="562"/>
      <c r="F128" s="562"/>
      <c r="G128" s="562"/>
      <c r="H128" s="562"/>
      <c r="I128" s="562"/>
      <c r="J128" s="562"/>
      <c r="K128" s="562"/>
      <c r="L128" s="562"/>
      <c r="M128" s="562"/>
      <c r="N128" s="562"/>
      <c r="O128" s="562"/>
      <c r="P128" s="563"/>
    </row>
    <row r="129" spans="1:16" s="1" customFormat="1" x14ac:dyDescent="0.2">
      <c r="A129" s="73">
        <f t="shared" si="60"/>
        <v>75</v>
      </c>
      <c r="B129" s="206" t="s">
        <v>127</v>
      </c>
      <c r="C129" s="320"/>
      <c r="D129" s="53"/>
      <c r="E129" s="359">
        <f>+C133</f>
        <v>0</v>
      </c>
      <c r="F129" s="53"/>
      <c r="G129" s="402">
        <f>+E133</f>
        <v>0</v>
      </c>
      <c r="H129" s="53"/>
      <c r="I129" s="402">
        <f>+G133</f>
        <v>0</v>
      </c>
      <c r="J129" s="53"/>
      <c r="K129" s="402">
        <f>+I133</f>
        <v>0</v>
      </c>
      <c r="L129" s="53"/>
      <c r="M129" s="402">
        <f>+K133</f>
        <v>0</v>
      </c>
      <c r="N129" s="53"/>
      <c r="O129" s="402">
        <f>+M133</f>
        <v>0</v>
      </c>
      <c r="P129" s="53"/>
    </row>
    <row r="130" spans="1:16" s="1" customFormat="1" x14ac:dyDescent="0.2">
      <c r="A130" s="73">
        <f t="shared" si="60"/>
        <v>76</v>
      </c>
      <c r="B130" s="202" t="s">
        <v>217</v>
      </c>
      <c r="C130" s="359">
        <f>C126</f>
        <v>0</v>
      </c>
      <c r="D130" s="53"/>
      <c r="E130" s="359">
        <f>E126</f>
        <v>0</v>
      </c>
      <c r="F130" s="53"/>
      <c r="G130" s="403">
        <f>G126</f>
        <v>0</v>
      </c>
      <c r="H130" s="229"/>
      <c r="I130" s="361">
        <f>I126</f>
        <v>0</v>
      </c>
      <c r="J130" s="229"/>
      <c r="K130" s="361">
        <f>K126</f>
        <v>0</v>
      </c>
      <c r="L130" s="229"/>
      <c r="M130" s="361">
        <f>M126</f>
        <v>0</v>
      </c>
      <c r="N130" s="229"/>
      <c r="O130" s="361">
        <f>O126</f>
        <v>0</v>
      </c>
      <c r="P130" s="229"/>
    </row>
    <row r="131" spans="1:16" s="1" customFormat="1" ht="28.5" x14ac:dyDescent="0.2">
      <c r="A131" s="73">
        <f t="shared" si="60"/>
        <v>77</v>
      </c>
      <c r="B131" s="202" t="s">
        <v>129</v>
      </c>
      <c r="C131" s="320"/>
      <c r="D131" s="165"/>
      <c r="E131" s="320"/>
      <c r="F131" s="165"/>
      <c r="G131" s="404"/>
      <c r="H131" s="165"/>
      <c r="I131" s="404"/>
      <c r="J131" s="165"/>
      <c r="K131" s="404"/>
      <c r="L131" s="165"/>
      <c r="M131" s="404"/>
      <c r="N131" s="165"/>
      <c r="O131" s="404"/>
      <c r="P131" s="165"/>
    </row>
    <row r="132" spans="1:16" s="1" customFormat="1" ht="28.5" x14ac:dyDescent="0.2">
      <c r="A132" s="73">
        <f t="shared" si="60"/>
        <v>78</v>
      </c>
      <c r="B132" s="202" t="s">
        <v>130</v>
      </c>
      <c r="C132" s="320"/>
      <c r="D132" s="165"/>
      <c r="E132" s="320"/>
      <c r="F132" s="165"/>
      <c r="G132" s="405"/>
      <c r="H132" s="165"/>
      <c r="I132" s="405"/>
      <c r="J132" s="165"/>
      <c r="K132" s="405"/>
      <c r="L132" s="165"/>
      <c r="M132" s="405"/>
      <c r="N132" s="165"/>
      <c r="O132" s="405"/>
      <c r="P132" s="165"/>
    </row>
    <row r="133" spans="1:16" s="1" customFormat="1" ht="15" x14ac:dyDescent="0.2">
      <c r="A133" s="73">
        <f t="shared" si="60"/>
        <v>79</v>
      </c>
      <c r="B133" s="139" t="s">
        <v>126</v>
      </c>
      <c r="C133" s="310">
        <f>SUM(C129:C132)</f>
        <v>0</v>
      </c>
      <c r="D133" s="170"/>
      <c r="E133" s="310">
        <f>SUM(E129:E132)</f>
        <v>0</v>
      </c>
      <c r="F133" s="170"/>
      <c r="G133" s="310">
        <f>SUM(G129:G132)</f>
        <v>0</v>
      </c>
      <c r="H133" s="170"/>
      <c r="I133" s="310">
        <f>SUM(I129:I132)</f>
        <v>0</v>
      </c>
      <c r="J133" s="170"/>
      <c r="K133" s="310">
        <f>SUM(K129:K132)</f>
        <v>0</v>
      </c>
      <c r="L133" s="170"/>
      <c r="M133" s="310">
        <f>SUM(M129:M132)</f>
        <v>0</v>
      </c>
      <c r="N133" s="170"/>
      <c r="O133" s="310">
        <f>SUM(O129:O132)</f>
        <v>0</v>
      </c>
      <c r="P133" s="170"/>
    </row>
    <row r="134" spans="1:16" ht="6.75" customHeight="1" x14ac:dyDescent="0.2">
      <c r="K134" s="368"/>
      <c r="M134" s="368"/>
      <c r="O134" s="368"/>
      <c r="P134" s="172"/>
    </row>
    <row r="135" spans="1:16" s="1" customFormat="1" ht="44.25" customHeight="1" x14ac:dyDescent="0.2">
      <c r="A135" s="73">
        <f>A133+1</f>
        <v>80</v>
      </c>
      <c r="B135" s="558" t="s">
        <v>131</v>
      </c>
      <c r="C135" s="559"/>
      <c r="D135" s="559"/>
      <c r="E135" s="559"/>
      <c r="F135" s="559"/>
      <c r="G135" s="559"/>
      <c r="H135" s="559"/>
      <c r="I135" s="559"/>
      <c r="J135" s="559"/>
      <c r="K135" s="559"/>
      <c r="L135" s="559"/>
      <c r="M135" s="559"/>
      <c r="N135" s="559"/>
      <c r="O135" s="559"/>
      <c r="P135" s="560"/>
    </row>
    <row r="136" spans="1:16" s="1" customFormat="1" x14ac:dyDescent="0.2">
      <c r="A136" s="73">
        <f>A135+1</f>
        <v>81</v>
      </c>
      <c r="B136" s="230" t="s">
        <v>132</v>
      </c>
      <c r="C136" s="320"/>
      <c r="D136" s="166"/>
      <c r="E136" s="320"/>
      <c r="F136" s="166"/>
      <c r="G136" s="369"/>
      <c r="H136" s="166"/>
      <c r="I136" s="369"/>
      <c r="J136" s="166"/>
      <c r="K136" s="369"/>
      <c r="L136" s="166"/>
      <c r="M136" s="369"/>
      <c r="N136" s="166"/>
      <c r="O136" s="369"/>
      <c r="P136" s="166"/>
    </row>
    <row r="137" spans="1:16" s="1" customFormat="1" ht="15" x14ac:dyDescent="0.2">
      <c r="A137" s="73">
        <f>A136+1</f>
        <v>82</v>
      </c>
      <c r="B137" s="175" t="s">
        <v>133</v>
      </c>
      <c r="C137" s="320"/>
      <c r="D137" s="166"/>
      <c r="E137" s="320"/>
      <c r="F137" s="166"/>
      <c r="G137" s="369"/>
      <c r="H137" s="166"/>
      <c r="I137" s="369"/>
      <c r="J137" s="166"/>
      <c r="K137" s="369"/>
      <c r="L137" s="166"/>
      <c r="M137" s="369"/>
      <c r="N137" s="166"/>
      <c r="O137" s="369"/>
      <c r="P137" s="166"/>
    </row>
    <row r="138" spans="1:16" s="1" customFormat="1" x14ac:dyDescent="0.2">
      <c r="A138" s="73">
        <f t="shared" ref="A138:A140" si="71">A137+1</f>
        <v>83</v>
      </c>
      <c r="B138" s="173" t="s">
        <v>134</v>
      </c>
      <c r="C138" s="320"/>
      <c r="D138" s="166"/>
      <c r="E138" s="320"/>
      <c r="F138" s="166"/>
      <c r="G138" s="369"/>
      <c r="H138" s="166"/>
      <c r="I138" s="369"/>
      <c r="J138" s="166"/>
      <c r="K138" s="369"/>
      <c r="L138" s="166"/>
      <c r="M138" s="369"/>
      <c r="N138" s="166"/>
      <c r="O138" s="369"/>
      <c r="P138" s="166"/>
    </row>
    <row r="139" spans="1:16" s="1" customFormat="1" ht="15" x14ac:dyDescent="0.2">
      <c r="A139" s="73">
        <f t="shared" si="71"/>
        <v>84</v>
      </c>
      <c r="B139" s="176" t="s">
        <v>135</v>
      </c>
      <c r="C139" s="320"/>
      <c r="D139" s="166"/>
      <c r="E139" s="320"/>
      <c r="F139" s="166"/>
      <c r="G139" s="369"/>
      <c r="H139" s="166"/>
      <c r="I139" s="369"/>
      <c r="J139" s="166"/>
      <c r="K139" s="369"/>
      <c r="L139" s="166"/>
      <c r="M139" s="369"/>
      <c r="N139" s="166"/>
      <c r="O139" s="369"/>
      <c r="P139" s="166"/>
    </row>
    <row r="140" spans="1:16" s="1" customFormat="1" ht="15" x14ac:dyDescent="0.2">
      <c r="A140" s="73">
        <f t="shared" si="71"/>
        <v>85</v>
      </c>
      <c r="B140" s="175" t="s">
        <v>136</v>
      </c>
      <c r="C140" s="277"/>
      <c r="D140" s="177"/>
      <c r="E140" s="277"/>
      <c r="F140" s="177"/>
      <c r="G140" s="369"/>
      <c r="H140" s="177"/>
      <c r="I140" s="369"/>
      <c r="J140" s="177"/>
      <c r="K140" s="369"/>
      <c r="L140" s="177"/>
      <c r="M140" s="369"/>
      <c r="N140" s="177"/>
      <c r="O140" s="369"/>
      <c r="P140" s="177"/>
    </row>
    <row r="141" spans="1:16" ht="6.75" customHeight="1" x14ac:dyDescent="0.2">
      <c r="B141" s="178"/>
      <c r="J141" s="49"/>
      <c r="L141" s="49"/>
      <c r="N141" s="49"/>
      <c r="O141" s="243"/>
      <c r="P141" s="49"/>
    </row>
    <row r="142" spans="1:16" s="1" customFormat="1" ht="15" x14ac:dyDescent="0.2">
      <c r="A142" s="73">
        <f>A140+1</f>
        <v>86</v>
      </c>
      <c r="B142" s="179" t="s">
        <v>137</v>
      </c>
      <c r="C142" s="277"/>
      <c r="D142" s="174"/>
      <c r="E142" s="277"/>
      <c r="F142" s="174"/>
      <c r="G142" s="369"/>
      <c r="H142" s="174"/>
      <c r="I142" s="369"/>
      <c r="J142" s="174"/>
      <c r="K142" s="369"/>
      <c r="L142" s="174"/>
      <c r="M142" s="369"/>
      <c r="N142" s="174"/>
      <c r="O142" s="369"/>
      <c r="P142" s="174"/>
    </row>
    <row r="143" spans="1:16" ht="6.75" customHeight="1" x14ac:dyDescent="0.2">
      <c r="A143" s="198"/>
      <c r="B143" s="231"/>
      <c r="C143" s="368"/>
      <c r="D143" s="172"/>
      <c r="E143" s="368"/>
      <c r="F143" s="172"/>
      <c r="G143" s="406"/>
      <c r="H143" s="232"/>
      <c r="I143" s="406"/>
      <c r="J143" s="232"/>
      <c r="K143" s="406"/>
      <c r="L143" s="232"/>
      <c r="M143" s="406"/>
      <c r="N143" s="232"/>
      <c r="O143" s="406"/>
      <c r="P143" s="232"/>
    </row>
    <row r="144" spans="1:16" s="1" customFormat="1" ht="15" x14ac:dyDescent="0.25">
      <c r="A144" s="106"/>
      <c r="B144" s="434" t="s">
        <v>138</v>
      </c>
      <c r="C144" s="435"/>
      <c r="D144" s="435"/>
      <c r="E144" s="435"/>
      <c r="F144" s="435"/>
      <c r="G144" s="435"/>
      <c r="H144" s="435"/>
      <c r="I144" s="435"/>
      <c r="J144" s="435"/>
      <c r="K144" s="435"/>
      <c r="L144" s="435"/>
      <c r="M144" s="435"/>
      <c r="N144" s="436"/>
      <c r="O144" s="556"/>
      <c r="P144" s="557"/>
    </row>
    <row r="145" spans="1:16" s="1" customFormat="1" x14ac:dyDescent="0.2">
      <c r="A145" s="73">
        <f>A142+1</f>
        <v>87</v>
      </c>
      <c r="B145" s="181" t="s">
        <v>218</v>
      </c>
      <c r="C145" s="532"/>
      <c r="D145" s="533"/>
      <c r="E145" s="532"/>
      <c r="F145" s="533"/>
      <c r="G145" s="532"/>
      <c r="H145" s="533"/>
      <c r="I145" s="532"/>
      <c r="J145" s="533"/>
      <c r="K145" s="532"/>
      <c r="L145" s="533"/>
      <c r="M145" s="437"/>
      <c r="N145" s="438"/>
      <c r="O145" s="515"/>
      <c r="P145" s="516"/>
    </row>
    <row r="146" spans="1:16" s="1" customFormat="1" x14ac:dyDescent="0.2">
      <c r="A146" s="73">
        <f>A145+1</f>
        <v>88</v>
      </c>
      <c r="B146" s="181" t="s">
        <v>219</v>
      </c>
      <c r="C146" s="532"/>
      <c r="D146" s="533"/>
      <c r="E146" s="532"/>
      <c r="F146" s="533"/>
      <c r="G146" s="532"/>
      <c r="H146" s="533"/>
      <c r="I146" s="532"/>
      <c r="J146" s="533"/>
      <c r="K146" s="532"/>
      <c r="L146" s="533"/>
      <c r="M146" s="437"/>
      <c r="N146" s="438"/>
      <c r="O146" s="515"/>
      <c r="P146" s="516"/>
    </row>
    <row r="147" spans="1:16" s="1" customFormat="1" x14ac:dyDescent="0.2">
      <c r="A147" s="73">
        <f t="shared" ref="A147:A149" si="72">A146+1</f>
        <v>89</v>
      </c>
      <c r="B147" s="181" t="s">
        <v>220</v>
      </c>
      <c r="C147" s="532"/>
      <c r="D147" s="533"/>
      <c r="E147" s="532"/>
      <c r="F147" s="533"/>
      <c r="G147" s="532"/>
      <c r="H147" s="533"/>
      <c r="I147" s="532"/>
      <c r="J147" s="533"/>
      <c r="K147" s="532"/>
      <c r="L147" s="533"/>
      <c r="M147" s="437"/>
      <c r="N147" s="438"/>
      <c r="O147" s="515"/>
      <c r="P147" s="516"/>
    </row>
    <row r="148" spans="1:16" s="1" customFormat="1" x14ac:dyDescent="0.2">
      <c r="A148" s="73">
        <f t="shared" si="72"/>
        <v>90</v>
      </c>
      <c r="B148" s="181" t="s">
        <v>221</v>
      </c>
      <c r="C148" s="532"/>
      <c r="D148" s="533"/>
      <c r="E148" s="532"/>
      <c r="F148" s="533"/>
      <c r="G148" s="532"/>
      <c r="H148" s="533"/>
      <c r="I148" s="532"/>
      <c r="J148" s="533"/>
      <c r="K148" s="532"/>
      <c r="L148" s="533"/>
      <c r="M148" s="437"/>
      <c r="N148" s="438"/>
      <c r="O148" s="515"/>
      <c r="P148" s="516"/>
    </row>
    <row r="149" spans="1:16" s="1" customFormat="1" x14ac:dyDescent="0.2">
      <c r="A149" s="73">
        <f t="shared" si="72"/>
        <v>91</v>
      </c>
      <c r="B149" s="181" t="s">
        <v>222</v>
      </c>
      <c r="C149" s="532"/>
      <c r="D149" s="533"/>
      <c r="E149" s="532"/>
      <c r="F149" s="533"/>
      <c r="G149" s="532"/>
      <c r="H149" s="533"/>
      <c r="I149" s="532"/>
      <c r="J149" s="533"/>
      <c r="K149" s="532"/>
      <c r="L149" s="533"/>
      <c r="M149" s="437"/>
      <c r="N149" s="438"/>
      <c r="O149" s="515"/>
      <c r="P149" s="516"/>
    </row>
    <row r="150" spans="1:16" ht="6.75" customHeight="1" x14ac:dyDescent="0.2"/>
    <row r="151" spans="1:16" s="1" customFormat="1" ht="15" x14ac:dyDescent="0.2">
      <c r="A151" s="106"/>
      <c r="B151" s="568" t="s">
        <v>223</v>
      </c>
      <c r="C151" s="568"/>
      <c r="D151" s="568"/>
      <c r="E151" s="568"/>
      <c r="F151" s="568"/>
      <c r="G151" s="568"/>
      <c r="H151" s="568"/>
      <c r="I151" s="568"/>
      <c r="J151" s="568"/>
      <c r="K151" s="243"/>
      <c r="L151" s="172"/>
      <c r="M151" s="243"/>
      <c r="N151" s="172"/>
      <c r="O151" s="2"/>
    </row>
    <row r="152" spans="1:16" s="1" customFormat="1" x14ac:dyDescent="0.2">
      <c r="A152" s="73" t="s">
        <v>145</v>
      </c>
      <c r="B152" s="555" t="s">
        <v>146</v>
      </c>
      <c r="C152" s="555"/>
      <c r="D152" s="555"/>
      <c r="E152" s="555"/>
      <c r="F152" s="555"/>
      <c r="G152" s="555"/>
      <c r="H152" s="555"/>
      <c r="I152" s="555"/>
      <c r="J152" s="555"/>
      <c r="K152" s="182"/>
      <c r="L152" s="182"/>
      <c r="M152" s="182"/>
      <c r="N152" s="182"/>
      <c r="O152" s="2"/>
    </row>
    <row r="153" spans="1:16" s="1" customFormat="1" ht="33.75" customHeight="1" x14ac:dyDescent="0.2">
      <c r="A153" s="183">
        <f>A61</f>
        <v>15</v>
      </c>
      <c r="B153" s="164" t="s">
        <v>147</v>
      </c>
      <c r="C153" s="553" t="s">
        <v>148</v>
      </c>
      <c r="D153" s="553"/>
      <c r="E153" s="553"/>
      <c r="F153" s="553"/>
      <c r="G153" s="553"/>
      <c r="H153" s="553"/>
      <c r="I153" s="553"/>
      <c r="J153" s="553"/>
      <c r="K153" s="375"/>
      <c r="L153" s="184"/>
      <c r="M153" s="375"/>
      <c r="N153" s="184"/>
      <c r="O153" s="2"/>
    </row>
    <row r="154" spans="1:16" s="1" customFormat="1" ht="74.25" customHeight="1" x14ac:dyDescent="0.2">
      <c r="A154" s="183">
        <f>A63</f>
        <v>17</v>
      </c>
      <c r="B154" s="164" t="s">
        <v>149</v>
      </c>
      <c r="C154" s="553" t="s">
        <v>150</v>
      </c>
      <c r="D154" s="553"/>
      <c r="E154" s="553"/>
      <c r="F154" s="553"/>
      <c r="G154" s="553"/>
      <c r="H154" s="553"/>
      <c r="I154" s="553"/>
      <c r="J154" s="553"/>
      <c r="K154" s="375"/>
      <c r="L154" s="184"/>
      <c r="M154" s="375"/>
      <c r="N154" s="184"/>
      <c r="O154" s="2"/>
    </row>
    <row r="155" spans="1:16" s="1" customFormat="1" x14ac:dyDescent="0.2">
      <c r="A155" s="183">
        <f>A75</f>
        <v>28</v>
      </c>
      <c r="B155" s="185" t="s">
        <v>151</v>
      </c>
      <c r="C155" s="553" t="s">
        <v>152</v>
      </c>
      <c r="D155" s="553"/>
      <c r="E155" s="553"/>
      <c r="F155" s="553"/>
      <c r="G155" s="553"/>
      <c r="H155" s="553"/>
      <c r="I155" s="553"/>
      <c r="J155" s="553"/>
      <c r="K155" s="375"/>
      <c r="L155" s="184"/>
      <c r="M155" s="375"/>
      <c r="N155" s="184"/>
      <c r="O155" s="2"/>
    </row>
    <row r="156" spans="1:16" s="1" customFormat="1" ht="33.75" customHeight="1" x14ac:dyDescent="0.2">
      <c r="A156" s="183">
        <f>A123</f>
        <v>70</v>
      </c>
      <c r="B156" s="164" t="s">
        <v>153</v>
      </c>
      <c r="C156" s="553" t="s">
        <v>154</v>
      </c>
      <c r="D156" s="553"/>
      <c r="E156" s="553"/>
      <c r="F156" s="553"/>
      <c r="G156" s="553"/>
      <c r="H156" s="553"/>
      <c r="I156" s="553"/>
      <c r="J156" s="553"/>
      <c r="K156" s="375"/>
      <c r="L156" s="184"/>
      <c r="M156" s="375"/>
      <c r="N156" s="184"/>
      <c r="O156" s="2"/>
    </row>
    <row r="157" spans="1:16" s="1" customFormat="1" x14ac:dyDescent="0.2">
      <c r="A157" s="183">
        <f>A132</f>
        <v>78</v>
      </c>
      <c r="B157" s="164" t="s">
        <v>224</v>
      </c>
      <c r="C157" s="553" t="s">
        <v>156</v>
      </c>
      <c r="D157" s="553"/>
      <c r="E157" s="553"/>
      <c r="F157" s="553"/>
      <c r="G157" s="553"/>
      <c r="H157" s="553"/>
      <c r="I157" s="553"/>
      <c r="J157" s="553"/>
      <c r="K157" s="375"/>
      <c r="L157" s="184"/>
      <c r="M157" s="375"/>
      <c r="N157" s="184"/>
      <c r="O157" s="2"/>
    </row>
    <row r="158" spans="1:16" s="1" customFormat="1" ht="54.75" customHeight="1" x14ac:dyDescent="0.2">
      <c r="A158" s="186">
        <f>A135</f>
        <v>80</v>
      </c>
      <c r="B158" s="239" t="s">
        <v>157</v>
      </c>
      <c r="C158" s="551" t="s">
        <v>158</v>
      </c>
      <c r="D158" s="551"/>
      <c r="E158" s="551"/>
      <c r="F158" s="551"/>
      <c r="G158" s="551"/>
      <c r="H158" s="551"/>
      <c r="I158" s="551"/>
      <c r="J158" s="551"/>
      <c r="K158" s="187"/>
      <c r="L158" s="187"/>
      <c r="M158" s="187"/>
      <c r="N158" s="187"/>
      <c r="O158" s="2"/>
    </row>
    <row r="159" spans="1:16" s="1" customFormat="1" ht="54.75" customHeight="1" x14ac:dyDescent="0.2">
      <c r="A159" s="186">
        <f t="shared" ref="A159:A165" si="73">A136</f>
        <v>81</v>
      </c>
      <c r="B159" s="239" t="s">
        <v>132</v>
      </c>
      <c r="C159" s="554" t="s">
        <v>159</v>
      </c>
      <c r="D159" s="554"/>
      <c r="E159" s="554"/>
      <c r="F159" s="554"/>
      <c r="G159" s="554"/>
      <c r="H159" s="554"/>
      <c r="I159" s="554"/>
      <c r="J159" s="554"/>
      <c r="K159" s="188"/>
      <c r="L159" s="188"/>
      <c r="M159" s="188"/>
      <c r="N159" s="188"/>
      <c r="O159" s="2"/>
    </row>
    <row r="160" spans="1:16" s="1" customFormat="1" ht="33.75" customHeight="1" x14ac:dyDescent="0.2">
      <c r="A160" s="186">
        <f t="shared" si="73"/>
        <v>82</v>
      </c>
      <c r="B160" s="239" t="s">
        <v>133</v>
      </c>
      <c r="C160" s="551" t="s">
        <v>160</v>
      </c>
      <c r="D160" s="551"/>
      <c r="E160" s="551"/>
      <c r="F160" s="551"/>
      <c r="G160" s="551"/>
      <c r="H160" s="551"/>
      <c r="I160" s="551"/>
      <c r="J160" s="551"/>
      <c r="K160" s="187"/>
      <c r="L160" s="187"/>
      <c r="M160" s="187"/>
      <c r="N160" s="187"/>
      <c r="O160" s="2"/>
    </row>
    <row r="161" spans="1:15" s="1" customFormat="1" ht="45.75" customHeight="1" x14ac:dyDescent="0.2">
      <c r="A161" s="186">
        <f t="shared" si="73"/>
        <v>83</v>
      </c>
      <c r="B161" s="239" t="s">
        <v>134</v>
      </c>
      <c r="C161" s="554" t="s">
        <v>161</v>
      </c>
      <c r="D161" s="554"/>
      <c r="E161" s="554"/>
      <c r="F161" s="554"/>
      <c r="G161" s="554"/>
      <c r="H161" s="554"/>
      <c r="I161" s="554"/>
      <c r="J161" s="554"/>
      <c r="K161" s="188"/>
      <c r="L161" s="188"/>
      <c r="M161" s="188"/>
      <c r="N161" s="188"/>
      <c r="O161" s="2"/>
    </row>
    <row r="162" spans="1:15" s="1" customFormat="1" ht="33.75" customHeight="1" x14ac:dyDescent="0.2">
      <c r="A162" s="186">
        <f t="shared" si="73"/>
        <v>84</v>
      </c>
      <c r="B162" s="239" t="s">
        <v>135</v>
      </c>
      <c r="C162" s="551" t="s">
        <v>162</v>
      </c>
      <c r="D162" s="551"/>
      <c r="E162" s="551"/>
      <c r="F162" s="551"/>
      <c r="G162" s="551"/>
      <c r="H162" s="551"/>
      <c r="I162" s="551"/>
      <c r="J162" s="551"/>
      <c r="K162" s="187"/>
      <c r="L162" s="187"/>
      <c r="M162" s="187"/>
      <c r="N162" s="187"/>
      <c r="O162" s="2"/>
    </row>
    <row r="163" spans="1:15" s="1" customFormat="1" x14ac:dyDescent="0.2">
      <c r="A163" s="186">
        <f t="shared" si="73"/>
        <v>85</v>
      </c>
      <c r="B163" s="239" t="str">
        <f>B140</f>
        <v>Total Net Assets/Equity</v>
      </c>
      <c r="C163" s="551" t="s">
        <v>163</v>
      </c>
      <c r="D163" s="551"/>
      <c r="E163" s="551"/>
      <c r="F163" s="551"/>
      <c r="G163" s="551"/>
      <c r="H163" s="551"/>
      <c r="I163" s="551"/>
      <c r="J163" s="551"/>
      <c r="K163" s="187"/>
      <c r="L163" s="187"/>
      <c r="M163" s="187"/>
      <c r="N163" s="187"/>
      <c r="O163" s="2"/>
    </row>
    <row r="164" spans="1:15" s="1" customFormat="1" ht="15" x14ac:dyDescent="0.2">
      <c r="A164" s="186"/>
      <c r="B164" s="239" t="s">
        <v>164</v>
      </c>
      <c r="C164" s="567" t="s">
        <v>165</v>
      </c>
      <c r="D164" s="567"/>
      <c r="E164" s="567"/>
      <c r="F164" s="567"/>
      <c r="G164" s="567"/>
      <c r="H164" s="567"/>
      <c r="I164" s="567"/>
      <c r="J164" s="567"/>
      <c r="K164" s="233"/>
      <c r="L164" s="233"/>
      <c r="M164" s="233"/>
      <c r="N164" s="233"/>
      <c r="O164" s="2"/>
    </row>
    <row r="165" spans="1:15" s="1" customFormat="1" x14ac:dyDescent="0.2">
      <c r="A165" s="186">
        <f t="shared" si="73"/>
        <v>86</v>
      </c>
      <c r="B165" s="191" t="s">
        <v>137</v>
      </c>
      <c r="C165" s="551" t="s">
        <v>166</v>
      </c>
      <c r="D165" s="551"/>
      <c r="E165" s="551"/>
      <c r="F165" s="551"/>
      <c r="G165" s="551"/>
      <c r="H165" s="551"/>
      <c r="I165" s="551"/>
      <c r="J165" s="551"/>
      <c r="K165" s="187"/>
      <c r="L165" s="187"/>
      <c r="M165" s="187"/>
      <c r="N165" s="187"/>
      <c r="O165" s="2"/>
    </row>
    <row r="166" spans="1:15" s="1" customFormat="1" x14ac:dyDescent="0.2">
      <c r="A166" s="106"/>
      <c r="B166" s="192"/>
      <c r="C166" s="243"/>
      <c r="D166" s="49"/>
      <c r="E166" s="243"/>
      <c r="F166" s="49"/>
      <c r="G166" s="243"/>
      <c r="H166" s="49"/>
      <c r="I166" s="243"/>
      <c r="J166" s="172"/>
      <c r="K166" s="243"/>
      <c r="L166" s="172"/>
      <c r="M166" s="243"/>
      <c r="N166" s="172"/>
      <c r="O166" s="2"/>
    </row>
    <row r="167" spans="1:15" s="1" customFormat="1" x14ac:dyDescent="0.2">
      <c r="A167" s="106"/>
      <c r="B167" s="192"/>
      <c r="C167" s="243"/>
      <c r="D167" s="49"/>
      <c r="E167" s="243"/>
      <c r="F167" s="49"/>
      <c r="G167" s="243"/>
      <c r="H167" s="49"/>
      <c r="I167" s="243"/>
      <c r="J167" s="172"/>
      <c r="K167" s="243"/>
      <c r="L167" s="172"/>
      <c r="M167" s="243"/>
      <c r="N167" s="172"/>
      <c r="O167" s="2"/>
    </row>
    <row r="168" spans="1:15" s="1" customFormat="1" x14ac:dyDescent="0.2">
      <c r="A168" s="106"/>
      <c r="B168" s="192"/>
      <c r="C168" s="243"/>
      <c r="D168" s="49"/>
      <c r="E168" s="243"/>
      <c r="F168" s="49"/>
      <c r="G168" s="243"/>
      <c r="H168" s="49"/>
      <c r="I168" s="243"/>
      <c r="J168" s="172"/>
      <c r="K168" s="243"/>
      <c r="L168" s="172"/>
      <c r="M168" s="243"/>
      <c r="N168" s="172"/>
      <c r="O168" s="2"/>
    </row>
    <row r="169" spans="1:15" s="1" customFormat="1" x14ac:dyDescent="0.2">
      <c r="A169" s="106"/>
      <c r="B169" s="192"/>
      <c r="C169" s="243"/>
      <c r="D169" s="49"/>
      <c r="E169" s="243"/>
      <c r="F169" s="49"/>
      <c r="G169" s="243"/>
      <c r="H169" s="49"/>
      <c r="I169" s="243"/>
      <c r="J169" s="172"/>
      <c r="K169" s="243"/>
      <c r="L169" s="172"/>
      <c r="M169" s="243"/>
      <c r="N169" s="172"/>
      <c r="O169" s="2"/>
    </row>
    <row r="170" spans="1:15" s="1" customFormat="1" x14ac:dyDescent="0.2">
      <c r="A170" s="106"/>
      <c r="B170" s="192"/>
      <c r="C170" s="243"/>
      <c r="D170" s="49"/>
      <c r="E170" s="243"/>
      <c r="F170" s="49"/>
      <c r="G170" s="243"/>
      <c r="H170" s="49"/>
      <c r="I170" s="243"/>
      <c r="J170" s="172"/>
      <c r="K170" s="243"/>
      <c r="L170" s="172"/>
      <c r="M170" s="243"/>
      <c r="N170" s="172"/>
      <c r="O170" s="2"/>
    </row>
    <row r="171" spans="1:15" s="1" customFormat="1" x14ac:dyDescent="0.2">
      <c r="A171" s="106"/>
      <c r="B171" s="192"/>
      <c r="C171" s="243"/>
      <c r="D171" s="49"/>
      <c r="E171" s="243"/>
      <c r="F171" s="49"/>
      <c r="G171" s="243"/>
      <c r="H171" s="49"/>
      <c r="I171" s="243"/>
      <c r="J171" s="172"/>
      <c r="K171" s="243"/>
      <c r="L171" s="172"/>
      <c r="M171" s="243"/>
      <c r="N171" s="172"/>
      <c r="O171" s="2"/>
    </row>
    <row r="172" spans="1:15" s="1" customFormat="1" x14ac:dyDescent="0.2">
      <c r="A172" s="106"/>
      <c r="B172" s="192"/>
      <c r="C172" s="243"/>
      <c r="D172" s="49"/>
      <c r="E172" s="243"/>
      <c r="F172" s="49"/>
      <c r="G172" s="243"/>
      <c r="H172" s="49"/>
      <c r="I172" s="243"/>
      <c r="J172" s="172"/>
      <c r="K172" s="243"/>
      <c r="L172" s="172"/>
      <c r="M172" s="243"/>
      <c r="N172" s="172"/>
      <c r="O172" s="2"/>
    </row>
    <row r="173" spans="1:15" s="1" customFormat="1" x14ac:dyDescent="0.2">
      <c r="A173" s="106"/>
      <c r="B173" s="192"/>
      <c r="C173" s="243"/>
      <c r="D173" s="49"/>
      <c r="E173" s="243"/>
      <c r="F173" s="49"/>
      <c r="G173" s="243"/>
      <c r="H173" s="49"/>
      <c r="I173" s="243"/>
      <c r="J173" s="172"/>
      <c r="K173" s="243"/>
      <c r="L173" s="172"/>
      <c r="M173" s="243"/>
      <c r="N173" s="172"/>
      <c r="O173" s="2"/>
    </row>
    <row r="174" spans="1:15" s="1" customFormat="1" x14ac:dyDescent="0.2">
      <c r="A174" s="106"/>
      <c r="B174" s="192"/>
      <c r="C174" s="243"/>
      <c r="D174" s="49"/>
      <c r="E174" s="243"/>
      <c r="F174" s="49"/>
      <c r="G174" s="243"/>
      <c r="H174" s="49"/>
      <c r="I174" s="243"/>
      <c r="J174" s="172"/>
      <c r="K174" s="243"/>
      <c r="L174" s="172"/>
      <c r="M174" s="243"/>
      <c r="N174" s="172"/>
      <c r="O174" s="2"/>
    </row>
    <row r="175" spans="1:15" s="1" customFormat="1" x14ac:dyDescent="0.2">
      <c r="A175" s="106"/>
      <c r="B175" s="192"/>
      <c r="C175" s="243"/>
      <c r="D175" s="49"/>
      <c r="E175" s="243"/>
      <c r="F175" s="49"/>
      <c r="G175" s="243"/>
      <c r="H175" s="49"/>
      <c r="I175" s="243"/>
      <c r="J175" s="172"/>
      <c r="K175" s="243"/>
      <c r="L175" s="172"/>
      <c r="M175" s="243"/>
      <c r="N175" s="172"/>
      <c r="O175" s="2"/>
    </row>
  </sheetData>
  <sheetProtection password="C53C" sheet="1" objects="1" scenarios="1" formatRows="0"/>
  <mergeCells count="112">
    <mergeCell ref="B2:P2"/>
    <mergeCell ref="C148:D148"/>
    <mergeCell ref="E148:F148"/>
    <mergeCell ref="G148:H148"/>
    <mergeCell ref="I148:J148"/>
    <mergeCell ref="K148:L148"/>
    <mergeCell ref="K145:L145"/>
    <mergeCell ref="G8:H8"/>
    <mergeCell ref="I8:J8"/>
    <mergeCell ref="M8:N8"/>
    <mergeCell ref="C9:D9"/>
    <mergeCell ref="E9:F9"/>
    <mergeCell ref="G9:H9"/>
    <mergeCell ref="I9:J9"/>
    <mergeCell ref="O4:P4"/>
    <mergeCell ref="O5:P5"/>
    <mergeCell ref="O6:P6"/>
    <mergeCell ref="O7:P7"/>
    <mergeCell ref="O8:P8"/>
    <mergeCell ref="M7:N7"/>
    <mergeCell ref="C147:D147"/>
    <mergeCell ref="E147:F147"/>
    <mergeCell ref="G147:H147"/>
    <mergeCell ref="I147:J147"/>
    <mergeCell ref="M9:N9"/>
    <mergeCell ref="K9:L9"/>
    <mergeCell ref="E146:F146"/>
    <mergeCell ref="G146:H146"/>
    <mergeCell ref="I146:J146"/>
    <mergeCell ref="K146:L146"/>
    <mergeCell ref="L38:L43"/>
    <mergeCell ref="B93:P93"/>
    <mergeCell ref="B87:P87"/>
    <mergeCell ref="B81:P81"/>
    <mergeCell ref="B80:P80"/>
    <mergeCell ref="B79:P79"/>
    <mergeCell ref="B63:P63"/>
    <mergeCell ref="B56:P56"/>
    <mergeCell ref="B46:P46"/>
    <mergeCell ref="O9:P9"/>
    <mergeCell ref="B11:P11"/>
    <mergeCell ref="B25:P25"/>
    <mergeCell ref="B18:P18"/>
    <mergeCell ref="B45:P45"/>
    <mergeCell ref="B44:P44"/>
    <mergeCell ref="B37:P37"/>
    <mergeCell ref="B33:P33"/>
    <mergeCell ref="B29:P29"/>
    <mergeCell ref="M4:N4"/>
    <mergeCell ref="C5:D5"/>
    <mergeCell ref="E5:F5"/>
    <mergeCell ref="G5:H5"/>
    <mergeCell ref="I5:J5"/>
    <mergeCell ref="M5:N5"/>
    <mergeCell ref="K4:L4"/>
    <mergeCell ref="K5:L5"/>
    <mergeCell ref="C8:D8"/>
    <mergeCell ref="E8:F8"/>
    <mergeCell ref="K7:L7"/>
    <mergeCell ref="K8:L8"/>
    <mergeCell ref="C4:D4"/>
    <mergeCell ref="E4:F4"/>
    <mergeCell ref="G4:H4"/>
    <mergeCell ref="I4:J4"/>
    <mergeCell ref="C6:D6"/>
    <mergeCell ref="E6:F6"/>
    <mergeCell ref="G6:H6"/>
    <mergeCell ref="I6:J6"/>
    <mergeCell ref="K6:L6"/>
    <mergeCell ref="C7:D7"/>
    <mergeCell ref="E7:F7"/>
    <mergeCell ref="G7:H7"/>
    <mergeCell ref="C165:J165"/>
    <mergeCell ref="C156:J156"/>
    <mergeCell ref="C157:J157"/>
    <mergeCell ref="C158:J158"/>
    <mergeCell ref="C159:J159"/>
    <mergeCell ref="C160:J160"/>
    <mergeCell ref="C161:J161"/>
    <mergeCell ref="M6:N6"/>
    <mergeCell ref="B8:B10"/>
    <mergeCell ref="C162:J162"/>
    <mergeCell ref="C163:J163"/>
    <mergeCell ref="C164:J164"/>
    <mergeCell ref="C155:J155"/>
    <mergeCell ref="B151:J151"/>
    <mergeCell ref="B152:J152"/>
    <mergeCell ref="C153:J153"/>
    <mergeCell ref="C154:J154"/>
    <mergeCell ref="C145:D145"/>
    <mergeCell ref="E145:F145"/>
    <mergeCell ref="G145:H145"/>
    <mergeCell ref="I145:J145"/>
    <mergeCell ref="C146:D146"/>
    <mergeCell ref="C149:D149"/>
    <mergeCell ref="I7:J7"/>
    <mergeCell ref="O144:P144"/>
    <mergeCell ref="B135:P135"/>
    <mergeCell ref="B128:P128"/>
    <mergeCell ref="B121:P121"/>
    <mergeCell ref="B105:P105"/>
    <mergeCell ref="B100:P100"/>
    <mergeCell ref="K147:L147"/>
    <mergeCell ref="E149:F149"/>
    <mergeCell ref="G149:H149"/>
    <mergeCell ref="I149:J149"/>
    <mergeCell ref="K149:L149"/>
    <mergeCell ref="O149:P149"/>
    <mergeCell ref="O148:P148"/>
    <mergeCell ref="O147:P147"/>
    <mergeCell ref="O146:P146"/>
    <mergeCell ref="O145:P145"/>
  </mergeCells>
  <pageMargins left="0.70866141732283472" right="0.70866141732283472" top="0.74803149606299213" bottom="0.74803149606299213" header="0.31496062992125984" footer="0.31496062992125984"/>
  <pageSetup paperSize="5" scale="75" fitToHeight="0" orientation="landscape" r:id="rId1"/>
  <headerFooter>
    <oddFooter>&amp;L&amp;BCanada Council for the Arts Confidential&amp;B&amp;C&amp;D&amp;RPage &amp;P</oddFooter>
  </headerFooter>
  <rowBreaks count="1" manualBreakCount="1">
    <brk id="1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7" tint="0.59999389629810485"/>
    <pageSetUpPr fitToPage="1"/>
  </sheetPr>
  <dimension ref="A1:Z166"/>
  <sheetViews>
    <sheetView showGridLines="0" zoomScale="90" zoomScaleNormal="90" workbookViewId="0">
      <pane ySplit="5" topLeftCell="A6" activePane="bottomLeft" state="frozen"/>
      <selection pane="bottomLeft" activeCell="A6" sqref="A6"/>
    </sheetView>
  </sheetViews>
  <sheetFormatPr defaultColWidth="9.140625" defaultRowHeight="14.25" x14ac:dyDescent="0.2"/>
  <cols>
    <col min="1" max="1" width="3.28515625" style="2" bestFit="1" customWidth="1"/>
    <col min="2" max="2" width="57" style="2" customWidth="1"/>
    <col min="3" max="3" width="18.28515625" style="243" customWidth="1"/>
    <col min="4" max="4" width="6.140625" style="49" customWidth="1"/>
    <col min="5" max="5" width="18.28515625" style="243" customWidth="1"/>
    <col min="6" max="6" width="6.140625" style="49" customWidth="1"/>
    <col min="7" max="7" width="18.28515625" style="243" customWidth="1"/>
    <col min="8" max="8" width="6.140625" style="49" customWidth="1"/>
    <col min="9" max="9" width="18.28515625" style="243" customWidth="1"/>
    <col min="10" max="10" width="6.140625" style="2" customWidth="1"/>
    <col min="11" max="11" width="18.28515625" style="243" customWidth="1"/>
    <col min="12" max="12" width="6.140625" style="2" customWidth="1"/>
    <col min="13" max="13" width="18.28515625" style="243" customWidth="1"/>
    <col min="14" max="14" width="6.140625" style="2" customWidth="1"/>
    <col min="15" max="15" width="18.28515625" style="2" customWidth="1"/>
    <col min="16" max="16" width="6.140625" style="2" customWidth="1"/>
    <col min="17" max="16384" width="9.140625" style="2"/>
  </cols>
  <sheetData>
    <row r="1" spans="1:16" x14ac:dyDescent="0.2">
      <c r="B1" s="374" t="s">
        <v>318</v>
      </c>
      <c r="C1" s="430"/>
    </row>
    <row r="2" spans="1:16" s="1" customFormat="1" ht="23.25" customHeight="1" x14ac:dyDescent="0.2">
      <c r="A2" s="2"/>
      <c r="B2" s="592" t="s">
        <v>285</v>
      </c>
      <c r="C2" s="593"/>
      <c r="D2" s="593"/>
      <c r="E2" s="593"/>
      <c r="F2" s="593"/>
      <c r="G2" s="593"/>
      <c r="H2" s="593"/>
      <c r="I2" s="593"/>
      <c r="J2" s="593"/>
      <c r="K2" s="593"/>
      <c r="L2" s="593"/>
      <c r="M2" s="593"/>
      <c r="N2" s="593"/>
      <c r="O2" s="593"/>
      <c r="P2" s="594"/>
    </row>
    <row r="3" spans="1:16" ht="6" customHeight="1" x14ac:dyDescent="0.2"/>
    <row r="4" spans="1:16" s="1" customFormat="1" ht="15" x14ac:dyDescent="0.2">
      <c r="A4" s="3"/>
      <c r="B4" s="415" t="s">
        <v>255</v>
      </c>
      <c r="C4" s="541" t="s">
        <v>23</v>
      </c>
      <c r="D4" s="542"/>
      <c r="E4" s="541" t="s">
        <v>24</v>
      </c>
      <c r="F4" s="542"/>
      <c r="G4" s="541" t="s">
        <v>25</v>
      </c>
      <c r="H4" s="542"/>
      <c r="I4" s="541" t="s">
        <v>26</v>
      </c>
      <c r="J4" s="542"/>
      <c r="K4" s="541" t="s">
        <v>27</v>
      </c>
      <c r="L4" s="542"/>
      <c r="M4" s="541" t="s">
        <v>261</v>
      </c>
      <c r="N4" s="542"/>
      <c r="O4" s="541" t="s">
        <v>315</v>
      </c>
      <c r="P4" s="542"/>
    </row>
    <row r="5" spans="1:16" s="1" customFormat="1" ht="15" x14ac:dyDescent="0.2">
      <c r="A5" s="3"/>
      <c r="B5" s="416"/>
      <c r="C5" s="543" t="s">
        <v>28</v>
      </c>
      <c r="D5" s="544"/>
      <c r="E5" s="543" t="s">
        <v>28</v>
      </c>
      <c r="F5" s="544"/>
      <c r="G5" s="543" t="s">
        <v>225</v>
      </c>
      <c r="H5" s="544"/>
      <c r="I5" s="543" t="s">
        <v>225</v>
      </c>
      <c r="J5" s="544"/>
      <c r="K5" s="543" t="s">
        <v>225</v>
      </c>
      <c r="L5" s="544"/>
      <c r="M5" s="543" t="s">
        <v>225</v>
      </c>
      <c r="N5" s="544"/>
      <c r="O5" s="543" t="s">
        <v>225</v>
      </c>
      <c r="P5" s="544"/>
    </row>
    <row r="6" spans="1:16" s="1" customFormat="1" ht="42.75" x14ac:dyDescent="0.2">
      <c r="A6" s="3"/>
      <c r="B6" s="50" t="s">
        <v>30</v>
      </c>
      <c r="C6" s="539" t="s">
        <v>254</v>
      </c>
      <c r="D6" s="540"/>
      <c r="E6" s="539" t="s">
        <v>254</v>
      </c>
      <c r="F6" s="540"/>
      <c r="G6" s="539" t="s">
        <v>254</v>
      </c>
      <c r="H6" s="540"/>
      <c r="I6" s="539" t="s">
        <v>254</v>
      </c>
      <c r="J6" s="540"/>
      <c r="K6" s="539" t="s">
        <v>254</v>
      </c>
      <c r="L6" s="540"/>
      <c r="M6" s="539" t="s">
        <v>254</v>
      </c>
      <c r="N6" s="540"/>
      <c r="O6" s="539" t="s">
        <v>254</v>
      </c>
      <c r="P6" s="540"/>
    </row>
    <row r="7" spans="1:16" s="1" customFormat="1" ht="14.25" customHeight="1" x14ac:dyDescent="0.2">
      <c r="A7" s="3"/>
      <c r="B7" s="377"/>
      <c r="C7" s="545" t="s">
        <v>255</v>
      </c>
      <c r="D7" s="546"/>
      <c r="E7" s="545" t="s">
        <v>255</v>
      </c>
      <c r="F7" s="546"/>
      <c r="G7" s="545" t="s">
        <v>255</v>
      </c>
      <c r="H7" s="546"/>
      <c r="I7" s="545" t="s">
        <v>255</v>
      </c>
      <c r="J7" s="546"/>
      <c r="K7" s="545" t="s">
        <v>255</v>
      </c>
      <c r="L7" s="546"/>
      <c r="M7" s="545" t="s">
        <v>255</v>
      </c>
      <c r="N7" s="546"/>
      <c r="O7" s="545" t="s">
        <v>255</v>
      </c>
      <c r="P7" s="546"/>
    </row>
    <row r="8" spans="1:16" s="1" customFormat="1" ht="14.25" customHeight="1" x14ac:dyDescent="0.2">
      <c r="A8" s="3"/>
      <c r="B8" s="537" t="s">
        <v>310</v>
      </c>
      <c r="C8" s="549" t="s">
        <v>31</v>
      </c>
      <c r="D8" s="550"/>
      <c r="E8" s="549" t="s">
        <v>31</v>
      </c>
      <c r="F8" s="550"/>
      <c r="G8" s="549" t="s">
        <v>31</v>
      </c>
      <c r="H8" s="550"/>
      <c r="I8" s="549" t="s">
        <v>31</v>
      </c>
      <c r="J8" s="550"/>
      <c r="K8" s="549" t="s">
        <v>31</v>
      </c>
      <c r="L8" s="550"/>
      <c r="M8" s="549" t="s">
        <v>31</v>
      </c>
      <c r="N8" s="550"/>
      <c r="O8" s="549" t="s">
        <v>31</v>
      </c>
      <c r="P8" s="550"/>
    </row>
    <row r="9" spans="1:16" s="1" customFormat="1" x14ac:dyDescent="0.2">
      <c r="A9" s="3"/>
      <c r="B9" s="537"/>
      <c r="C9" s="545" t="s">
        <v>255</v>
      </c>
      <c r="D9" s="546"/>
      <c r="E9" s="545" t="s">
        <v>255</v>
      </c>
      <c r="F9" s="546"/>
      <c r="G9" s="545" t="s">
        <v>255</v>
      </c>
      <c r="H9" s="546"/>
      <c r="I9" s="545" t="s">
        <v>255</v>
      </c>
      <c r="J9" s="546"/>
      <c r="K9" s="545" t="s">
        <v>255</v>
      </c>
      <c r="L9" s="546"/>
      <c r="M9" s="545" t="s">
        <v>255</v>
      </c>
      <c r="N9" s="546"/>
      <c r="O9" s="545" t="s">
        <v>255</v>
      </c>
      <c r="P9" s="546"/>
    </row>
    <row r="10" spans="1:16" s="1" customFormat="1" x14ac:dyDescent="0.2">
      <c r="A10" s="3"/>
      <c r="B10" s="538"/>
      <c r="C10" s="547"/>
      <c r="D10" s="548"/>
      <c r="E10" s="547"/>
      <c r="F10" s="548"/>
      <c r="G10" s="547"/>
      <c r="H10" s="548"/>
      <c r="I10" s="547"/>
      <c r="J10" s="548"/>
      <c r="K10" s="547"/>
      <c r="L10" s="548"/>
      <c r="M10" s="547"/>
      <c r="N10" s="548"/>
      <c r="O10" s="547"/>
      <c r="P10" s="548"/>
    </row>
    <row r="11" spans="1:16" s="1" customFormat="1" ht="15" x14ac:dyDescent="0.2">
      <c r="A11" s="2"/>
      <c r="B11" s="584" t="s">
        <v>32</v>
      </c>
      <c r="C11" s="585"/>
      <c r="D11" s="585"/>
      <c r="E11" s="585"/>
      <c r="F11" s="585"/>
      <c r="G11" s="585"/>
      <c r="H11" s="585"/>
      <c r="I11" s="585"/>
      <c r="J11" s="585"/>
      <c r="K11" s="585"/>
      <c r="L11" s="585"/>
      <c r="M11" s="585"/>
      <c r="N11" s="585"/>
      <c r="O11" s="585"/>
      <c r="P11" s="586"/>
    </row>
    <row r="12" spans="1:16" s="1" customFormat="1" x14ac:dyDescent="0.2">
      <c r="A12" s="2"/>
      <c r="B12" s="52" t="s">
        <v>33</v>
      </c>
      <c r="C12" s="247"/>
      <c r="D12" s="53"/>
      <c r="E12" s="247"/>
      <c r="F12" s="53"/>
      <c r="G12" s="247"/>
      <c r="H12" s="54"/>
      <c r="I12" s="247"/>
      <c r="J12" s="55"/>
      <c r="K12" s="247"/>
      <c r="L12" s="56"/>
      <c r="M12" s="247"/>
      <c r="N12" s="56"/>
      <c r="O12" s="247"/>
      <c r="P12" s="56"/>
    </row>
    <row r="13" spans="1:16" s="1" customFormat="1" x14ac:dyDescent="0.2">
      <c r="A13" s="2"/>
      <c r="B13" s="52" t="s">
        <v>34</v>
      </c>
      <c r="C13" s="247"/>
      <c r="D13" s="53"/>
      <c r="E13" s="247"/>
      <c r="F13" s="53"/>
      <c r="G13" s="247"/>
      <c r="H13" s="54"/>
      <c r="I13" s="247"/>
      <c r="J13" s="55"/>
      <c r="K13" s="247"/>
      <c r="L13" s="57"/>
      <c r="M13" s="247"/>
      <c r="N13" s="57"/>
      <c r="O13" s="247"/>
      <c r="P13" s="57"/>
    </row>
    <row r="14" spans="1:16" s="1" customFormat="1" x14ac:dyDescent="0.2">
      <c r="A14" s="2"/>
      <c r="B14" s="52" t="s">
        <v>35</v>
      </c>
      <c r="C14" s="247"/>
      <c r="D14" s="53"/>
      <c r="E14" s="247"/>
      <c r="F14" s="53"/>
      <c r="G14" s="247"/>
      <c r="H14" s="54"/>
      <c r="I14" s="247"/>
      <c r="J14" s="55"/>
      <c r="K14" s="247"/>
      <c r="L14" s="57"/>
      <c r="M14" s="247"/>
      <c r="N14" s="57"/>
      <c r="O14" s="247"/>
      <c r="P14" s="57"/>
    </row>
    <row r="15" spans="1:16" s="1" customFormat="1" x14ac:dyDescent="0.2">
      <c r="A15" s="2"/>
      <c r="B15" s="52" t="s">
        <v>36</v>
      </c>
      <c r="C15" s="253"/>
      <c r="D15" s="53"/>
      <c r="E15" s="253"/>
      <c r="F15" s="53"/>
      <c r="G15" s="253"/>
      <c r="H15" s="54"/>
      <c r="I15" s="253"/>
      <c r="J15" s="55"/>
      <c r="K15" s="253"/>
      <c r="L15" s="57"/>
      <c r="M15" s="253"/>
      <c r="N15" s="57"/>
      <c r="O15" s="253"/>
      <c r="P15" s="57"/>
    </row>
    <row r="16" spans="1:16" s="1" customFormat="1" x14ac:dyDescent="0.2">
      <c r="A16" s="2"/>
      <c r="B16" s="52" t="s">
        <v>37</v>
      </c>
      <c r="C16" s="247"/>
      <c r="D16" s="53"/>
      <c r="E16" s="247"/>
      <c r="F16" s="53"/>
      <c r="G16" s="247"/>
      <c r="H16" s="54"/>
      <c r="I16" s="247"/>
      <c r="J16" s="55"/>
      <c r="K16" s="247"/>
      <c r="L16" s="57"/>
      <c r="M16" s="247"/>
      <c r="N16" s="57"/>
      <c r="O16" s="247"/>
      <c r="P16" s="57"/>
    </row>
    <row r="17" spans="1:18" s="1" customFormat="1" x14ac:dyDescent="0.2">
      <c r="A17" s="2"/>
      <c r="B17" s="52" t="s">
        <v>38</v>
      </c>
      <c r="C17" s="247"/>
      <c r="D17" s="58"/>
      <c r="E17" s="247"/>
      <c r="F17" s="58"/>
      <c r="G17" s="247"/>
      <c r="H17" s="59"/>
      <c r="I17" s="247"/>
      <c r="J17" s="60"/>
      <c r="K17" s="247"/>
      <c r="L17" s="61"/>
      <c r="M17" s="247"/>
      <c r="N17" s="61"/>
      <c r="O17" s="247"/>
      <c r="P17" s="61"/>
    </row>
    <row r="18" spans="1:18" s="1" customFormat="1" ht="15" x14ac:dyDescent="0.25">
      <c r="A18" s="51"/>
      <c r="B18" s="556"/>
      <c r="C18" s="590"/>
      <c r="D18" s="590"/>
      <c r="E18" s="590"/>
      <c r="F18" s="590"/>
      <c r="G18" s="590"/>
      <c r="H18" s="590"/>
      <c r="I18" s="590"/>
      <c r="J18" s="590"/>
      <c r="K18" s="590"/>
      <c r="L18" s="590"/>
      <c r="M18" s="590"/>
      <c r="N18" s="590"/>
      <c r="O18" s="590"/>
      <c r="P18" s="557"/>
    </row>
    <row r="19" spans="1:18" s="1" customFormat="1" x14ac:dyDescent="0.2">
      <c r="A19" s="51"/>
      <c r="B19" s="62" t="s">
        <v>39</v>
      </c>
      <c r="C19" s="260"/>
      <c r="D19" s="53"/>
      <c r="E19" s="260"/>
      <c r="F19" s="53"/>
      <c r="G19" s="260"/>
      <c r="H19" s="54"/>
      <c r="I19" s="260"/>
      <c r="J19" s="55"/>
      <c r="K19" s="260"/>
      <c r="L19" s="63"/>
      <c r="M19" s="260"/>
      <c r="N19" s="63"/>
      <c r="O19" s="260"/>
      <c r="P19" s="63"/>
    </row>
    <row r="20" spans="1:18" s="1" customFormat="1" x14ac:dyDescent="0.2">
      <c r="A20" s="51"/>
      <c r="B20" s="64" t="s">
        <v>40</v>
      </c>
      <c r="C20" s="263"/>
      <c r="D20" s="65"/>
      <c r="E20" s="263"/>
      <c r="F20" s="65"/>
      <c r="G20" s="263"/>
      <c r="H20" s="66"/>
      <c r="I20" s="263"/>
      <c r="J20" s="55"/>
      <c r="K20" s="263"/>
      <c r="L20" s="63"/>
      <c r="M20" s="263"/>
      <c r="N20" s="63"/>
      <c r="O20" s="263"/>
      <c r="P20" s="63"/>
    </row>
    <row r="21" spans="1:18" s="1" customFormat="1" x14ac:dyDescent="0.2">
      <c r="A21" s="51"/>
      <c r="B21" s="67" t="s">
        <v>41</v>
      </c>
      <c r="C21" s="267"/>
      <c r="D21" s="53"/>
      <c r="E21" s="267"/>
      <c r="F21" s="53"/>
      <c r="G21" s="267"/>
      <c r="H21" s="54"/>
      <c r="I21" s="267"/>
      <c r="J21" s="55"/>
      <c r="K21" s="267"/>
      <c r="L21" s="63"/>
      <c r="M21" s="267"/>
      <c r="N21" s="63"/>
      <c r="O21" s="267"/>
      <c r="P21" s="63"/>
    </row>
    <row r="22" spans="1:18" s="1" customFormat="1" x14ac:dyDescent="0.2">
      <c r="A22" s="51"/>
      <c r="B22" s="52" t="s">
        <v>42</v>
      </c>
      <c r="C22" s="267"/>
      <c r="D22" s="58"/>
      <c r="E22" s="267"/>
      <c r="F22" s="58"/>
      <c r="G22" s="267"/>
      <c r="H22" s="59"/>
      <c r="I22" s="267"/>
      <c r="J22" s="60"/>
      <c r="K22" s="267"/>
      <c r="L22" s="61"/>
      <c r="M22" s="267"/>
      <c r="N22" s="61"/>
      <c r="O22" s="267"/>
      <c r="P22" s="61"/>
    </row>
    <row r="23" spans="1:18" s="1" customFormat="1" ht="15" x14ac:dyDescent="0.25">
      <c r="A23" s="51"/>
      <c r="B23" s="556"/>
      <c r="C23" s="590"/>
      <c r="D23" s="590"/>
      <c r="E23" s="590"/>
      <c r="F23" s="590"/>
      <c r="G23" s="590"/>
      <c r="H23" s="590"/>
      <c r="I23" s="590"/>
      <c r="J23" s="590"/>
      <c r="K23" s="590"/>
      <c r="L23" s="590"/>
      <c r="M23" s="590"/>
      <c r="N23" s="590"/>
      <c r="O23" s="590"/>
      <c r="P23" s="557"/>
    </row>
    <row r="24" spans="1:18" s="1" customFormat="1" x14ac:dyDescent="0.2">
      <c r="A24" s="51"/>
      <c r="B24" s="62" t="s">
        <v>43</v>
      </c>
      <c r="C24" s="268"/>
      <c r="D24" s="65"/>
      <c r="E24" s="268"/>
      <c r="F24" s="65"/>
      <c r="G24" s="268"/>
      <c r="H24" s="66"/>
      <c r="I24" s="268"/>
      <c r="J24" s="55"/>
      <c r="K24" s="268"/>
      <c r="L24" s="63"/>
      <c r="M24" s="268"/>
      <c r="N24" s="63"/>
      <c r="O24" s="268"/>
      <c r="P24" s="63"/>
    </row>
    <row r="25" spans="1:18" s="1" customFormat="1" x14ac:dyDescent="0.2">
      <c r="A25" s="51"/>
      <c r="B25" s="52" t="s">
        <v>44</v>
      </c>
      <c r="C25" s="268"/>
      <c r="D25" s="65"/>
      <c r="E25" s="268"/>
      <c r="F25" s="65"/>
      <c r="G25" s="268"/>
      <c r="H25" s="66"/>
      <c r="I25" s="268"/>
      <c r="J25" s="55"/>
      <c r="K25" s="268"/>
      <c r="L25" s="63"/>
      <c r="M25" s="268"/>
      <c r="N25" s="63"/>
      <c r="O25" s="268"/>
      <c r="P25" s="63"/>
    </row>
    <row r="26" spans="1:18" s="1" customFormat="1" x14ac:dyDescent="0.2">
      <c r="A26" s="51"/>
      <c r="B26" s="52" t="s">
        <v>45</v>
      </c>
      <c r="C26" s="268"/>
      <c r="D26" s="65"/>
      <c r="E26" s="268"/>
      <c r="F26" s="65"/>
      <c r="G26" s="268"/>
      <c r="H26" s="66"/>
      <c r="I26" s="268"/>
      <c r="J26" s="55"/>
      <c r="K26" s="268"/>
      <c r="L26" s="63"/>
      <c r="M26" s="268"/>
      <c r="N26" s="63"/>
      <c r="O26" s="268"/>
      <c r="P26" s="63"/>
    </row>
    <row r="27" spans="1:18" s="1" customFormat="1" x14ac:dyDescent="0.2">
      <c r="A27" s="51"/>
      <c r="B27" s="52" t="s">
        <v>46</v>
      </c>
      <c r="C27" s="268"/>
      <c r="D27" s="65"/>
      <c r="E27" s="268"/>
      <c r="F27" s="65"/>
      <c r="G27" s="268"/>
      <c r="H27" s="66"/>
      <c r="I27" s="268"/>
      <c r="J27" s="55"/>
      <c r="K27" s="268"/>
      <c r="L27" s="63"/>
      <c r="M27" s="268"/>
      <c r="N27" s="63"/>
      <c r="O27" s="268"/>
      <c r="P27" s="63"/>
      <c r="R27" s="68"/>
    </row>
    <row r="28" spans="1:18" s="1" customFormat="1" x14ac:dyDescent="0.2">
      <c r="A28" s="51"/>
      <c r="B28" s="62" t="s">
        <v>47</v>
      </c>
      <c r="C28" s="268"/>
      <c r="D28" s="65"/>
      <c r="E28" s="268"/>
      <c r="F28" s="65"/>
      <c r="G28" s="268"/>
      <c r="H28" s="66"/>
      <c r="I28" s="268"/>
      <c r="J28" s="55"/>
      <c r="K28" s="268"/>
      <c r="L28" s="63"/>
      <c r="M28" s="268"/>
      <c r="N28" s="63"/>
      <c r="O28" s="268"/>
      <c r="P28" s="63"/>
    </row>
    <row r="29" spans="1:18" s="1" customFormat="1" x14ac:dyDescent="0.2">
      <c r="A29" s="51"/>
      <c r="B29" s="67" t="s">
        <v>48</v>
      </c>
      <c r="C29" s="268"/>
      <c r="D29" s="65"/>
      <c r="E29" s="268"/>
      <c r="F29" s="65"/>
      <c r="G29" s="268"/>
      <c r="H29" s="66"/>
      <c r="I29" s="268"/>
      <c r="J29" s="55"/>
      <c r="K29" s="268"/>
      <c r="L29" s="63"/>
      <c r="M29" s="268"/>
      <c r="N29" s="63"/>
      <c r="O29" s="268"/>
      <c r="P29" s="63"/>
    </row>
    <row r="30" spans="1:18" s="1" customFormat="1" x14ac:dyDescent="0.2">
      <c r="A30" s="51"/>
      <c r="B30" s="52" t="s">
        <v>49</v>
      </c>
      <c r="C30" s="270"/>
      <c r="D30" s="69"/>
      <c r="E30" s="270"/>
      <c r="F30" s="69"/>
      <c r="G30" s="270"/>
      <c r="H30" s="70"/>
      <c r="I30" s="270"/>
      <c r="J30" s="71"/>
      <c r="K30" s="270"/>
      <c r="L30" s="71"/>
      <c r="M30" s="270"/>
      <c r="N30" s="71"/>
      <c r="O30" s="270"/>
      <c r="P30" s="71"/>
    </row>
    <row r="31" spans="1:18" s="1" customFormat="1" ht="15" x14ac:dyDescent="0.25">
      <c r="A31" s="51"/>
      <c r="B31" s="556"/>
      <c r="C31" s="590"/>
      <c r="D31" s="590"/>
      <c r="E31" s="590"/>
      <c r="F31" s="590"/>
      <c r="G31" s="590"/>
      <c r="H31" s="590"/>
      <c r="I31" s="590"/>
      <c r="J31" s="590"/>
      <c r="K31" s="590"/>
      <c r="L31" s="590"/>
      <c r="M31" s="590"/>
      <c r="N31" s="590"/>
      <c r="O31" s="590"/>
      <c r="P31" s="557"/>
    </row>
    <row r="32" spans="1:18" s="1" customFormat="1" ht="15" x14ac:dyDescent="0.2">
      <c r="A32" s="51"/>
      <c r="B32" s="584" t="s">
        <v>50</v>
      </c>
      <c r="C32" s="585"/>
      <c r="D32" s="585"/>
      <c r="E32" s="585"/>
      <c r="F32" s="585"/>
      <c r="G32" s="585"/>
      <c r="H32" s="585"/>
      <c r="I32" s="585"/>
      <c r="J32" s="585"/>
      <c r="K32" s="585"/>
      <c r="L32" s="585"/>
      <c r="M32" s="585"/>
      <c r="N32" s="585"/>
      <c r="O32" s="585"/>
      <c r="P32" s="586"/>
    </row>
    <row r="33" spans="1:16" s="1" customFormat="1" ht="18" x14ac:dyDescent="0.2">
      <c r="A33" s="72"/>
      <c r="B33" s="581" t="s">
        <v>51</v>
      </c>
      <c r="C33" s="582"/>
      <c r="D33" s="582"/>
      <c r="E33" s="582"/>
      <c r="F33" s="582"/>
      <c r="G33" s="582"/>
      <c r="H33" s="582"/>
      <c r="I33" s="582"/>
      <c r="J33" s="582"/>
      <c r="K33" s="582"/>
      <c r="L33" s="582"/>
      <c r="M33" s="582"/>
      <c r="N33" s="582"/>
      <c r="O33" s="582"/>
      <c r="P33" s="583"/>
    </row>
    <row r="34" spans="1:16" s="1" customFormat="1" ht="15" x14ac:dyDescent="0.2">
      <c r="A34" s="72"/>
      <c r="B34" s="526" t="s">
        <v>52</v>
      </c>
      <c r="C34" s="527"/>
      <c r="D34" s="527"/>
      <c r="E34" s="527"/>
      <c r="F34" s="527"/>
      <c r="G34" s="527"/>
      <c r="H34" s="527"/>
      <c r="I34" s="527"/>
      <c r="J34" s="527"/>
      <c r="K34" s="527"/>
      <c r="L34" s="527"/>
      <c r="M34" s="527"/>
      <c r="N34" s="527"/>
      <c r="O34" s="527"/>
      <c r="P34" s="528"/>
    </row>
    <row r="35" spans="1:16" s="1" customFormat="1" x14ac:dyDescent="0.2">
      <c r="A35" s="73">
        <v>1</v>
      </c>
      <c r="B35" s="74" t="s">
        <v>53</v>
      </c>
      <c r="C35" s="277"/>
      <c r="D35" s="75">
        <f t="shared" ref="D35:D41" si="0">IFERROR(C35/C$63,0)</f>
        <v>0</v>
      </c>
      <c r="E35" s="277"/>
      <c r="F35" s="75">
        <f t="shared" ref="F35:F41" si="1">IFERROR(E35/E$63,0)</f>
        <v>0</v>
      </c>
      <c r="G35" s="277"/>
      <c r="H35" s="76">
        <f t="shared" ref="H35:H41" si="2">IFERROR(G35/G$63,0)</f>
        <v>0</v>
      </c>
      <c r="I35" s="277"/>
      <c r="J35" s="77">
        <f t="shared" ref="J35:J41" si="3">IFERROR(I35/I$63,0)</f>
        <v>0</v>
      </c>
      <c r="K35" s="277"/>
      <c r="L35" s="78">
        <f t="shared" ref="L35:L41" si="4">IFERROR(K35/K$63,0)</f>
        <v>0</v>
      </c>
      <c r="M35" s="277"/>
      <c r="N35" s="78">
        <f t="shared" ref="N35:N41" si="5">IFERROR(M35/M$63,0)</f>
        <v>0</v>
      </c>
      <c r="O35" s="277"/>
      <c r="P35" s="78">
        <f t="shared" ref="P35:P41" si="6">IFERROR(O35/O$63,0)</f>
        <v>0</v>
      </c>
    </row>
    <row r="36" spans="1:16" s="1" customFormat="1" x14ac:dyDescent="0.2">
      <c r="A36" s="73">
        <f t="shared" ref="A36:A59" si="7">A35+1</f>
        <v>2</v>
      </c>
      <c r="B36" s="79" t="s">
        <v>54</v>
      </c>
      <c r="C36" s="277"/>
      <c r="D36" s="75">
        <f t="shared" si="0"/>
        <v>0</v>
      </c>
      <c r="E36" s="277"/>
      <c r="F36" s="75">
        <f t="shared" si="1"/>
        <v>0</v>
      </c>
      <c r="G36" s="277"/>
      <c r="H36" s="76">
        <f t="shared" si="2"/>
        <v>0</v>
      </c>
      <c r="I36" s="277"/>
      <c r="J36" s="77">
        <f t="shared" si="3"/>
        <v>0</v>
      </c>
      <c r="K36" s="277"/>
      <c r="L36" s="75">
        <f t="shared" si="4"/>
        <v>0</v>
      </c>
      <c r="M36" s="277"/>
      <c r="N36" s="75">
        <f t="shared" si="5"/>
        <v>0</v>
      </c>
      <c r="O36" s="277"/>
      <c r="P36" s="75">
        <f t="shared" si="6"/>
        <v>0</v>
      </c>
    </row>
    <row r="37" spans="1:16" s="1" customFormat="1" x14ac:dyDescent="0.2">
      <c r="A37" s="73">
        <f t="shared" si="7"/>
        <v>3</v>
      </c>
      <c r="B37" s="79" t="s">
        <v>55</v>
      </c>
      <c r="C37" s="277"/>
      <c r="D37" s="75">
        <f t="shared" si="0"/>
        <v>0</v>
      </c>
      <c r="E37" s="277"/>
      <c r="F37" s="75">
        <f t="shared" si="1"/>
        <v>0</v>
      </c>
      <c r="G37" s="277"/>
      <c r="H37" s="76">
        <f t="shared" si="2"/>
        <v>0</v>
      </c>
      <c r="I37" s="277"/>
      <c r="J37" s="77">
        <f t="shared" si="3"/>
        <v>0</v>
      </c>
      <c r="K37" s="277"/>
      <c r="L37" s="75">
        <f t="shared" si="4"/>
        <v>0</v>
      </c>
      <c r="M37" s="277"/>
      <c r="N37" s="75">
        <f t="shared" si="5"/>
        <v>0</v>
      </c>
      <c r="O37" s="277"/>
      <c r="P37" s="75">
        <f t="shared" si="6"/>
        <v>0</v>
      </c>
    </row>
    <row r="38" spans="1:16" s="1" customFormat="1" x14ac:dyDescent="0.2">
      <c r="A38" s="73">
        <f t="shared" si="7"/>
        <v>4</v>
      </c>
      <c r="B38" s="79" t="s">
        <v>56</v>
      </c>
      <c r="C38" s="277"/>
      <c r="D38" s="75">
        <f t="shared" si="0"/>
        <v>0</v>
      </c>
      <c r="E38" s="277"/>
      <c r="F38" s="75">
        <f t="shared" si="1"/>
        <v>0</v>
      </c>
      <c r="G38" s="277"/>
      <c r="H38" s="76">
        <f t="shared" si="2"/>
        <v>0</v>
      </c>
      <c r="I38" s="277"/>
      <c r="J38" s="77">
        <f t="shared" si="3"/>
        <v>0</v>
      </c>
      <c r="K38" s="277"/>
      <c r="L38" s="75">
        <f t="shared" si="4"/>
        <v>0</v>
      </c>
      <c r="M38" s="277"/>
      <c r="N38" s="75">
        <f t="shared" si="5"/>
        <v>0</v>
      </c>
      <c r="O38" s="277"/>
      <c r="P38" s="75">
        <f t="shared" si="6"/>
        <v>0</v>
      </c>
    </row>
    <row r="39" spans="1:16" s="1" customFormat="1" x14ac:dyDescent="0.2">
      <c r="A39" s="73">
        <f t="shared" si="7"/>
        <v>5</v>
      </c>
      <c r="B39" s="80" t="s">
        <v>57</v>
      </c>
      <c r="C39" s="277"/>
      <c r="D39" s="75">
        <f t="shared" si="0"/>
        <v>0</v>
      </c>
      <c r="E39" s="277"/>
      <c r="F39" s="75">
        <f t="shared" si="1"/>
        <v>0</v>
      </c>
      <c r="G39" s="277"/>
      <c r="H39" s="76">
        <f t="shared" si="2"/>
        <v>0</v>
      </c>
      <c r="I39" s="277"/>
      <c r="J39" s="77">
        <f t="shared" si="3"/>
        <v>0</v>
      </c>
      <c r="K39" s="277"/>
      <c r="L39" s="75">
        <f t="shared" si="4"/>
        <v>0</v>
      </c>
      <c r="M39" s="277"/>
      <c r="N39" s="75">
        <f t="shared" si="5"/>
        <v>0</v>
      </c>
      <c r="O39" s="277"/>
      <c r="P39" s="75">
        <f t="shared" si="6"/>
        <v>0</v>
      </c>
    </row>
    <row r="40" spans="1:16" s="1" customFormat="1" ht="28.5" x14ac:dyDescent="0.2">
      <c r="A40" s="73">
        <f t="shared" si="7"/>
        <v>6</v>
      </c>
      <c r="B40" s="80" t="s">
        <v>58</v>
      </c>
      <c r="C40" s="277"/>
      <c r="D40" s="75">
        <f t="shared" si="0"/>
        <v>0</v>
      </c>
      <c r="E40" s="277"/>
      <c r="F40" s="75">
        <f t="shared" si="1"/>
        <v>0</v>
      </c>
      <c r="G40" s="277"/>
      <c r="H40" s="76">
        <f t="shared" si="2"/>
        <v>0</v>
      </c>
      <c r="I40" s="277"/>
      <c r="J40" s="77">
        <f t="shared" si="3"/>
        <v>0</v>
      </c>
      <c r="K40" s="277"/>
      <c r="L40" s="75">
        <f t="shared" si="4"/>
        <v>0</v>
      </c>
      <c r="M40" s="277"/>
      <c r="N40" s="75">
        <f t="shared" si="5"/>
        <v>0</v>
      </c>
      <c r="O40" s="277"/>
      <c r="P40" s="75">
        <f t="shared" si="6"/>
        <v>0</v>
      </c>
    </row>
    <row r="41" spans="1:16" s="1" customFormat="1" ht="15" x14ac:dyDescent="0.2">
      <c r="A41" s="73">
        <f t="shared" si="7"/>
        <v>7</v>
      </c>
      <c r="B41" s="81" t="s">
        <v>59</v>
      </c>
      <c r="C41" s="282">
        <f>SUM(C35:C40)</f>
        <v>0</v>
      </c>
      <c r="D41" s="82">
        <f t="shared" si="0"/>
        <v>0</v>
      </c>
      <c r="E41" s="282">
        <f>SUM(E35:E40)</f>
        <v>0</v>
      </c>
      <c r="F41" s="82">
        <f t="shared" si="1"/>
        <v>0</v>
      </c>
      <c r="G41" s="282">
        <f>SUM(G35:G40)</f>
        <v>0</v>
      </c>
      <c r="H41" s="83">
        <f t="shared" si="2"/>
        <v>0</v>
      </c>
      <c r="I41" s="285">
        <f>SUM(I35:I40)</f>
        <v>0</v>
      </c>
      <c r="J41" s="84">
        <f t="shared" si="3"/>
        <v>0</v>
      </c>
      <c r="K41" s="285">
        <f>SUM(K35:K40)</f>
        <v>0</v>
      </c>
      <c r="L41" s="85">
        <f t="shared" si="4"/>
        <v>0</v>
      </c>
      <c r="M41" s="285">
        <f>SUM(M35:M40)</f>
        <v>0</v>
      </c>
      <c r="N41" s="85">
        <f t="shared" si="5"/>
        <v>0</v>
      </c>
      <c r="O41" s="285">
        <f>SUM(O35:O40)</f>
        <v>0</v>
      </c>
      <c r="P41" s="85">
        <f t="shared" si="6"/>
        <v>0</v>
      </c>
    </row>
    <row r="42" spans="1:16" s="1" customFormat="1" ht="15" x14ac:dyDescent="0.2">
      <c r="A42" s="73">
        <f t="shared" si="7"/>
        <v>8</v>
      </c>
      <c r="B42" s="526" t="s">
        <v>60</v>
      </c>
      <c r="C42" s="527"/>
      <c r="D42" s="527"/>
      <c r="E42" s="527"/>
      <c r="F42" s="527"/>
      <c r="G42" s="527"/>
      <c r="H42" s="527"/>
      <c r="I42" s="527"/>
      <c r="J42" s="527"/>
      <c r="K42" s="527"/>
      <c r="L42" s="527"/>
      <c r="M42" s="527"/>
      <c r="N42" s="527"/>
      <c r="O42" s="527"/>
      <c r="P42" s="528"/>
    </row>
    <row r="43" spans="1:16" s="1" customFormat="1" x14ac:dyDescent="0.2">
      <c r="A43" s="73">
        <f t="shared" si="7"/>
        <v>9</v>
      </c>
      <c r="B43" s="86" t="s">
        <v>61</v>
      </c>
      <c r="C43" s="277"/>
      <c r="D43" s="87">
        <f t="shared" ref="D43:D48" si="8">IFERROR(C43/C$63,0)</f>
        <v>0</v>
      </c>
      <c r="E43" s="277"/>
      <c r="F43" s="87">
        <f t="shared" ref="F43:F48" si="9">IFERROR(E43/E$63,0)</f>
        <v>0</v>
      </c>
      <c r="G43" s="277"/>
      <c r="H43" s="88">
        <f t="shared" ref="H43:H48" si="10">IFERROR(G43/G$63,0)</f>
        <v>0</v>
      </c>
      <c r="I43" s="277"/>
      <c r="J43" s="89">
        <f t="shared" ref="J43:J48" si="11">IFERROR(I43/I$63,0)</f>
        <v>0</v>
      </c>
      <c r="K43" s="277"/>
      <c r="L43" s="90">
        <f t="shared" ref="L43:L48" si="12">IFERROR(K43/K$63,0)</f>
        <v>0</v>
      </c>
      <c r="M43" s="277"/>
      <c r="N43" s="90">
        <f t="shared" ref="N43:N48" si="13">IFERROR(M43/M$63,0)</f>
        <v>0</v>
      </c>
      <c r="O43" s="277"/>
      <c r="P43" s="90">
        <f t="shared" ref="P43:P48" si="14">IFERROR(O43/O$63,0)</f>
        <v>0</v>
      </c>
    </row>
    <row r="44" spans="1:16" s="1" customFormat="1" x14ac:dyDescent="0.2">
      <c r="A44" s="73">
        <f t="shared" si="7"/>
        <v>10</v>
      </c>
      <c r="B44" s="80" t="s">
        <v>62</v>
      </c>
      <c r="C44" s="277"/>
      <c r="D44" s="87">
        <f t="shared" si="8"/>
        <v>0</v>
      </c>
      <c r="E44" s="277"/>
      <c r="F44" s="87">
        <f t="shared" si="9"/>
        <v>0</v>
      </c>
      <c r="G44" s="277"/>
      <c r="H44" s="88">
        <f t="shared" si="10"/>
        <v>0</v>
      </c>
      <c r="I44" s="277"/>
      <c r="J44" s="89">
        <f t="shared" si="11"/>
        <v>0</v>
      </c>
      <c r="K44" s="277"/>
      <c r="L44" s="87">
        <f t="shared" si="12"/>
        <v>0</v>
      </c>
      <c r="M44" s="277"/>
      <c r="N44" s="87">
        <f t="shared" si="13"/>
        <v>0</v>
      </c>
      <c r="O44" s="277"/>
      <c r="P44" s="87">
        <f t="shared" si="14"/>
        <v>0</v>
      </c>
    </row>
    <row r="45" spans="1:16" s="1" customFormat="1" x14ac:dyDescent="0.2">
      <c r="A45" s="73">
        <f t="shared" si="7"/>
        <v>11</v>
      </c>
      <c r="B45" s="80" t="s">
        <v>63</v>
      </c>
      <c r="C45" s="277"/>
      <c r="D45" s="87">
        <f t="shared" si="8"/>
        <v>0</v>
      </c>
      <c r="E45" s="277"/>
      <c r="F45" s="87">
        <f t="shared" si="9"/>
        <v>0</v>
      </c>
      <c r="G45" s="277"/>
      <c r="H45" s="88">
        <f t="shared" si="10"/>
        <v>0</v>
      </c>
      <c r="I45" s="277"/>
      <c r="J45" s="89">
        <f t="shared" si="11"/>
        <v>0</v>
      </c>
      <c r="K45" s="277"/>
      <c r="L45" s="87">
        <f t="shared" si="12"/>
        <v>0</v>
      </c>
      <c r="M45" s="277"/>
      <c r="N45" s="87">
        <f t="shared" si="13"/>
        <v>0</v>
      </c>
      <c r="O45" s="277"/>
      <c r="P45" s="87">
        <f t="shared" si="14"/>
        <v>0</v>
      </c>
    </row>
    <row r="46" spans="1:16" s="1" customFormat="1" x14ac:dyDescent="0.2">
      <c r="A46" s="73">
        <f t="shared" si="7"/>
        <v>12</v>
      </c>
      <c r="B46" s="91" t="s">
        <v>64</v>
      </c>
      <c r="C46" s="277"/>
      <c r="D46" s="87">
        <f t="shared" si="8"/>
        <v>0</v>
      </c>
      <c r="E46" s="277"/>
      <c r="F46" s="87">
        <f t="shared" si="9"/>
        <v>0</v>
      </c>
      <c r="G46" s="277"/>
      <c r="H46" s="88">
        <f t="shared" si="10"/>
        <v>0</v>
      </c>
      <c r="I46" s="277"/>
      <c r="J46" s="89">
        <f t="shared" si="11"/>
        <v>0</v>
      </c>
      <c r="K46" s="277"/>
      <c r="L46" s="87">
        <f t="shared" si="12"/>
        <v>0</v>
      </c>
      <c r="M46" s="277"/>
      <c r="N46" s="87">
        <f t="shared" si="13"/>
        <v>0</v>
      </c>
      <c r="O46" s="277"/>
      <c r="P46" s="87">
        <f t="shared" si="14"/>
        <v>0</v>
      </c>
    </row>
    <row r="47" spans="1:16" s="1" customFormat="1" ht="42.75" x14ac:dyDescent="0.2">
      <c r="A47" s="73">
        <f t="shared" si="7"/>
        <v>13</v>
      </c>
      <c r="B47" s="80" t="s">
        <v>65</v>
      </c>
      <c r="C47" s="277"/>
      <c r="D47" s="87">
        <f t="shared" si="8"/>
        <v>0</v>
      </c>
      <c r="E47" s="277"/>
      <c r="F47" s="87">
        <f t="shared" si="9"/>
        <v>0</v>
      </c>
      <c r="G47" s="277"/>
      <c r="H47" s="88">
        <f t="shared" si="10"/>
        <v>0</v>
      </c>
      <c r="I47" s="277"/>
      <c r="J47" s="89">
        <f t="shared" si="11"/>
        <v>0</v>
      </c>
      <c r="K47" s="277"/>
      <c r="L47" s="87">
        <f t="shared" si="12"/>
        <v>0</v>
      </c>
      <c r="M47" s="277"/>
      <c r="N47" s="87">
        <f t="shared" si="13"/>
        <v>0</v>
      </c>
      <c r="O47" s="277"/>
      <c r="P47" s="87">
        <f t="shared" si="14"/>
        <v>0</v>
      </c>
    </row>
    <row r="48" spans="1:16" s="1" customFormat="1" ht="15" x14ac:dyDescent="0.2">
      <c r="A48" s="73">
        <f t="shared" si="7"/>
        <v>14</v>
      </c>
      <c r="B48" s="81" t="s">
        <v>66</v>
      </c>
      <c r="C48" s="293">
        <f>SUM(C43:C47)</f>
        <v>0</v>
      </c>
      <c r="D48" s="92">
        <f t="shared" si="8"/>
        <v>0</v>
      </c>
      <c r="E48" s="293">
        <f>SUM(E43:E47)</f>
        <v>0</v>
      </c>
      <c r="F48" s="92">
        <f t="shared" si="9"/>
        <v>0</v>
      </c>
      <c r="G48" s="293">
        <f>SUM(G43:G47)</f>
        <v>0</v>
      </c>
      <c r="H48" s="93">
        <f t="shared" si="10"/>
        <v>0</v>
      </c>
      <c r="I48" s="293">
        <f>SUM(I43:I47)</f>
        <v>0</v>
      </c>
      <c r="J48" s="94">
        <f t="shared" si="11"/>
        <v>0</v>
      </c>
      <c r="K48" s="293">
        <f>SUM(K43:K47)</f>
        <v>0</v>
      </c>
      <c r="L48" s="95">
        <f t="shared" si="12"/>
        <v>0</v>
      </c>
      <c r="M48" s="293">
        <f>SUM(M43:M47)</f>
        <v>0</v>
      </c>
      <c r="N48" s="95">
        <f t="shared" si="13"/>
        <v>0</v>
      </c>
      <c r="O48" s="293">
        <f>SUM(O43:O47)</f>
        <v>0</v>
      </c>
      <c r="P48" s="95">
        <f t="shared" si="14"/>
        <v>0</v>
      </c>
    </row>
    <row r="49" spans="1:16" s="1" customFormat="1" ht="15" x14ac:dyDescent="0.2">
      <c r="A49" s="73">
        <f t="shared" si="7"/>
        <v>15</v>
      </c>
      <c r="B49" s="526" t="s">
        <v>67</v>
      </c>
      <c r="C49" s="527"/>
      <c r="D49" s="527"/>
      <c r="E49" s="527"/>
      <c r="F49" s="527"/>
      <c r="G49" s="527"/>
      <c r="H49" s="527"/>
      <c r="I49" s="527"/>
      <c r="J49" s="527"/>
      <c r="K49" s="527"/>
      <c r="L49" s="527"/>
      <c r="M49" s="527"/>
      <c r="N49" s="527"/>
      <c r="O49" s="527"/>
      <c r="P49" s="528"/>
    </row>
    <row r="50" spans="1:16" s="1" customFormat="1" x14ac:dyDescent="0.2">
      <c r="A50" s="73">
        <f t="shared" si="7"/>
        <v>16</v>
      </c>
      <c r="B50" s="96" t="s">
        <v>68</v>
      </c>
      <c r="C50" s="277"/>
      <c r="D50" s="97">
        <f>IFERROR(C50/C$63,0)</f>
        <v>0</v>
      </c>
      <c r="E50" s="277"/>
      <c r="F50" s="97">
        <f>IFERROR(E50/E$63,0)</f>
        <v>0</v>
      </c>
      <c r="G50" s="277"/>
      <c r="H50" s="98">
        <f>IFERROR(G50/G$63,0)</f>
        <v>0</v>
      </c>
      <c r="I50" s="277"/>
      <c r="J50" s="99">
        <f>IFERROR(I50/I$63,0)</f>
        <v>0</v>
      </c>
      <c r="K50" s="277"/>
      <c r="L50" s="100">
        <f>IFERROR(K50/K$63,0)</f>
        <v>0</v>
      </c>
      <c r="M50" s="277"/>
      <c r="N50" s="100">
        <f>IFERROR(M50/M$63,0)</f>
        <v>0</v>
      </c>
      <c r="O50" s="277"/>
      <c r="P50" s="100">
        <f>IFERROR(O50/O$63,0)</f>
        <v>0</v>
      </c>
    </row>
    <row r="51" spans="1:16" s="1" customFormat="1" x14ac:dyDescent="0.2">
      <c r="A51" s="73">
        <f t="shared" si="7"/>
        <v>17</v>
      </c>
      <c r="B51" s="101" t="s">
        <v>69</v>
      </c>
      <c r="C51" s="277"/>
      <c r="D51" s="97">
        <f t="shared" ref="D51:D59" si="15">IFERROR(C51/C$63,0)</f>
        <v>0</v>
      </c>
      <c r="E51" s="277"/>
      <c r="F51" s="97">
        <f t="shared" ref="F51:F59" si="16">IFERROR(E51/E$63,0)</f>
        <v>0</v>
      </c>
      <c r="G51" s="277"/>
      <c r="H51" s="98">
        <f t="shared" ref="H51:H59" si="17">IFERROR(G51/G$63,0)</f>
        <v>0</v>
      </c>
      <c r="I51" s="277"/>
      <c r="J51" s="99">
        <f t="shared" ref="J51:J59" si="18">IFERROR(I51/I$63,0)</f>
        <v>0</v>
      </c>
      <c r="K51" s="277"/>
      <c r="L51" s="97">
        <f t="shared" ref="L51:L59" si="19">IFERROR(K51/K$63,0)</f>
        <v>0</v>
      </c>
      <c r="M51" s="277"/>
      <c r="N51" s="97">
        <f t="shared" ref="N51:N59" si="20">IFERROR(M51/M$63,0)</f>
        <v>0</v>
      </c>
      <c r="O51" s="277"/>
      <c r="P51" s="97">
        <f t="shared" ref="P51:P59" si="21">IFERROR(O51/O$63,0)</f>
        <v>0</v>
      </c>
    </row>
    <row r="52" spans="1:16" s="1" customFormat="1" x14ac:dyDescent="0.2">
      <c r="A52" s="73">
        <f t="shared" si="7"/>
        <v>18</v>
      </c>
      <c r="B52" s="79" t="s">
        <v>70</v>
      </c>
      <c r="C52" s="277"/>
      <c r="D52" s="97">
        <f t="shared" si="15"/>
        <v>0</v>
      </c>
      <c r="E52" s="277"/>
      <c r="F52" s="97">
        <f t="shared" si="16"/>
        <v>0</v>
      </c>
      <c r="G52" s="277"/>
      <c r="H52" s="98">
        <f t="shared" si="17"/>
        <v>0</v>
      </c>
      <c r="I52" s="277"/>
      <c r="J52" s="99">
        <f t="shared" si="18"/>
        <v>0</v>
      </c>
      <c r="K52" s="277"/>
      <c r="L52" s="97">
        <f t="shared" si="19"/>
        <v>0</v>
      </c>
      <c r="M52" s="277"/>
      <c r="N52" s="97">
        <f t="shared" si="20"/>
        <v>0</v>
      </c>
      <c r="O52" s="277"/>
      <c r="P52" s="97">
        <f t="shared" si="21"/>
        <v>0</v>
      </c>
    </row>
    <row r="53" spans="1:16" s="1" customFormat="1" x14ac:dyDescent="0.2">
      <c r="A53" s="73">
        <f t="shared" si="7"/>
        <v>19</v>
      </c>
      <c r="B53" s="79" t="s">
        <v>71</v>
      </c>
      <c r="C53" s="277"/>
      <c r="D53" s="97">
        <f t="shared" si="15"/>
        <v>0</v>
      </c>
      <c r="E53" s="277"/>
      <c r="F53" s="97">
        <f t="shared" si="16"/>
        <v>0</v>
      </c>
      <c r="G53" s="277"/>
      <c r="H53" s="98">
        <f t="shared" si="17"/>
        <v>0</v>
      </c>
      <c r="I53" s="277"/>
      <c r="J53" s="99">
        <f t="shared" si="18"/>
        <v>0</v>
      </c>
      <c r="K53" s="277"/>
      <c r="L53" s="97">
        <f t="shared" si="19"/>
        <v>0</v>
      </c>
      <c r="M53" s="277"/>
      <c r="N53" s="97">
        <f t="shared" si="20"/>
        <v>0</v>
      </c>
      <c r="O53" s="277"/>
      <c r="P53" s="97">
        <f t="shared" si="21"/>
        <v>0</v>
      </c>
    </row>
    <row r="54" spans="1:16" s="1" customFormat="1" x14ac:dyDescent="0.2">
      <c r="A54" s="73">
        <f t="shared" si="7"/>
        <v>20</v>
      </c>
      <c r="B54" s="79" t="s">
        <v>72</v>
      </c>
      <c r="C54" s="277"/>
      <c r="D54" s="97">
        <f t="shared" si="15"/>
        <v>0</v>
      </c>
      <c r="E54" s="277"/>
      <c r="F54" s="97">
        <f t="shared" si="16"/>
        <v>0</v>
      </c>
      <c r="G54" s="277"/>
      <c r="H54" s="98">
        <f t="shared" si="17"/>
        <v>0</v>
      </c>
      <c r="I54" s="277"/>
      <c r="J54" s="99">
        <f t="shared" si="18"/>
        <v>0</v>
      </c>
      <c r="K54" s="277"/>
      <c r="L54" s="97">
        <f t="shared" si="19"/>
        <v>0</v>
      </c>
      <c r="M54" s="277"/>
      <c r="N54" s="97">
        <f t="shared" si="20"/>
        <v>0</v>
      </c>
      <c r="O54" s="277"/>
      <c r="P54" s="97">
        <f t="shared" si="21"/>
        <v>0</v>
      </c>
    </row>
    <row r="55" spans="1:16" s="1" customFormat="1" x14ac:dyDescent="0.2">
      <c r="A55" s="73">
        <f t="shared" si="7"/>
        <v>21</v>
      </c>
      <c r="B55" s="79" t="s">
        <v>73</v>
      </c>
      <c r="C55" s="277"/>
      <c r="D55" s="97">
        <f t="shared" si="15"/>
        <v>0</v>
      </c>
      <c r="E55" s="277"/>
      <c r="F55" s="97">
        <f t="shared" si="16"/>
        <v>0</v>
      </c>
      <c r="G55" s="277"/>
      <c r="H55" s="98">
        <f t="shared" si="17"/>
        <v>0</v>
      </c>
      <c r="I55" s="277"/>
      <c r="J55" s="99">
        <f t="shared" si="18"/>
        <v>0</v>
      </c>
      <c r="K55" s="277"/>
      <c r="L55" s="97">
        <f t="shared" si="19"/>
        <v>0</v>
      </c>
      <c r="M55" s="277"/>
      <c r="N55" s="97">
        <f t="shared" si="20"/>
        <v>0</v>
      </c>
      <c r="O55" s="277"/>
      <c r="P55" s="97">
        <f t="shared" si="21"/>
        <v>0</v>
      </c>
    </row>
    <row r="56" spans="1:16" s="1" customFormat="1" x14ac:dyDescent="0.2">
      <c r="A56" s="73">
        <f t="shared" si="7"/>
        <v>22</v>
      </c>
      <c r="B56" s="79" t="s">
        <v>256</v>
      </c>
      <c r="C56" s="277"/>
      <c r="D56" s="97">
        <f t="shared" si="15"/>
        <v>0</v>
      </c>
      <c r="E56" s="277"/>
      <c r="F56" s="97">
        <f t="shared" si="16"/>
        <v>0</v>
      </c>
      <c r="G56" s="277"/>
      <c r="H56" s="98">
        <f t="shared" si="17"/>
        <v>0</v>
      </c>
      <c r="I56" s="277"/>
      <c r="J56" s="99">
        <f t="shared" si="18"/>
        <v>0</v>
      </c>
      <c r="K56" s="277"/>
      <c r="L56" s="97">
        <f t="shared" si="19"/>
        <v>0</v>
      </c>
      <c r="M56" s="277"/>
      <c r="N56" s="97">
        <f t="shared" si="20"/>
        <v>0</v>
      </c>
      <c r="O56" s="277"/>
      <c r="P56" s="97">
        <f t="shared" si="21"/>
        <v>0</v>
      </c>
    </row>
    <row r="57" spans="1:16" s="1" customFormat="1" x14ac:dyDescent="0.2">
      <c r="A57" s="73">
        <f t="shared" si="7"/>
        <v>23</v>
      </c>
      <c r="B57" s="102" t="s">
        <v>74</v>
      </c>
      <c r="C57" s="277"/>
      <c r="D57" s="97">
        <f t="shared" si="15"/>
        <v>0</v>
      </c>
      <c r="E57" s="277"/>
      <c r="F57" s="97">
        <f t="shared" si="16"/>
        <v>0</v>
      </c>
      <c r="G57" s="277"/>
      <c r="H57" s="98">
        <f t="shared" si="17"/>
        <v>0</v>
      </c>
      <c r="I57" s="277"/>
      <c r="J57" s="99">
        <f t="shared" si="18"/>
        <v>0</v>
      </c>
      <c r="K57" s="277"/>
      <c r="L57" s="97">
        <f t="shared" si="19"/>
        <v>0</v>
      </c>
      <c r="M57" s="277"/>
      <c r="N57" s="97">
        <f t="shared" si="20"/>
        <v>0</v>
      </c>
      <c r="O57" s="277"/>
      <c r="P57" s="97">
        <f t="shared" si="21"/>
        <v>0</v>
      </c>
    </row>
    <row r="58" spans="1:16" s="1" customFormat="1" x14ac:dyDescent="0.2">
      <c r="A58" s="73">
        <f t="shared" si="7"/>
        <v>24</v>
      </c>
      <c r="B58" s="86" t="s">
        <v>75</v>
      </c>
      <c r="C58" s="277"/>
      <c r="D58" s="97">
        <f t="shared" si="15"/>
        <v>0</v>
      </c>
      <c r="E58" s="277"/>
      <c r="F58" s="97">
        <f t="shared" si="16"/>
        <v>0</v>
      </c>
      <c r="G58" s="277"/>
      <c r="H58" s="98">
        <f t="shared" si="17"/>
        <v>0</v>
      </c>
      <c r="I58" s="277"/>
      <c r="J58" s="99">
        <f t="shared" si="18"/>
        <v>0</v>
      </c>
      <c r="K58" s="277"/>
      <c r="L58" s="97">
        <f t="shared" si="19"/>
        <v>0</v>
      </c>
      <c r="M58" s="277"/>
      <c r="N58" s="97">
        <f t="shared" si="20"/>
        <v>0</v>
      </c>
      <c r="O58" s="277"/>
      <c r="P58" s="97">
        <f t="shared" si="21"/>
        <v>0</v>
      </c>
    </row>
    <row r="59" spans="1:16" s="1" customFormat="1" ht="15" x14ac:dyDescent="0.2">
      <c r="A59" s="73">
        <f t="shared" si="7"/>
        <v>25</v>
      </c>
      <c r="B59" s="81" t="s">
        <v>76</v>
      </c>
      <c r="C59" s="293">
        <f>SUM(C50:C58)</f>
        <v>0</v>
      </c>
      <c r="D59" s="103">
        <f t="shared" si="15"/>
        <v>0</v>
      </c>
      <c r="E59" s="293">
        <f>SUM(E50:E58)</f>
        <v>0</v>
      </c>
      <c r="F59" s="103">
        <f t="shared" si="16"/>
        <v>0</v>
      </c>
      <c r="G59" s="293">
        <f>SUM(G50:G58)</f>
        <v>0</v>
      </c>
      <c r="H59" s="104">
        <f t="shared" si="17"/>
        <v>0</v>
      </c>
      <c r="I59" s="304">
        <f>SUM(I50:I58)</f>
        <v>0</v>
      </c>
      <c r="J59" s="105">
        <f t="shared" si="18"/>
        <v>0</v>
      </c>
      <c r="K59" s="304">
        <f>SUM(K50:K58)</f>
        <v>0</v>
      </c>
      <c r="L59" s="103">
        <f t="shared" si="19"/>
        <v>0</v>
      </c>
      <c r="M59" s="304">
        <f>SUM(M50:M58)</f>
        <v>0</v>
      </c>
      <c r="N59" s="103">
        <f t="shared" si="20"/>
        <v>0</v>
      </c>
      <c r="O59" s="304">
        <f>SUM(O50:O58)</f>
        <v>0</v>
      </c>
      <c r="P59" s="103">
        <f t="shared" si="21"/>
        <v>0</v>
      </c>
    </row>
    <row r="60" spans="1:16" ht="6.75" customHeight="1" x14ac:dyDescent="0.25">
      <c r="A60" s="106"/>
      <c r="B60" s="107"/>
      <c r="C60" s="275"/>
      <c r="D60" s="107"/>
      <c r="E60" s="275"/>
      <c r="F60" s="107"/>
      <c r="G60" s="275"/>
      <c r="H60" s="107"/>
      <c r="I60" s="275"/>
      <c r="J60" s="107"/>
      <c r="K60" s="275"/>
      <c r="L60" s="107"/>
      <c r="M60" s="275"/>
      <c r="N60" s="107"/>
      <c r="O60" s="275"/>
      <c r="P60" s="107"/>
    </row>
    <row r="61" spans="1:16" s="1" customFormat="1" ht="29.25" x14ac:dyDescent="0.2">
      <c r="A61" s="73">
        <f>A59+1</f>
        <v>26</v>
      </c>
      <c r="B61" s="81" t="s">
        <v>77</v>
      </c>
      <c r="C61" s="307"/>
      <c r="D61" s="108">
        <f>IFERROR(C61/C$63,0)</f>
        <v>0</v>
      </c>
      <c r="E61" s="307"/>
      <c r="F61" s="108">
        <f>IFERROR(E61/E$63,0)</f>
        <v>0</v>
      </c>
      <c r="G61" s="307"/>
      <c r="H61" s="109">
        <f>IFERROR(G61/G$63,0)</f>
        <v>0</v>
      </c>
      <c r="I61" s="307"/>
      <c r="J61" s="108">
        <f>IFERROR(I61/I$63,0)</f>
        <v>0</v>
      </c>
      <c r="K61" s="307"/>
      <c r="L61" s="108">
        <f>IFERROR(K61/K$63,0)</f>
        <v>0</v>
      </c>
      <c r="M61" s="307"/>
      <c r="N61" s="108">
        <f>IFERROR(M61/M$63,0)</f>
        <v>0</v>
      </c>
      <c r="O61" s="307"/>
      <c r="P61" s="108">
        <f>IFERROR(O61/O$63,0)</f>
        <v>0</v>
      </c>
    </row>
    <row r="62" spans="1:16" ht="6.75" customHeight="1" x14ac:dyDescent="0.25">
      <c r="A62" s="106"/>
      <c r="B62" s="107"/>
      <c r="C62" s="275"/>
      <c r="D62" s="107"/>
      <c r="E62" s="275"/>
      <c r="F62" s="107"/>
      <c r="G62" s="275"/>
      <c r="H62" s="107"/>
      <c r="I62" s="275"/>
      <c r="J62" s="107"/>
      <c r="K62" s="275"/>
      <c r="L62" s="107"/>
      <c r="M62" s="275"/>
      <c r="N62" s="107"/>
      <c r="O62" s="275"/>
      <c r="P62" s="107"/>
    </row>
    <row r="63" spans="1:16" s="1" customFormat="1" ht="15" x14ac:dyDescent="0.2">
      <c r="A63" s="73">
        <f>A61+1</f>
        <v>27</v>
      </c>
      <c r="B63" s="110" t="s">
        <v>78</v>
      </c>
      <c r="C63" s="310">
        <f>C41+C48+C59+C61</f>
        <v>0</v>
      </c>
      <c r="D63" s="111">
        <f>IFERROR(C63/C$63,0)</f>
        <v>0</v>
      </c>
      <c r="E63" s="310">
        <f>E41+E48+E59+E61</f>
        <v>0</v>
      </c>
      <c r="F63" s="111">
        <f>IFERROR(E63/E$63,0)</f>
        <v>0</v>
      </c>
      <c r="G63" s="310">
        <f>G41+G48+G59+G61</f>
        <v>0</v>
      </c>
      <c r="H63" s="111">
        <f>IFERROR(G63/G$63,0)</f>
        <v>0</v>
      </c>
      <c r="I63" s="310">
        <f>I41+I48+I59+I61</f>
        <v>0</v>
      </c>
      <c r="J63" s="111">
        <f>IFERROR(I63/I$63,0)</f>
        <v>0</v>
      </c>
      <c r="K63" s="310">
        <f>K41+K48+K59+K61</f>
        <v>0</v>
      </c>
      <c r="L63" s="111">
        <f>IFERROR(K63/K$63,0)</f>
        <v>0</v>
      </c>
      <c r="M63" s="310">
        <f>M41+M48+M59+M61</f>
        <v>0</v>
      </c>
      <c r="N63" s="111">
        <f>IFERROR(M63/M$63,0)</f>
        <v>0</v>
      </c>
      <c r="O63" s="310">
        <f>O41+O48+O59+O61</f>
        <v>0</v>
      </c>
      <c r="P63" s="111">
        <f>IFERROR(O63/O$63,0)</f>
        <v>0</v>
      </c>
    </row>
    <row r="64" spans="1:16" ht="6.75" customHeight="1" x14ac:dyDescent="0.25">
      <c r="A64" s="106"/>
      <c r="B64" s="107"/>
      <c r="C64" s="275"/>
      <c r="D64" s="107"/>
      <c r="E64" s="275"/>
      <c r="F64" s="107"/>
      <c r="G64" s="275"/>
      <c r="H64" s="107"/>
      <c r="I64" s="275"/>
      <c r="J64" s="107"/>
      <c r="K64" s="275"/>
      <c r="L64" s="107"/>
      <c r="M64" s="275"/>
      <c r="N64" s="107"/>
      <c r="O64" s="275"/>
      <c r="P64" s="107"/>
    </row>
    <row r="65" spans="1:16" s="1" customFormat="1" ht="15" x14ac:dyDescent="0.2">
      <c r="A65" s="73">
        <f>A63+1</f>
        <v>28</v>
      </c>
      <c r="B65" s="584" t="s">
        <v>79</v>
      </c>
      <c r="C65" s="585"/>
      <c r="D65" s="585"/>
      <c r="E65" s="585"/>
      <c r="F65" s="585"/>
      <c r="G65" s="585"/>
      <c r="H65" s="585"/>
      <c r="I65" s="585"/>
      <c r="J65" s="585"/>
      <c r="K65" s="585"/>
      <c r="L65" s="585"/>
      <c r="M65" s="585"/>
      <c r="N65" s="585"/>
      <c r="O65" s="585"/>
      <c r="P65" s="586"/>
    </row>
    <row r="66" spans="1:16" s="1" customFormat="1" ht="15" x14ac:dyDescent="0.2">
      <c r="A66" s="73">
        <f t="shared" ref="A66:A87" si="22">A65+1</f>
        <v>29</v>
      </c>
      <c r="B66" s="529" t="s">
        <v>80</v>
      </c>
      <c r="C66" s="530"/>
      <c r="D66" s="530"/>
      <c r="E66" s="530"/>
      <c r="F66" s="530"/>
      <c r="G66" s="530"/>
      <c r="H66" s="530"/>
      <c r="I66" s="530"/>
      <c r="J66" s="530"/>
      <c r="K66" s="530"/>
      <c r="L66" s="530"/>
      <c r="M66" s="530"/>
      <c r="N66" s="530"/>
      <c r="O66" s="530"/>
      <c r="P66" s="531"/>
    </row>
    <row r="67" spans="1:16" s="1" customFormat="1" ht="15" x14ac:dyDescent="0.2">
      <c r="A67" s="73">
        <f t="shared" si="22"/>
        <v>30</v>
      </c>
      <c r="B67" s="526" t="s">
        <v>81</v>
      </c>
      <c r="C67" s="527"/>
      <c r="D67" s="527"/>
      <c r="E67" s="527"/>
      <c r="F67" s="527"/>
      <c r="G67" s="527"/>
      <c r="H67" s="527"/>
      <c r="I67" s="527"/>
      <c r="J67" s="527"/>
      <c r="K67" s="527"/>
      <c r="L67" s="527"/>
      <c r="M67" s="527"/>
      <c r="N67" s="527"/>
      <c r="O67" s="527"/>
      <c r="P67" s="528"/>
    </row>
    <row r="68" spans="1:16" s="1" customFormat="1" x14ac:dyDescent="0.2">
      <c r="A68" s="73">
        <f t="shared" si="22"/>
        <v>31</v>
      </c>
      <c r="B68" s="74" t="s">
        <v>82</v>
      </c>
      <c r="C68" s="277"/>
      <c r="D68" s="97">
        <f>IFERROR(C68/C$110,0)</f>
        <v>0</v>
      </c>
      <c r="E68" s="277"/>
      <c r="F68" s="97">
        <f>IFERROR(E68/E$110,0)</f>
        <v>0</v>
      </c>
      <c r="G68" s="277"/>
      <c r="H68" s="98">
        <f>IFERROR(G68/G$110,0)</f>
        <v>0</v>
      </c>
      <c r="I68" s="277"/>
      <c r="J68" s="99">
        <f>IFERROR(I68/I$110,0)</f>
        <v>0</v>
      </c>
      <c r="K68" s="277"/>
      <c r="L68" s="112">
        <f>IFERROR(K68/K$110,0)</f>
        <v>0</v>
      </c>
      <c r="M68" s="277"/>
      <c r="N68" s="112">
        <f>IFERROR(M68/M$110,0)</f>
        <v>0</v>
      </c>
      <c r="O68" s="277"/>
      <c r="P68" s="112">
        <f>IFERROR(O68/O$110,0)</f>
        <v>0</v>
      </c>
    </row>
    <row r="69" spans="1:16" s="1" customFormat="1" x14ac:dyDescent="0.2">
      <c r="A69" s="73">
        <f t="shared" si="22"/>
        <v>32</v>
      </c>
      <c r="B69" s="79" t="s">
        <v>83</v>
      </c>
      <c r="C69" s="277"/>
      <c r="D69" s="97">
        <f>IFERROR(C69/C$110,0)</f>
        <v>0</v>
      </c>
      <c r="E69" s="277"/>
      <c r="F69" s="97">
        <f>IFERROR(E69/E$110,0)</f>
        <v>0</v>
      </c>
      <c r="G69" s="277"/>
      <c r="H69" s="98">
        <f>IFERROR(G69/G$110,0)</f>
        <v>0</v>
      </c>
      <c r="I69" s="277"/>
      <c r="J69" s="99">
        <f>IFERROR(I69/I$110,0)</f>
        <v>0</v>
      </c>
      <c r="K69" s="277"/>
      <c r="L69" s="113">
        <f>IFERROR(K69/K$110,0)</f>
        <v>0</v>
      </c>
      <c r="M69" s="277"/>
      <c r="N69" s="113">
        <f>IFERROR(M69/M$110,0)</f>
        <v>0</v>
      </c>
      <c r="O69" s="277"/>
      <c r="P69" s="113">
        <f>IFERROR(O69/O$110,0)</f>
        <v>0</v>
      </c>
    </row>
    <row r="70" spans="1:16" s="1" customFormat="1" x14ac:dyDescent="0.2">
      <c r="A70" s="73">
        <f t="shared" si="22"/>
        <v>33</v>
      </c>
      <c r="B70" s="79" t="s">
        <v>84</v>
      </c>
      <c r="C70" s="277"/>
      <c r="D70" s="97">
        <f>IFERROR(C70/C$110,0)</f>
        <v>0</v>
      </c>
      <c r="E70" s="277"/>
      <c r="F70" s="97">
        <f>IFERROR(E70/E$110,0)</f>
        <v>0</v>
      </c>
      <c r="G70" s="277"/>
      <c r="H70" s="98">
        <f>IFERROR(G70/G$110,0)</f>
        <v>0</v>
      </c>
      <c r="I70" s="277"/>
      <c r="J70" s="99">
        <f>IFERROR(I70/I$110,0)</f>
        <v>0</v>
      </c>
      <c r="K70" s="277"/>
      <c r="L70" s="113">
        <f>IFERROR(K70/K$110,0)</f>
        <v>0</v>
      </c>
      <c r="M70" s="277"/>
      <c r="N70" s="113">
        <f>IFERROR(M70/M$110,0)</f>
        <v>0</v>
      </c>
      <c r="O70" s="277"/>
      <c r="P70" s="113">
        <f>IFERROR(O70/O$110,0)</f>
        <v>0</v>
      </c>
    </row>
    <row r="71" spans="1:16" s="1" customFormat="1" x14ac:dyDescent="0.2">
      <c r="A71" s="73">
        <f t="shared" si="22"/>
        <v>34</v>
      </c>
      <c r="B71" s="79" t="s">
        <v>85</v>
      </c>
      <c r="C71" s="277"/>
      <c r="D71" s="97">
        <f>IFERROR(C71/C$110,0)</f>
        <v>0</v>
      </c>
      <c r="E71" s="277"/>
      <c r="F71" s="97">
        <f>IFERROR(E71/E$110,0)</f>
        <v>0</v>
      </c>
      <c r="G71" s="277"/>
      <c r="H71" s="98">
        <f>IFERROR(G71/G$110,0)</f>
        <v>0</v>
      </c>
      <c r="I71" s="277"/>
      <c r="J71" s="99">
        <f>IFERROR(I71/I$110,0)</f>
        <v>0</v>
      </c>
      <c r="K71" s="277"/>
      <c r="L71" s="113">
        <f>IFERROR(K71/K$110,0)</f>
        <v>0</v>
      </c>
      <c r="M71" s="277"/>
      <c r="N71" s="113">
        <f>IFERROR(M71/M$110,0)</f>
        <v>0</v>
      </c>
      <c r="O71" s="277"/>
      <c r="P71" s="113">
        <f>IFERROR(O71/O$110,0)</f>
        <v>0</v>
      </c>
    </row>
    <row r="72" spans="1:16" s="1" customFormat="1" ht="15" x14ac:dyDescent="0.2">
      <c r="A72" s="73">
        <f t="shared" si="22"/>
        <v>35</v>
      </c>
      <c r="B72" s="81" t="s">
        <v>86</v>
      </c>
      <c r="C72" s="314">
        <f>SUM(C68:C71)</f>
        <v>0</v>
      </c>
      <c r="D72" s="114">
        <f>IFERROR(C72/C$110,0)</f>
        <v>0</v>
      </c>
      <c r="E72" s="314">
        <f>SUM(E68:E71)</f>
        <v>0</v>
      </c>
      <c r="F72" s="103">
        <f>IFERROR(E72/E$110,0)</f>
        <v>0</v>
      </c>
      <c r="G72" s="314">
        <f>SUM(G68:G71)</f>
        <v>0</v>
      </c>
      <c r="H72" s="115">
        <f>IFERROR(G72/G$110,0)</f>
        <v>0</v>
      </c>
      <c r="I72" s="317">
        <f>SUM(I68:I71)</f>
        <v>0</v>
      </c>
      <c r="J72" s="116">
        <f>IFERROR(I72/I$110,0)</f>
        <v>0</v>
      </c>
      <c r="K72" s="317">
        <f>SUM(K68:K71)</f>
        <v>0</v>
      </c>
      <c r="L72" s="117">
        <f>IFERROR(K72/K$110,0)</f>
        <v>0</v>
      </c>
      <c r="M72" s="317">
        <f>SUM(M68:M71)</f>
        <v>0</v>
      </c>
      <c r="N72" s="117">
        <f>IFERROR(M72/M$110,0)</f>
        <v>0</v>
      </c>
      <c r="O72" s="317">
        <f>SUM(O68:O71)</f>
        <v>0</v>
      </c>
      <c r="P72" s="117">
        <f>IFERROR(O72/O$110,0)</f>
        <v>0</v>
      </c>
    </row>
    <row r="73" spans="1:16" s="1" customFormat="1" ht="15" x14ac:dyDescent="0.2">
      <c r="A73" s="73">
        <f t="shared" si="22"/>
        <v>36</v>
      </c>
      <c r="B73" s="526" t="s">
        <v>87</v>
      </c>
      <c r="C73" s="527"/>
      <c r="D73" s="527"/>
      <c r="E73" s="527"/>
      <c r="F73" s="527"/>
      <c r="G73" s="527"/>
      <c r="H73" s="527"/>
      <c r="I73" s="527"/>
      <c r="J73" s="527"/>
      <c r="K73" s="527"/>
      <c r="L73" s="527"/>
      <c r="M73" s="527"/>
      <c r="N73" s="527"/>
      <c r="O73" s="527"/>
      <c r="P73" s="528"/>
    </row>
    <row r="74" spans="1:16" s="1" customFormat="1" x14ac:dyDescent="0.2">
      <c r="A74" s="73">
        <f t="shared" si="22"/>
        <v>37</v>
      </c>
      <c r="B74" s="74" t="s">
        <v>88</v>
      </c>
      <c r="C74" s="277"/>
      <c r="D74" s="97">
        <f t="shared" ref="D74:D81" si="23">IFERROR(C74/C$110,0)</f>
        <v>0</v>
      </c>
      <c r="E74" s="277"/>
      <c r="F74" s="97">
        <f t="shared" ref="F74:F81" si="24">IFERROR(E74/E$110,0)</f>
        <v>0</v>
      </c>
      <c r="G74" s="277"/>
      <c r="H74" s="98">
        <f t="shared" ref="H74:H81" si="25">IFERROR(G74/G$110,0)</f>
        <v>0</v>
      </c>
      <c r="I74" s="277"/>
      <c r="J74" s="99">
        <f t="shared" ref="J74:J81" si="26">IFERROR(I74/I$110,0)</f>
        <v>0</v>
      </c>
      <c r="K74" s="277"/>
      <c r="L74" s="112">
        <f t="shared" ref="L74:L81" si="27">IFERROR(K74/K$110,0)</f>
        <v>0</v>
      </c>
      <c r="M74" s="277"/>
      <c r="N74" s="112">
        <f t="shared" ref="N74:N81" si="28">IFERROR(M74/M$110,0)</f>
        <v>0</v>
      </c>
      <c r="O74" s="277"/>
      <c r="P74" s="112">
        <f t="shared" ref="P74:P81" si="29">IFERROR(O74/O$110,0)</f>
        <v>0</v>
      </c>
    </row>
    <row r="75" spans="1:16" s="1" customFormat="1" x14ac:dyDescent="0.2">
      <c r="A75" s="73">
        <f t="shared" si="22"/>
        <v>38</v>
      </c>
      <c r="B75" s="74" t="s">
        <v>89</v>
      </c>
      <c r="C75" s="277"/>
      <c r="D75" s="97">
        <f t="shared" si="23"/>
        <v>0</v>
      </c>
      <c r="E75" s="277"/>
      <c r="F75" s="97">
        <f t="shared" si="24"/>
        <v>0</v>
      </c>
      <c r="G75" s="277"/>
      <c r="H75" s="98">
        <f t="shared" si="25"/>
        <v>0</v>
      </c>
      <c r="I75" s="277"/>
      <c r="J75" s="99">
        <f t="shared" si="26"/>
        <v>0</v>
      </c>
      <c r="K75" s="277"/>
      <c r="L75" s="113">
        <f t="shared" si="27"/>
        <v>0</v>
      </c>
      <c r="M75" s="277"/>
      <c r="N75" s="113">
        <f t="shared" si="28"/>
        <v>0</v>
      </c>
      <c r="O75" s="277"/>
      <c r="P75" s="113">
        <f t="shared" si="29"/>
        <v>0</v>
      </c>
    </row>
    <row r="76" spans="1:16" s="1" customFormat="1" x14ac:dyDescent="0.2">
      <c r="A76" s="73">
        <f t="shared" si="22"/>
        <v>39</v>
      </c>
      <c r="B76" s="118" t="s">
        <v>90</v>
      </c>
      <c r="C76" s="277"/>
      <c r="D76" s="97">
        <f t="shared" si="23"/>
        <v>0</v>
      </c>
      <c r="E76" s="277"/>
      <c r="F76" s="97">
        <f t="shared" si="24"/>
        <v>0</v>
      </c>
      <c r="G76" s="277"/>
      <c r="H76" s="98">
        <f t="shared" si="25"/>
        <v>0</v>
      </c>
      <c r="I76" s="277"/>
      <c r="J76" s="99">
        <f t="shared" si="26"/>
        <v>0</v>
      </c>
      <c r="K76" s="277"/>
      <c r="L76" s="113">
        <f t="shared" si="27"/>
        <v>0</v>
      </c>
      <c r="M76" s="277"/>
      <c r="N76" s="113">
        <f t="shared" si="28"/>
        <v>0</v>
      </c>
      <c r="O76" s="277"/>
      <c r="P76" s="113">
        <f t="shared" si="29"/>
        <v>0</v>
      </c>
    </row>
    <row r="77" spans="1:16" s="1" customFormat="1" x14ac:dyDescent="0.2">
      <c r="A77" s="73">
        <f t="shared" si="22"/>
        <v>40</v>
      </c>
      <c r="B77" s="74" t="s">
        <v>91</v>
      </c>
      <c r="C77" s="277"/>
      <c r="D77" s="97">
        <f t="shared" si="23"/>
        <v>0</v>
      </c>
      <c r="E77" s="277"/>
      <c r="F77" s="97">
        <f t="shared" si="24"/>
        <v>0</v>
      </c>
      <c r="G77" s="277"/>
      <c r="H77" s="98">
        <f t="shared" si="25"/>
        <v>0</v>
      </c>
      <c r="I77" s="277"/>
      <c r="J77" s="99">
        <f t="shared" si="26"/>
        <v>0</v>
      </c>
      <c r="K77" s="277"/>
      <c r="L77" s="113">
        <f t="shared" si="27"/>
        <v>0</v>
      </c>
      <c r="M77" s="277"/>
      <c r="N77" s="113">
        <f t="shared" si="28"/>
        <v>0</v>
      </c>
      <c r="O77" s="277"/>
      <c r="P77" s="113">
        <f t="shared" si="29"/>
        <v>0</v>
      </c>
    </row>
    <row r="78" spans="1:16" s="1" customFormat="1" x14ac:dyDescent="0.2">
      <c r="A78" s="73">
        <f t="shared" si="22"/>
        <v>41</v>
      </c>
      <c r="B78" s="74" t="s">
        <v>92</v>
      </c>
      <c r="C78" s="277"/>
      <c r="D78" s="97">
        <f t="shared" si="23"/>
        <v>0</v>
      </c>
      <c r="E78" s="277"/>
      <c r="F78" s="97">
        <f t="shared" si="24"/>
        <v>0</v>
      </c>
      <c r="G78" s="277"/>
      <c r="H78" s="98">
        <f t="shared" si="25"/>
        <v>0</v>
      </c>
      <c r="I78" s="277"/>
      <c r="J78" s="99">
        <f t="shared" si="26"/>
        <v>0</v>
      </c>
      <c r="K78" s="277"/>
      <c r="L78" s="113">
        <f t="shared" si="27"/>
        <v>0</v>
      </c>
      <c r="M78" s="277"/>
      <c r="N78" s="113">
        <f t="shared" si="28"/>
        <v>0</v>
      </c>
      <c r="O78" s="277"/>
      <c r="P78" s="113">
        <f t="shared" si="29"/>
        <v>0</v>
      </c>
    </row>
    <row r="79" spans="1:16" s="1" customFormat="1" x14ac:dyDescent="0.2">
      <c r="A79" s="73">
        <f t="shared" si="22"/>
        <v>42</v>
      </c>
      <c r="B79" s="74" t="s">
        <v>93</v>
      </c>
      <c r="C79" s="277"/>
      <c r="D79" s="97">
        <f t="shared" si="23"/>
        <v>0</v>
      </c>
      <c r="E79" s="277"/>
      <c r="F79" s="97">
        <f t="shared" si="24"/>
        <v>0</v>
      </c>
      <c r="G79" s="277"/>
      <c r="H79" s="98">
        <f t="shared" si="25"/>
        <v>0</v>
      </c>
      <c r="I79" s="277"/>
      <c r="J79" s="99">
        <f t="shared" si="26"/>
        <v>0</v>
      </c>
      <c r="K79" s="277"/>
      <c r="L79" s="113">
        <f t="shared" si="27"/>
        <v>0</v>
      </c>
      <c r="M79" s="277"/>
      <c r="N79" s="113">
        <f t="shared" si="28"/>
        <v>0</v>
      </c>
      <c r="O79" s="277"/>
      <c r="P79" s="113">
        <f t="shared" si="29"/>
        <v>0</v>
      </c>
    </row>
    <row r="80" spans="1:16" s="1" customFormat="1" x14ac:dyDescent="0.2">
      <c r="A80" s="73">
        <f t="shared" si="22"/>
        <v>43</v>
      </c>
      <c r="B80" s="74" t="s">
        <v>94</v>
      </c>
      <c r="C80" s="320"/>
      <c r="D80" s="97">
        <f t="shared" si="23"/>
        <v>0</v>
      </c>
      <c r="E80" s="320"/>
      <c r="F80" s="97">
        <f t="shared" si="24"/>
        <v>0</v>
      </c>
      <c r="G80" s="320"/>
      <c r="H80" s="98">
        <f t="shared" si="25"/>
        <v>0</v>
      </c>
      <c r="I80" s="277"/>
      <c r="J80" s="99">
        <f t="shared" si="26"/>
        <v>0</v>
      </c>
      <c r="K80" s="277"/>
      <c r="L80" s="113">
        <f t="shared" si="27"/>
        <v>0</v>
      </c>
      <c r="M80" s="277"/>
      <c r="N80" s="113">
        <f t="shared" si="28"/>
        <v>0</v>
      </c>
      <c r="O80" s="277"/>
      <c r="P80" s="113">
        <f t="shared" si="29"/>
        <v>0</v>
      </c>
    </row>
    <row r="81" spans="1:26" s="1" customFormat="1" ht="15" x14ac:dyDescent="0.2">
      <c r="A81" s="73">
        <f t="shared" si="22"/>
        <v>44</v>
      </c>
      <c r="B81" s="81" t="s">
        <v>95</v>
      </c>
      <c r="C81" s="321">
        <f>SUM(C74:C80)</f>
        <v>0</v>
      </c>
      <c r="D81" s="103">
        <f t="shared" si="23"/>
        <v>0</v>
      </c>
      <c r="E81" s="321">
        <f>SUM(E74:E80)</f>
        <v>0</v>
      </c>
      <c r="F81" s="103">
        <f t="shared" si="24"/>
        <v>0</v>
      </c>
      <c r="G81" s="321">
        <f>SUM(G74:G80)</f>
        <v>0</v>
      </c>
      <c r="H81" s="115">
        <f t="shared" si="25"/>
        <v>0</v>
      </c>
      <c r="I81" s="321">
        <f>SUM(I74:I80)</f>
        <v>0</v>
      </c>
      <c r="J81" s="119">
        <f t="shared" si="26"/>
        <v>0</v>
      </c>
      <c r="K81" s="321">
        <f>SUM(K74:K80)</f>
        <v>0</v>
      </c>
      <c r="L81" s="120">
        <f t="shared" si="27"/>
        <v>0</v>
      </c>
      <c r="M81" s="321">
        <f>SUM(M74:M80)</f>
        <v>0</v>
      </c>
      <c r="N81" s="120">
        <f t="shared" si="28"/>
        <v>0</v>
      </c>
      <c r="O81" s="321">
        <f>SUM(O74:O80)</f>
        <v>0</v>
      </c>
      <c r="P81" s="120">
        <f t="shared" si="29"/>
        <v>0</v>
      </c>
    </row>
    <row r="82" spans="1:26" s="121" customFormat="1" ht="15" x14ac:dyDescent="0.25">
      <c r="A82" s="73">
        <f t="shared" si="22"/>
        <v>45</v>
      </c>
      <c r="B82" s="526" t="s">
        <v>96</v>
      </c>
      <c r="C82" s="527"/>
      <c r="D82" s="527"/>
      <c r="E82" s="527"/>
      <c r="F82" s="527"/>
      <c r="G82" s="527"/>
      <c r="H82" s="527"/>
      <c r="I82" s="527"/>
      <c r="J82" s="527"/>
      <c r="K82" s="527"/>
      <c r="L82" s="527"/>
      <c r="M82" s="527"/>
      <c r="N82" s="527"/>
      <c r="O82" s="527"/>
      <c r="P82" s="528"/>
    </row>
    <row r="83" spans="1:26" s="1" customFormat="1" x14ac:dyDescent="0.2">
      <c r="A83" s="73">
        <f t="shared" si="22"/>
        <v>46</v>
      </c>
      <c r="B83" s="67" t="s">
        <v>97</v>
      </c>
      <c r="C83" s="277"/>
      <c r="D83" s="122">
        <f>IFERROR(C83/C$110,0)</f>
        <v>0</v>
      </c>
      <c r="E83" s="277"/>
      <c r="F83" s="122">
        <f>IFERROR(E83/E$110,0)</f>
        <v>0</v>
      </c>
      <c r="G83" s="277"/>
      <c r="H83" s="123">
        <f>IFERROR(G83/G$110,0)</f>
        <v>0</v>
      </c>
      <c r="I83" s="277"/>
      <c r="J83" s="124">
        <f>IFERROR(I83/I$110,0)</f>
        <v>0</v>
      </c>
      <c r="K83" s="277"/>
      <c r="L83" s="122">
        <f>IFERROR(K83/K$110,0)</f>
        <v>0</v>
      </c>
      <c r="M83" s="277"/>
      <c r="N83" s="122">
        <f>IFERROR(M83/M$110,0)</f>
        <v>0</v>
      </c>
      <c r="O83" s="277"/>
      <c r="P83" s="122">
        <f>IFERROR(O83/O$110,0)</f>
        <v>0</v>
      </c>
    </row>
    <row r="84" spans="1:26" s="1" customFormat="1" x14ac:dyDescent="0.2">
      <c r="A84" s="73">
        <f t="shared" si="22"/>
        <v>47</v>
      </c>
      <c r="B84" s="67" t="s">
        <v>98</v>
      </c>
      <c r="C84" s="277"/>
      <c r="D84" s="125">
        <f>IFERROR(C84/C$110,0)</f>
        <v>0</v>
      </c>
      <c r="E84" s="277"/>
      <c r="F84" s="125">
        <f>IFERROR(E84/E$110,0)</f>
        <v>0</v>
      </c>
      <c r="G84" s="277"/>
      <c r="H84" s="125">
        <f>IFERROR(G84/G$110,0)</f>
        <v>0</v>
      </c>
      <c r="I84" s="277"/>
      <c r="J84" s="124">
        <f>IFERROR(I84/I$110,0)</f>
        <v>0</v>
      </c>
      <c r="K84" s="277"/>
      <c r="L84" s="125">
        <f>IFERROR(K84/K$110,0)</f>
        <v>0</v>
      </c>
      <c r="M84" s="277"/>
      <c r="N84" s="125">
        <f>IFERROR(M84/M$110,0)</f>
        <v>0</v>
      </c>
      <c r="O84" s="277"/>
      <c r="P84" s="125">
        <f>IFERROR(O84/O$110,0)</f>
        <v>0</v>
      </c>
      <c r="R84" s="126"/>
      <c r="S84" s="126"/>
      <c r="T84" s="126"/>
      <c r="U84" s="126"/>
      <c r="V84" s="126"/>
      <c r="W84" s="126"/>
      <c r="X84" s="126"/>
      <c r="Y84" s="126"/>
      <c r="Z84" s="126"/>
    </row>
    <row r="85" spans="1:26" s="1" customFormat="1" x14ac:dyDescent="0.2">
      <c r="A85" s="73">
        <f t="shared" si="22"/>
        <v>48</v>
      </c>
      <c r="B85" s="67" t="s">
        <v>99</v>
      </c>
      <c r="C85" s="277"/>
      <c r="D85" s="125">
        <f>IFERROR(C85/C$110,0)</f>
        <v>0</v>
      </c>
      <c r="E85" s="277"/>
      <c r="F85" s="125">
        <f>IFERROR(E85/E$110,0)</f>
        <v>0</v>
      </c>
      <c r="G85" s="277"/>
      <c r="H85" s="125">
        <f>IFERROR(G85/G$110,0)</f>
        <v>0</v>
      </c>
      <c r="I85" s="277"/>
      <c r="J85" s="124">
        <f>IFERROR(I85/I$110,0)</f>
        <v>0</v>
      </c>
      <c r="K85" s="277"/>
      <c r="L85" s="125">
        <f>IFERROR(K85/K$110,0)</f>
        <v>0</v>
      </c>
      <c r="M85" s="277"/>
      <c r="N85" s="125">
        <f>IFERROR(M85/M$110,0)</f>
        <v>0</v>
      </c>
      <c r="O85" s="277"/>
      <c r="P85" s="125">
        <f>IFERROR(O85/O$110,0)</f>
        <v>0</v>
      </c>
      <c r="R85" s="126"/>
      <c r="S85" s="126"/>
      <c r="T85" s="126"/>
      <c r="U85" s="126"/>
      <c r="V85" s="126"/>
      <c r="W85" s="126"/>
      <c r="X85" s="126"/>
      <c r="Y85" s="126"/>
      <c r="Z85" s="126"/>
    </row>
    <row r="86" spans="1:26" s="1" customFormat="1" ht="15" x14ac:dyDescent="0.25">
      <c r="A86" s="73">
        <f t="shared" si="22"/>
        <v>49</v>
      </c>
      <c r="B86" s="62" t="s">
        <v>100</v>
      </c>
      <c r="C86" s="277"/>
      <c r="D86" s="125">
        <f>IFERROR(C86/C$110,0)</f>
        <v>0</v>
      </c>
      <c r="E86" s="277"/>
      <c r="F86" s="125">
        <f>IFERROR(E86/E$110,0)</f>
        <v>0</v>
      </c>
      <c r="G86" s="277"/>
      <c r="H86" s="127">
        <f>IFERROR(G86/G$110,0)</f>
        <v>0</v>
      </c>
      <c r="I86" s="277"/>
      <c r="J86" s="124">
        <f>IFERROR(I86/I$110,0)</f>
        <v>0</v>
      </c>
      <c r="K86" s="277"/>
      <c r="L86" s="125">
        <f>IFERROR(K86/K$110,0)</f>
        <v>0</v>
      </c>
      <c r="M86" s="277"/>
      <c r="N86" s="125">
        <f>IFERROR(M86/M$110,0)</f>
        <v>0</v>
      </c>
      <c r="O86" s="277"/>
      <c r="P86" s="125">
        <f>IFERROR(O86/O$110,0)</f>
        <v>0</v>
      </c>
      <c r="R86" s="128"/>
      <c r="S86" s="129"/>
      <c r="T86" s="130"/>
      <c r="U86" s="129"/>
      <c r="V86" s="130"/>
      <c r="W86" s="130"/>
      <c r="X86" s="130"/>
      <c r="Y86" s="129"/>
      <c r="Z86" s="126"/>
    </row>
    <row r="87" spans="1:26" s="1" customFormat="1" ht="15" x14ac:dyDescent="0.2">
      <c r="A87" s="73">
        <f t="shared" si="22"/>
        <v>50</v>
      </c>
      <c r="B87" s="81" t="s">
        <v>101</v>
      </c>
      <c r="C87" s="317">
        <f>SUM(C83:C86)</f>
        <v>0</v>
      </c>
      <c r="D87" s="131">
        <f>IFERROR(C87/C$110,0)</f>
        <v>0</v>
      </c>
      <c r="E87" s="317">
        <f>SUM(E83:E86)</f>
        <v>0</v>
      </c>
      <c r="F87" s="132">
        <f>IFERROR(E87/E$110,0)</f>
        <v>0</v>
      </c>
      <c r="G87" s="317">
        <f>SUM(G83:G86)</f>
        <v>0</v>
      </c>
      <c r="H87" s="132">
        <f>IFERROR(G87/G$110,0)</f>
        <v>0</v>
      </c>
      <c r="I87" s="321">
        <f>SUM(I83:I86)</f>
        <v>0</v>
      </c>
      <c r="J87" s="131">
        <f>IFERROR(I87/I$110,0)</f>
        <v>0</v>
      </c>
      <c r="K87" s="321">
        <f>SUM(K83:K86)</f>
        <v>0</v>
      </c>
      <c r="L87" s="133">
        <f>IFERROR(K87/K$110,0)</f>
        <v>0</v>
      </c>
      <c r="M87" s="321">
        <f>SUM(M83:M86)</f>
        <v>0</v>
      </c>
      <c r="N87" s="133">
        <f>IFERROR(M87/M$110,0)</f>
        <v>0</v>
      </c>
      <c r="O87" s="321">
        <f>SUM(O83:O86)</f>
        <v>0</v>
      </c>
      <c r="P87" s="133">
        <f>IFERROR(O87/O$110,0)</f>
        <v>0</v>
      </c>
      <c r="R87" s="126"/>
      <c r="S87" s="129"/>
      <c r="T87" s="134"/>
      <c r="U87" s="129"/>
      <c r="V87" s="134"/>
      <c r="W87" s="134"/>
      <c r="X87" s="134"/>
      <c r="Y87" s="129"/>
      <c r="Z87" s="126"/>
    </row>
    <row r="88" spans="1:26" ht="6.75" customHeight="1" x14ac:dyDescent="0.2">
      <c r="A88" s="106"/>
      <c r="B88" s="135"/>
      <c r="C88" s="338"/>
      <c r="D88" s="136"/>
      <c r="E88" s="338"/>
      <c r="F88" s="136"/>
      <c r="G88" s="340"/>
      <c r="H88" s="136"/>
      <c r="I88" s="338"/>
      <c r="J88" s="136"/>
      <c r="K88" s="338"/>
      <c r="L88" s="136"/>
      <c r="M88" s="338"/>
      <c r="N88" s="136"/>
      <c r="O88" s="338"/>
      <c r="P88" s="136"/>
      <c r="R88" s="137"/>
      <c r="S88" s="138"/>
      <c r="T88" s="99"/>
      <c r="U88" s="138"/>
      <c r="V88" s="99"/>
      <c r="W88" s="99"/>
      <c r="X88" s="99"/>
      <c r="Y88" s="138"/>
      <c r="Z88" s="3"/>
    </row>
    <row r="89" spans="1:26" ht="15" x14ac:dyDescent="0.2">
      <c r="A89" s="73">
        <f>A87+1</f>
        <v>51</v>
      </c>
      <c r="B89" s="139" t="s">
        <v>102</v>
      </c>
      <c r="C89" s="343">
        <f>SUM(C87+C81+C72)</f>
        <v>0</v>
      </c>
      <c r="D89" s="140">
        <f>IFERROR(C89/C$110,0)</f>
        <v>0</v>
      </c>
      <c r="E89" s="343">
        <f>SUM(E87+E81+E72)</f>
        <v>0</v>
      </c>
      <c r="F89" s="140">
        <f>IFERROR(E89/E$110,0)</f>
        <v>0</v>
      </c>
      <c r="G89" s="343">
        <f>SUM(G87+G81+G72)</f>
        <v>0</v>
      </c>
      <c r="H89" s="141">
        <f>IFERROR(G89/G$110,0)</f>
        <v>0</v>
      </c>
      <c r="I89" s="346">
        <f>SUM(I87+I81+I72)</f>
        <v>0</v>
      </c>
      <c r="J89" s="108">
        <f>IFERROR(I89/I$110,0)</f>
        <v>0</v>
      </c>
      <c r="K89" s="346">
        <f>SUM(K87+K81+K72)</f>
        <v>0</v>
      </c>
      <c r="L89" s="142">
        <f>IFERROR(K89/K$110,0)</f>
        <v>0</v>
      </c>
      <c r="M89" s="346">
        <f>SUM(M87+M81+M72)</f>
        <v>0</v>
      </c>
      <c r="N89" s="142">
        <f>IFERROR(M89/M$110,0)</f>
        <v>0</v>
      </c>
      <c r="O89" s="346">
        <f>SUM(O87+O81+O72)</f>
        <v>0</v>
      </c>
      <c r="P89" s="142">
        <f>IFERROR(O89/O$110,0)</f>
        <v>0</v>
      </c>
      <c r="R89" s="3"/>
      <c r="S89" s="138"/>
      <c r="T89" s="99"/>
      <c r="U89" s="138"/>
      <c r="V89" s="99"/>
      <c r="W89" s="99"/>
      <c r="X89" s="99"/>
      <c r="Y89" s="138"/>
      <c r="Z89" s="3"/>
    </row>
    <row r="90" spans="1:26" ht="6.75" customHeight="1" x14ac:dyDescent="0.2">
      <c r="A90" s="106"/>
      <c r="B90" s="135"/>
      <c r="C90" s="338"/>
      <c r="D90" s="136"/>
      <c r="E90" s="338"/>
      <c r="F90" s="143"/>
      <c r="G90" s="338"/>
      <c r="H90" s="136"/>
      <c r="I90" s="338"/>
      <c r="J90" s="144"/>
      <c r="K90" s="338"/>
      <c r="L90" s="143"/>
      <c r="M90" s="338"/>
      <c r="N90" s="143"/>
      <c r="O90" s="338"/>
      <c r="P90" s="143"/>
      <c r="R90" s="3"/>
      <c r="S90" s="138"/>
      <c r="T90" s="99"/>
      <c r="U90" s="138"/>
      <c r="V90" s="99"/>
      <c r="W90" s="99"/>
      <c r="X90" s="99"/>
      <c r="Y90" s="138"/>
      <c r="Z90" s="3"/>
    </row>
    <row r="91" spans="1:26" s="1" customFormat="1" ht="15" x14ac:dyDescent="0.25">
      <c r="A91" s="73">
        <f>A89+1</f>
        <v>52</v>
      </c>
      <c r="B91" s="526" t="s">
        <v>103</v>
      </c>
      <c r="C91" s="527"/>
      <c r="D91" s="527"/>
      <c r="E91" s="527"/>
      <c r="F91" s="527"/>
      <c r="G91" s="527"/>
      <c r="H91" s="527"/>
      <c r="I91" s="527"/>
      <c r="J91" s="527"/>
      <c r="K91" s="527"/>
      <c r="L91" s="527"/>
      <c r="M91" s="527"/>
      <c r="N91" s="527"/>
      <c r="O91" s="527"/>
      <c r="P91" s="528"/>
      <c r="R91" s="128"/>
      <c r="S91" s="145"/>
      <c r="T91" s="134"/>
      <c r="U91" s="145"/>
      <c r="V91" s="134"/>
      <c r="W91" s="134"/>
      <c r="X91" s="134"/>
      <c r="Y91" s="145"/>
      <c r="Z91" s="126"/>
    </row>
    <row r="92" spans="1:26" s="1" customFormat="1" x14ac:dyDescent="0.2">
      <c r="A92" s="73">
        <f t="shared" ref="A92:A108" si="30">A91+1</f>
        <v>53</v>
      </c>
      <c r="B92" s="80" t="s">
        <v>56</v>
      </c>
      <c r="C92" s="277"/>
      <c r="D92" s="100">
        <f>IFERROR(C92/C$110,0)</f>
        <v>0</v>
      </c>
      <c r="E92" s="277"/>
      <c r="F92" s="100">
        <f>IFERROR(E92/E$110,0)</f>
        <v>0</v>
      </c>
      <c r="G92" s="277"/>
      <c r="H92" s="100">
        <f>IFERROR(G92/G$110,0)</f>
        <v>0</v>
      </c>
      <c r="I92" s="277"/>
      <c r="J92" s="99">
        <f>IFERROR(I92/I$110,0)</f>
        <v>0</v>
      </c>
      <c r="K92" s="277"/>
      <c r="L92" s="112">
        <f>IFERROR(K92/K$110,0)</f>
        <v>0</v>
      </c>
      <c r="M92" s="277"/>
      <c r="N92" s="112">
        <f>IFERROR(M92/M$110,0)</f>
        <v>0</v>
      </c>
      <c r="O92" s="277"/>
      <c r="P92" s="112">
        <f>IFERROR(O92/O$110,0)</f>
        <v>0</v>
      </c>
    </row>
    <row r="93" spans="1:26" s="1" customFormat="1" x14ac:dyDescent="0.2">
      <c r="A93" s="73">
        <f t="shared" si="30"/>
        <v>54</v>
      </c>
      <c r="B93" s="80" t="s">
        <v>104</v>
      </c>
      <c r="C93" s="277"/>
      <c r="D93" s="97">
        <f>IFERROR(C93/C$110,0)</f>
        <v>0</v>
      </c>
      <c r="E93" s="277"/>
      <c r="F93" s="97">
        <f>IFERROR(E93/E$110,0)</f>
        <v>0</v>
      </c>
      <c r="G93" s="277"/>
      <c r="H93" s="97">
        <f>IFERROR(G93/G$110,0)</f>
        <v>0</v>
      </c>
      <c r="I93" s="277"/>
      <c r="J93" s="99">
        <f>IFERROR(I93/I$110,0)</f>
        <v>0</v>
      </c>
      <c r="K93" s="277"/>
      <c r="L93" s="97">
        <f>IFERROR(K93/K$110,0)</f>
        <v>0</v>
      </c>
      <c r="M93" s="277"/>
      <c r="N93" s="97">
        <f>IFERROR(M93/M$110,0)</f>
        <v>0</v>
      </c>
      <c r="O93" s="277"/>
      <c r="P93" s="97">
        <f>IFERROR(O93/O$110,0)</f>
        <v>0</v>
      </c>
    </row>
    <row r="94" spans="1:26" s="1" customFormat="1" x14ac:dyDescent="0.2">
      <c r="A94" s="73">
        <f t="shared" si="30"/>
        <v>55</v>
      </c>
      <c r="B94" s="80" t="s">
        <v>105</v>
      </c>
      <c r="C94" s="277"/>
      <c r="D94" s="97">
        <f>IFERROR(C94/C$110,0)</f>
        <v>0</v>
      </c>
      <c r="E94" s="277"/>
      <c r="F94" s="97">
        <f>IFERROR(E94/E$110,0)</f>
        <v>0</v>
      </c>
      <c r="G94" s="277"/>
      <c r="H94" s="98">
        <f>IFERROR(G94/G$110,0)</f>
        <v>0</v>
      </c>
      <c r="I94" s="277"/>
      <c r="J94" s="99">
        <f>IFERROR(I94/I$110,0)</f>
        <v>0</v>
      </c>
      <c r="K94" s="277"/>
      <c r="L94" s="113">
        <f>IFERROR(K94/K$110,0)</f>
        <v>0</v>
      </c>
      <c r="M94" s="277"/>
      <c r="N94" s="113">
        <f>IFERROR(M94/M$110,0)</f>
        <v>0</v>
      </c>
      <c r="O94" s="277"/>
      <c r="P94" s="113">
        <f>IFERROR(O94/O$110,0)</f>
        <v>0</v>
      </c>
    </row>
    <row r="95" spans="1:26" s="1" customFormat="1" ht="15" x14ac:dyDescent="0.2">
      <c r="A95" s="73">
        <f t="shared" si="30"/>
        <v>56</v>
      </c>
      <c r="B95" s="81" t="s">
        <v>106</v>
      </c>
      <c r="C95" s="317">
        <f>SUM(C92:C94)</f>
        <v>0</v>
      </c>
      <c r="D95" s="116">
        <f>IFERROR(C95/C$110,0)</f>
        <v>0</v>
      </c>
      <c r="E95" s="317">
        <f>SUM(E92:E94)</f>
        <v>0</v>
      </c>
      <c r="F95" s="116">
        <f>IFERROR(E95/E$110,0)</f>
        <v>0</v>
      </c>
      <c r="G95" s="317">
        <f>SUM(G92:G94)</f>
        <v>0</v>
      </c>
      <c r="H95" s="116">
        <f>IFERROR(G95/G$110,0)</f>
        <v>0</v>
      </c>
      <c r="I95" s="317">
        <f>SUM(I92:I94)</f>
        <v>0</v>
      </c>
      <c r="J95" s="119">
        <f>IFERROR(I95/I$110,0)</f>
        <v>0</v>
      </c>
      <c r="K95" s="317">
        <f>SUM(K92:K94)</f>
        <v>0</v>
      </c>
      <c r="L95" s="116">
        <f>IFERROR(K95/K$110,0)</f>
        <v>0</v>
      </c>
      <c r="M95" s="317">
        <f>SUM(M92:M94)</f>
        <v>0</v>
      </c>
      <c r="N95" s="116">
        <f>IFERROR(M95/M$110,0)</f>
        <v>0</v>
      </c>
      <c r="O95" s="317">
        <f>SUM(O92:O94)</f>
        <v>0</v>
      </c>
      <c r="P95" s="116">
        <f>IFERROR(O95/O$110,0)</f>
        <v>0</v>
      </c>
    </row>
    <row r="96" spans="1:26" s="1" customFormat="1" ht="15" x14ac:dyDescent="0.2">
      <c r="A96" s="73">
        <f t="shared" si="30"/>
        <v>57</v>
      </c>
      <c r="B96" s="526" t="s">
        <v>107</v>
      </c>
      <c r="C96" s="527"/>
      <c r="D96" s="527"/>
      <c r="E96" s="527"/>
      <c r="F96" s="527"/>
      <c r="G96" s="527"/>
      <c r="H96" s="527"/>
      <c r="I96" s="527"/>
      <c r="J96" s="527"/>
      <c r="K96" s="527"/>
      <c r="L96" s="527"/>
      <c r="M96" s="527"/>
      <c r="N96" s="527"/>
      <c r="O96" s="527"/>
      <c r="P96" s="528"/>
    </row>
    <row r="97" spans="1:16" s="1" customFormat="1" x14ac:dyDescent="0.2">
      <c r="A97" s="73">
        <f t="shared" si="30"/>
        <v>58</v>
      </c>
      <c r="B97" s="74" t="s">
        <v>108</v>
      </c>
      <c r="C97" s="277"/>
      <c r="D97" s="97">
        <f t="shared" ref="D97:D108" si="31">IFERROR(C97/C$110,0)</f>
        <v>0</v>
      </c>
      <c r="E97" s="277"/>
      <c r="F97" s="97">
        <f t="shared" ref="F97:F108" si="32">IFERROR(E97/E$110,0)</f>
        <v>0</v>
      </c>
      <c r="G97" s="277"/>
      <c r="H97" s="98">
        <f t="shared" ref="H97:H108" si="33">IFERROR(G97/G$110,0)</f>
        <v>0</v>
      </c>
      <c r="I97" s="277"/>
      <c r="J97" s="99">
        <f t="shared" ref="J97:J108" si="34">IFERROR(I97/I$110,0)</f>
        <v>0</v>
      </c>
      <c r="K97" s="277"/>
      <c r="L97" s="113">
        <f t="shared" ref="L97:L108" si="35">IFERROR(K97/K$110,0)</f>
        <v>0</v>
      </c>
      <c r="M97" s="277"/>
      <c r="N97" s="113">
        <f t="shared" ref="N97:N108" si="36">IFERROR(M97/M$110,0)</f>
        <v>0</v>
      </c>
      <c r="O97" s="277"/>
      <c r="P97" s="113">
        <f t="shared" ref="P97:P108" si="37">IFERROR(O97/O$110,0)</f>
        <v>0</v>
      </c>
    </row>
    <row r="98" spans="1:16" s="1" customFormat="1" x14ac:dyDescent="0.2">
      <c r="A98" s="73">
        <f t="shared" si="30"/>
        <v>59</v>
      </c>
      <c r="B98" s="74" t="s">
        <v>109</v>
      </c>
      <c r="C98" s="277"/>
      <c r="D98" s="97">
        <f t="shared" si="31"/>
        <v>0</v>
      </c>
      <c r="E98" s="277"/>
      <c r="F98" s="97">
        <f t="shared" si="32"/>
        <v>0</v>
      </c>
      <c r="G98" s="277"/>
      <c r="H98" s="98">
        <f t="shared" si="33"/>
        <v>0</v>
      </c>
      <c r="I98" s="277"/>
      <c r="J98" s="99">
        <f t="shared" si="34"/>
        <v>0</v>
      </c>
      <c r="K98" s="277"/>
      <c r="L98" s="113">
        <f t="shared" si="35"/>
        <v>0</v>
      </c>
      <c r="M98" s="277"/>
      <c r="N98" s="113">
        <f t="shared" si="36"/>
        <v>0</v>
      </c>
      <c r="O98" s="277"/>
      <c r="P98" s="113">
        <f t="shared" si="37"/>
        <v>0</v>
      </c>
    </row>
    <row r="99" spans="1:16" s="1" customFormat="1" ht="28.5" x14ac:dyDescent="0.2">
      <c r="A99" s="73">
        <f t="shared" si="30"/>
        <v>60</v>
      </c>
      <c r="B99" s="74" t="s">
        <v>110</v>
      </c>
      <c r="C99" s="277"/>
      <c r="D99" s="97">
        <f t="shared" si="31"/>
        <v>0</v>
      </c>
      <c r="E99" s="277"/>
      <c r="F99" s="97">
        <f t="shared" si="32"/>
        <v>0</v>
      </c>
      <c r="G99" s="277"/>
      <c r="H99" s="98">
        <f t="shared" si="33"/>
        <v>0</v>
      </c>
      <c r="I99" s="277"/>
      <c r="J99" s="99">
        <f t="shared" si="34"/>
        <v>0</v>
      </c>
      <c r="K99" s="277"/>
      <c r="L99" s="113">
        <f t="shared" si="35"/>
        <v>0</v>
      </c>
      <c r="M99" s="277"/>
      <c r="N99" s="113">
        <f t="shared" si="36"/>
        <v>0</v>
      </c>
      <c r="O99" s="277"/>
      <c r="P99" s="113">
        <f t="shared" si="37"/>
        <v>0</v>
      </c>
    </row>
    <row r="100" spans="1:16" s="1" customFormat="1" x14ac:dyDescent="0.2">
      <c r="A100" s="73">
        <f t="shared" si="30"/>
        <v>61</v>
      </c>
      <c r="B100" s="79" t="s">
        <v>111</v>
      </c>
      <c r="C100" s="277"/>
      <c r="D100" s="97">
        <f t="shared" si="31"/>
        <v>0</v>
      </c>
      <c r="E100" s="277"/>
      <c r="F100" s="97">
        <f t="shared" si="32"/>
        <v>0</v>
      </c>
      <c r="G100" s="277"/>
      <c r="H100" s="98">
        <f t="shared" si="33"/>
        <v>0</v>
      </c>
      <c r="I100" s="277"/>
      <c r="J100" s="99">
        <f t="shared" si="34"/>
        <v>0</v>
      </c>
      <c r="K100" s="277"/>
      <c r="L100" s="113">
        <f t="shared" si="35"/>
        <v>0</v>
      </c>
      <c r="M100" s="277"/>
      <c r="N100" s="113">
        <f t="shared" si="36"/>
        <v>0</v>
      </c>
      <c r="O100" s="277"/>
      <c r="P100" s="113">
        <f t="shared" si="37"/>
        <v>0</v>
      </c>
    </row>
    <row r="101" spans="1:16" s="1" customFormat="1" x14ac:dyDescent="0.2">
      <c r="A101" s="73">
        <f t="shared" si="30"/>
        <v>62</v>
      </c>
      <c r="B101" s="79" t="s">
        <v>112</v>
      </c>
      <c r="C101" s="277"/>
      <c r="D101" s="97">
        <f t="shared" si="31"/>
        <v>0</v>
      </c>
      <c r="E101" s="277"/>
      <c r="F101" s="97">
        <f t="shared" si="32"/>
        <v>0</v>
      </c>
      <c r="G101" s="277"/>
      <c r="H101" s="98">
        <f t="shared" si="33"/>
        <v>0</v>
      </c>
      <c r="I101" s="277"/>
      <c r="J101" s="99">
        <f t="shared" si="34"/>
        <v>0</v>
      </c>
      <c r="K101" s="277"/>
      <c r="L101" s="113">
        <f t="shared" si="35"/>
        <v>0</v>
      </c>
      <c r="M101" s="277"/>
      <c r="N101" s="113">
        <f t="shared" si="36"/>
        <v>0</v>
      </c>
      <c r="O101" s="277"/>
      <c r="P101" s="113">
        <f t="shared" si="37"/>
        <v>0</v>
      </c>
    </row>
    <row r="102" spans="1:16" s="1" customFormat="1" x14ac:dyDescent="0.2">
      <c r="A102" s="73">
        <f t="shared" si="30"/>
        <v>63</v>
      </c>
      <c r="B102" s="80" t="s">
        <v>113</v>
      </c>
      <c r="C102" s="277"/>
      <c r="D102" s="97">
        <f t="shared" si="31"/>
        <v>0</v>
      </c>
      <c r="E102" s="277"/>
      <c r="F102" s="97">
        <f t="shared" si="32"/>
        <v>0</v>
      </c>
      <c r="G102" s="277"/>
      <c r="H102" s="98">
        <f t="shared" si="33"/>
        <v>0</v>
      </c>
      <c r="I102" s="277"/>
      <c r="J102" s="99">
        <f t="shared" si="34"/>
        <v>0</v>
      </c>
      <c r="K102" s="277"/>
      <c r="L102" s="113">
        <f t="shared" si="35"/>
        <v>0</v>
      </c>
      <c r="M102" s="277"/>
      <c r="N102" s="113">
        <f t="shared" si="36"/>
        <v>0</v>
      </c>
      <c r="O102" s="277"/>
      <c r="P102" s="113">
        <f t="shared" si="37"/>
        <v>0</v>
      </c>
    </row>
    <row r="103" spans="1:16" s="1" customFormat="1" x14ac:dyDescent="0.2">
      <c r="A103" s="73">
        <f t="shared" si="30"/>
        <v>64</v>
      </c>
      <c r="B103" s="79" t="s">
        <v>114</v>
      </c>
      <c r="C103" s="277"/>
      <c r="D103" s="97">
        <f t="shared" si="31"/>
        <v>0</v>
      </c>
      <c r="E103" s="277"/>
      <c r="F103" s="97">
        <f t="shared" si="32"/>
        <v>0</v>
      </c>
      <c r="G103" s="277"/>
      <c r="H103" s="98">
        <f t="shared" si="33"/>
        <v>0</v>
      </c>
      <c r="I103" s="277"/>
      <c r="J103" s="99">
        <f t="shared" si="34"/>
        <v>0</v>
      </c>
      <c r="K103" s="277"/>
      <c r="L103" s="113">
        <f t="shared" si="35"/>
        <v>0</v>
      </c>
      <c r="M103" s="277"/>
      <c r="N103" s="113">
        <f t="shared" si="36"/>
        <v>0</v>
      </c>
      <c r="O103" s="277"/>
      <c r="P103" s="113">
        <f t="shared" si="37"/>
        <v>0</v>
      </c>
    </row>
    <row r="104" spans="1:16" s="1" customFormat="1" x14ac:dyDescent="0.2">
      <c r="A104" s="73">
        <f t="shared" si="30"/>
        <v>65</v>
      </c>
      <c r="B104" s="79" t="s">
        <v>115</v>
      </c>
      <c r="C104" s="277"/>
      <c r="D104" s="97">
        <f t="shared" si="31"/>
        <v>0</v>
      </c>
      <c r="E104" s="277"/>
      <c r="F104" s="97">
        <f t="shared" si="32"/>
        <v>0</v>
      </c>
      <c r="G104" s="277"/>
      <c r="H104" s="98">
        <f t="shared" si="33"/>
        <v>0</v>
      </c>
      <c r="I104" s="277"/>
      <c r="J104" s="99">
        <f t="shared" si="34"/>
        <v>0</v>
      </c>
      <c r="K104" s="277"/>
      <c r="L104" s="113">
        <f t="shared" si="35"/>
        <v>0</v>
      </c>
      <c r="M104" s="277"/>
      <c r="N104" s="113">
        <f t="shared" si="36"/>
        <v>0</v>
      </c>
      <c r="O104" s="277"/>
      <c r="P104" s="113">
        <f t="shared" si="37"/>
        <v>0</v>
      </c>
    </row>
    <row r="105" spans="1:16" s="1" customFormat="1" x14ac:dyDescent="0.2">
      <c r="A105" s="73">
        <f t="shared" si="30"/>
        <v>66</v>
      </c>
      <c r="B105" s="79" t="s">
        <v>116</v>
      </c>
      <c r="C105" s="277"/>
      <c r="D105" s="97">
        <f t="shared" si="31"/>
        <v>0</v>
      </c>
      <c r="E105" s="277"/>
      <c r="F105" s="97">
        <f t="shared" si="32"/>
        <v>0</v>
      </c>
      <c r="G105" s="277"/>
      <c r="H105" s="98">
        <f t="shared" si="33"/>
        <v>0</v>
      </c>
      <c r="I105" s="277"/>
      <c r="J105" s="99">
        <f t="shared" si="34"/>
        <v>0</v>
      </c>
      <c r="K105" s="277"/>
      <c r="L105" s="113">
        <f t="shared" si="35"/>
        <v>0</v>
      </c>
      <c r="M105" s="277"/>
      <c r="N105" s="113">
        <f t="shared" si="36"/>
        <v>0</v>
      </c>
      <c r="O105" s="277"/>
      <c r="P105" s="113">
        <f t="shared" si="37"/>
        <v>0</v>
      </c>
    </row>
    <row r="106" spans="1:16" s="1" customFormat="1" x14ac:dyDescent="0.2">
      <c r="A106" s="73">
        <f t="shared" si="30"/>
        <v>67</v>
      </c>
      <c r="B106" s="79" t="s">
        <v>117</v>
      </c>
      <c r="C106" s="277"/>
      <c r="D106" s="97">
        <f t="shared" si="31"/>
        <v>0</v>
      </c>
      <c r="E106" s="277"/>
      <c r="F106" s="97">
        <f t="shared" si="32"/>
        <v>0</v>
      </c>
      <c r="G106" s="277"/>
      <c r="H106" s="98">
        <f t="shared" si="33"/>
        <v>0</v>
      </c>
      <c r="I106" s="277"/>
      <c r="J106" s="99">
        <f t="shared" si="34"/>
        <v>0</v>
      </c>
      <c r="K106" s="277"/>
      <c r="L106" s="113">
        <f t="shared" si="35"/>
        <v>0</v>
      </c>
      <c r="M106" s="277"/>
      <c r="N106" s="113">
        <f t="shared" si="36"/>
        <v>0</v>
      </c>
      <c r="O106" s="277"/>
      <c r="P106" s="113">
        <f t="shared" si="37"/>
        <v>0</v>
      </c>
    </row>
    <row r="107" spans="1:16" s="1" customFormat="1" x14ac:dyDescent="0.2">
      <c r="A107" s="73">
        <f t="shared" si="30"/>
        <v>68</v>
      </c>
      <c r="B107" s="79" t="s">
        <v>118</v>
      </c>
      <c r="C107" s="277"/>
      <c r="D107" s="97">
        <f t="shared" si="31"/>
        <v>0</v>
      </c>
      <c r="E107" s="277"/>
      <c r="F107" s="97">
        <f t="shared" si="32"/>
        <v>0</v>
      </c>
      <c r="G107" s="277"/>
      <c r="H107" s="98">
        <f t="shared" si="33"/>
        <v>0</v>
      </c>
      <c r="I107" s="277"/>
      <c r="J107" s="99">
        <f t="shared" si="34"/>
        <v>0</v>
      </c>
      <c r="K107" s="277"/>
      <c r="L107" s="113">
        <f t="shared" si="35"/>
        <v>0</v>
      </c>
      <c r="M107" s="277"/>
      <c r="N107" s="113">
        <f t="shared" si="36"/>
        <v>0</v>
      </c>
      <c r="O107" s="277"/>
      <c r="P107" s="113">
        <f t="shared" si="37"/>
        <v>0</v>
      </c>
    </row>
    <row r="108" spans="1:16" s="1" customFormat="1" ht="15" x14ac:dyDescent="0.2">
      <c r="A108" s="73">
        <f t="shared" si="30"/>
        <v>69</v>
      </c>
      <c r="B108" s="81" t="s">
        <v>119</v>
      </c>
      <c r="C108" s="314">
        <f>SUM(C97:C107)</f>
        <v>0</v>
      </c>
      <c r="D108" s="114">
        <f t="shared" si="31"/>
        <v>0</v>
      </c>
      <c r="E108" s="314">
        <f>SUM(E97:E107)</f>
        <v>0</v>
      </c>
      <c r="F108" s="103">
        <f t="shared" si="32"/>
        <v>0</v>
      </c>
      <c r="G108" s="314">
        <f>SUM(G97:G107)</f>
        <v>0</v>
      </c>
      <c r="H108" s="115">
        <f t="shared" si="33"/>
        <v>0</v>
      </c>
      <c r="I108" s="321">
        <f>SUM(I97:I107)</f>
        <v>0</v>
      </c>
      <c r="J108" s="119">
        <f t="shared" si="34"/>
        <v>0</v>
      </c>
      <c r="K108" s="321">
        <f>SUM(K97:K107)</f>
        <v>0</v>
      </c>
      <c r="L108" s="117">
        <f t="shared" si="35"/>
        <v>0</v>
      </c>
      <c r="M108" s="321">
        <f>SUM(M97:M107)</f>
        <v>0</v>
      </c>
      <c r="N108" s="117">
        <f t="shared" si="36"/>
        <v>0</v>
      </c>
      <c r="O108" s="321">
        <f>SUM(O97:O107)</f>
        <v>0</v>
      </c>
      <c r="P108" s="117">
        <f t="shared" si="37"/>
        <v>0</v>
      </c>
    </row>
    <row r="109" spans="1:16" ht="6.75" customHeight="1" x14ac:dyDescent="0.2">
      <c r="A109" s="106"/>
      <c r="B109" s="146"/>
      <c r="C109" s="351"/>
      <c r="D109" s="147"/>
      <c r="E109" s="351"/>
      <c r="F109" s="147"/>
      <c r="G109" s="351"/>
      <c r="H109" s="147"/>
      <c r="I109" s="351"/>
      <c r="J109" s="99"/>
      <c r="K109" s="351"/>
      <c r="L109" s="136"/>
      <c r="M109" s="351"/>
      <c r="N109" s="136"/>
      <c r="O109" s="351"/>
      <c r="P109" s="136"/>
    </row>
    <row r="110" spans="1:16" s="1" customFormat="1" ht="15" x14ac:dyDescent="0.2">
      <c r="A110" s="73">
        <f>A108+1</f>
        <v>70</v>
      </c>
      <c r="B110" s="110" t="s">
        <v>120</v>
      </c>
      <c r="C110" s="310">
        <f>C89+C95+C108</f>
        <v>0</v>
      </c>
      <c r="D110" s="111">
        <f>IFERROR(C110/C$110,0)</f>
        <v>0</v>
      </c>
      <c r="E110" s="310">
        <f>E89+E95+E108</f>
        <v>0</v>
      </c>
      <c r="F110" s="111">
        <f>IFERROR(E110/E$110,0)</f>
        <v>0</v>
      </c>
      <c r="G110" s="310">
        <f>G89+G95+G108</f>
        <v>0</v>
      </c>
      <c r="H110" s="111">
        <f>IFERROR(G110/G$110,0)</f>
        <v>0</v>
      </c>
      <c r="I110" s="310">
        <f>I89+I95+I108</f>
        <v>0</v>
      </c>
      <c r="J110" s="111">
        <f>IFERROR(I110/I$110,0)</f>
        <v>0</v>
      </c>
      <c r="K110" s="310">
        <f>K89+K95+K108</f>
        <v>0</v>
      </c>
      <c r="L110" s="111">
        <f>IFERROR(K110/K$110,0)</f>
        <v>0</v>
      </c>
      <c r="M110" s="310">
        <f>M89+M95+M108</f>
        <v>0</v>
      </c>
      <c r="N110" s="111">
        <f>IFERROR(M110/M$110,0)</f>
        <v>0</v>
      </c>
      <c r="O110" s="310">
        <f>O89+O95+O108</f>
        <v>0</v>
      </c>
      <c r="P110" s="111">
        <f>IFERROR(O110/O$110,0)</f>
        <v>0</v>
      </c>
    </row>
    <row r="111" spans="1:16" ht="6.75" customHeight="1" x14ac:dyDescent="0.2">
      <c r="A111" s="106"/>
      <c r="B111" s="148"/>
      <c r="C111" s="353"/>
      <c r="D111" s="150"/>
      <c r="E111" s="353"/>
      <c r="F111" s="149"/>
      <c r="G111" s="353"/>
      <c r="H111" s="150"/>
      <c r="I111" s="353"/>
      <c r="J111" s="149"/>
      <c r="K111" s="353"/>
      <c r="L111" s="149"/>
      <c r="M111" s="353"/>
      <c r="N111" s="149"/>
      <c r="O111" s="353"/>
      <c r="P111" s="149"/>
    </row>
    <row r="112" spans="1:16" s="1" customFormat="1" ht="15" x14ac:dyDescent="0.2">
      <c r="A112" s="73">
        <f>A110+1</f>
        <v>71</v>
      </c>
      <c r="B112" s="526" t="s">
        <v>121</v>
      </c>
      <c r="C112" s="527"/>
      <c r="D112" s="527"/>
      <c r="E112" s="527"/>
      <c r="F112" s="527"/>
      <c r="G112" s="527"/>
      <c r="H112" s="527"/>
      <c r="I112" s="527"/>
      <c r="J112" s="527"/>
      <c r="K112" s="527"/>
      <c r="L112" s="527"/>
      <c r="M112" s="527"/>
      <c r="N112" s="527"/>
      <c r="O112" s="527"/>
      <c r="P112" s="528"/>
    </row>
    <row r="113" spans="1:16" s="1" customFormat="1" x14ac:dyDescent="0.2">
      <c r="A113" s="73">
        <f>A112+1</f>
        <v>72</v>
      </c>
      <c r="B113" s="80" t="s">
        <v>122</v>
      </c>
      <c r="C113" s="151">
        <f>C63-C110</f>
        <v>0</v>
      </c>
      <c r="D113" s="152">
        <f>IFERROR(C113/C$117,0)</f>
        <v>0</v>
      </c>
      <c r="E113" s="151">
        <f>E63-E110</f>
        <v>0</v>
      </c>
      <c r="F113" s="152">
        <f>IFERROR(E113/E$117,0)</f>
        <v>0</v>
      </c>
      <c r="G113" s="151">
        <f>G63-G110</f>
        <v>0</v>
      </c>
      <c r="H113" s="152">
        <f>IFERROR(G113/G$117,0)</f>
        <v>0</v>
      </c>
      <c r="I113" s="151">
        <f>I63-I110</f>
        <v>0</v>
      </c>
      <c r="J113" s="153">
        <f>IFERROR(I113/I$117,0)</f>
        <v>0</v>
      </c>
      <c r="K113" s="151">
        <f>K63-K110</f>
        <v>0</v>
      </c>
      <c r="L113" s="153">
        <f>IFERROR(K113/K$117,0)</f>
        <v>0</v>
      </c>
      <c r="M113" s="151">
        <f>M63-M110</f>
        <v>0</v>
      </c>
      <c r="N113" s="153">
        <f>IFERROR(M113/M$117,0)</f>
        <v>0</v>
      </c>
      <c r="O113" s="151">
        <f>O63-O110</f>
        <v>0</v>
      </c>
      <c r="P113" s="153">
        <f>IFERROR(O113/O$117,0)</f>
        <v>0</v>
      </c>
    </row>
    <row r="114" spans="1:16" s="1" customFormat="1" ht="28.5" x14ac:dyDescent="0.2">
      <c r="A114" s="73">
        <f>A113+1</f>
        <v>73</v>
      </c>
      <c r="B114" s="74" t="s">
        <v>123</v>
      </c>
      <c r="C114" s="277"/>
      <c r="D114" s="154">
        <f>IFERROR(C114/C$117,0)</f>
        <v>0</v>
      </c>
      <c r="E114" s="277"/>
      <c r="F114" s="154">
        <f>IFERROR(E114/E$117,0)</f>
        <v>0</v>
      </c>
      <c r="G114" s="277"/>
      <c r="H114" s="154">
        <f>IFERROR(G114/G$117,0)</f>
        <v>0</v>
      </c>
      <c r="I114" s="277"/>
      <c r="J114" s="154">
        <f>IFERROR(I114/I$117,0)</f>
        <v>0</v>
      </c>
      <c r="K114" s="277"/>
      <c r="L114" s="154">
        <f>IFERROR(K114/K$117,0)</f>
        <v>0</v>
      </c>
      <c r="M114" s="277"/>
      <c r="N114" s="154">
        <f>IFERROR(M114/M$117,0)</f>
        <v>0</v>
      </c>
      <c r="O114" s="277"/>
      <c r="P114" s="154">
        <f>IFERROR(O114/O$117,0)</f>
        <v>0</v>
      </c>
    </row>
    <row r="115" spans="1:16" s="1" customFormat="1" x14ac:dyDescent="0.2">
      <c r="A115" s="73">
        <f>A114+1</f>
        <v>74</v>
      </c>
      <c r="B115" s="79" t="s">
        <v>124</v>
      </c>
      <c r="C115" s="277"/>
      <c r="D115" s="154">
        <f>IFERROR(C115/C$117,0)</f>
        <v>0</v>
      </c>
      <c r="E115" s="277"/>
      <c r="F115" s="154">
        <f>IFERROR(E115/E$117,0)</f>
        <v>0</v>
      </c>
      <c r="G115" s="277"/>
      <c r="H115" s="154">
        <f>IFERROR(G115/G$117,0)</f>
        <v>0</v>
      </c>
      <c r="I115" s="277"/>
      <c r="J115" s="154">
        <f>IFERROR(I115/I$117,0)</f>
        <v>0</v>
      </c>
      <c r="K115" s="277"/>
      <c r="L115" s="154">
        <f>IFERROR(K115/K$117,0)</f>
        <v>0</v>
      </c>
      <c r="M115" s="277"/>
      <c r="N115" s="154">
        <f>IFERROR(M115/M$117,0)</f>
        <v>0</v>
      </c>
      <c r="O115" s="277"/>
      <c r="P115" s="154">
        <f>IFERROR(O115/O$117,0)</f>
        <v>0</v>
      </c>
    </row>
    <row r="116" spans="1:16" s="1" customFormat="1" x14ac:dyDescent="0.2">
      <c r="A116" s="73">
        <f>A115+1</f>
        <v>75</v>
      </c>
      <c r="B116" s="155" t="s">
        <v>125</v>
      </c>
      <c r="C116" s="320"/>
      <c r="D116" s="154">
        <f>IFERROR(C116/C$117,0)</f>
        <v>0</v>
      </c>
      <c r="E116" s="320"/>
      <c r="F116" s="154">
        <f>IFERROR(E116/E$117,0)</f>
        <v>0</v>
      </c>
      <c r="G116" s="320"/>
      <c r="H116" s="154">
        <f>IFERROR(G116/G$117,0)</f>
        <v>0</v>
      </c>
      <c r="I116" s="320"/>
      <c r="J116" s="154">
        <f>IFERROR(I116/I$117,0)</f>
        <v>0</v>
      </c>
      <c r="K116" s="320"/>
      <c r="L116" s="154">
        <f>IFERROR(K116/K$117,0)</f>
        <v>0</v>
      </c>
      <c r="M116" s="320"/>
      <c r="N116" s="154">
        <f>IFERROR(M116/M$117,0)</f>
        <v>0</v>
      </c>
      <c r="O116" s="320"/>
      <c r="P116" s="154">
        <f>IFERROR(O116/O$117,0)</f>
        <v>0</v>
      </c>
    </row>
    <row r="117" spans="1:16" s="1" customFormat="1" ht="15" x14ac:dyDescent="0.2">
      <c r="A117" s="73">
        <f>A116+1</f>
        <v>76</v>
      </c>
      <c r="B117" s="156" t="s">
        <v>121</v>
      </c>
      <c r="C117" s="310">
        <f>SUM(C113:C116)</f>
        <v>0</v>
      </c>
      <c r="D117" s="157">
        <f>IFERROR(C117/C$117,0)</f>
        <v>0</v>
      </c>
      <c r="E117" s="310">
        <f>SUM(E113:E116)</f>
        <v>0</v>
      </c>
      <c r="F117" s="157">
        <f>IFERROR(E117/E$117,0)</f>
        <v>0</v>
      </c>
      <c r="G117" s="310">
        <f>SUM(G113:G116)</f>
        <v>0</v>
      </c>
      <c r="H117" s="157">
        <f>IFERROR(G117/G$117,0)</f>
        <v>0</v>
      </c>
      <c r="I117" s="310">
        <f>SUM(I113:I116)</f>
        <v>0</v>
      </c>
      <c r="J117" s="158">
        <f>IFERROR(I117/I$117,0)</f>
        <v>0</v>
      </c>
      <c r="K117" s="310">
        <f>SUM(K113:K116)</f>
        <v>0</v>
      </c>
      <c r="L117" s="157">
        <f>IFERROR(K117/K$117,0)</f>
        <v>0</v>
      </c>
      <c r="M117" s="310">
        <f>SUM(M113:M116)</f>
        <v>0</v>
      </c>
      <c r="N117" s="157">
        <f>IFERROR(M117/M$117,0)</f>
        <v>0</v>
      </c>
      <c r="O117" s="310">
        <f>SUM(O113:O116)</f>
        <v>0</v>
      </c>
      <c r="P117" s="157">
        <f>IFERROR(O117/O$117,0)</f>
        <v>0</v>
      </c>
    </row>
    <row r="118" spans="1:16" ht="6.75" customHeight="1" x14ac:dyDescent="0.2">
      <c r="A118" s="106"/>
      <c r="B118" s="159"/>
      <c r="C118" s="353"/>
      <c r="D118" s="99"/>
      <c r="E118" s="357"/>
      <c r="F118" s="160"/>
      <c r="G118" s="357"/>
      <c r="H118" s="99"/>
      <c r="I118" s="357"/>
      <c r="J118" s="160"/>
      <c r="K118" s="357"/>
      <c r="L118" s="160"/>
      <c r="M118" s="357"/>
      <c r="N118" s="160"/>
      <c r="O118" s="357"/>
      <c r="P118" s="160"/>
    </row>
    <row r="119" spans="1:16" s="1" customFormat="1" ht="15" x14ac:dyDescent="0.2">
      <c r="A119" s="73">
        <f>A117+1</f>
        <v>77</v>
      </c>
      <c r="B119" s="526" t="s">
        <v>126</v>
      </c>
      <c r="C119" s="527"/>
      <c r="D119" s="527"/>
      <c r="E119" s="527"/>
      <c r="F119" s="527"/>
      <c r="G119" s="527"/>
      <c r="H119" s="527"/>
      <c r="I119" s="527"/>
      <c r="J119" s="527"/>
      <c r="K119" s="527"/>
      <c r="L119" s="527"/>
      <c r="M119" s="527"/>
      <c r="N119" s="527"/>
      <c r="O119" s="527"/>
      <c r="P119" s="528"/>
    </row>
    <row r="120" spans="1:16" s="1" customFormat="1" x14ac:dyDescent="0.2">
      <c r="A120" s="73">
        <f>A119+1</f>
        <v>78</v>
      </c>
      <c r="B120" s="86" t="s">
        <v>127</v>
      </c>
      <c r="C120" s="320"/>
      <c r="D120" s="161"/>
      <c r="E120" s="439">
        <f>+C124</f>
        <v>0</v>
      </c>
      <c r="F120" s="53"/>
      <c r="G120" s="439">
        <f>+E124</f>
        <v>0</v>
      </c>
      <c r="H120" s="53"/>
      <c r="I120" s="439">
        <f>+G124</f>
        <v>0</v>
      </c>
      <c r="J120" s="53"/>
      <c r="K120" s="439">
        <f>+I124</f>
        <v>0</v>
      </c>
      <c r="L120" s="162"/>
      <c r="M120" s="439">
        <f>+K124</f>
        <v>0</v>
      </c>
      <c r="N120" s="162"/>
      <c r="O120" s="439">
        <f>+M124</f>
        <v>0</v>
      </c>
      <c r="P120" s="162"/>
    </row>
    <row r="121" spans="1:16" s="1" customFormat="1" x14ac:dyDescent="0.2">
      <c r="A121" s="73">
        <f>A120+1</f>
        <v>79</v>
      </c>
      <c r="B121" s="80" t="s">
        <v>128</v>
      </c>
      <c r="C121" s="361">
        <f>C117</f>
        <v>0</v>
      </c>
      <c r="D121" s="163"/>
      <c r="E121" s="361">
        <f>E117</f>
        <v>0</v>
      </c>
      <c r="F121" s="53"/>
      <c r="G121" s="361">
        <f>G117</f>
        <v>0</v>
      </c>
      <c r="H121" s="53"/>
      <c r="I121" s="361">
        <f>I117</f>
        <v>0</v>
      </c>
      <c r="J121" s="53"/>
      <c r="K121" s="361">
        <f>K117</f>
        <v>0</v>
      </c>
      <c r="L121" s="53"/>
      <c r="M121" s="361">
        <f>M117</f>
        <v>0</v>
      </c>
      <c r="N121" s="53"/>
      <c r="O121" s="361">
        <f>O117</f>
        <v>0</v>
      </c>
      <c r="P121" s="53"/>
    </row>
    <row r="122" spans="1:16" s="1" customFormat="1" ht="28.5" x14ac:dyDescent="0.2">
      <c r="A122" s="73">
        <f>A121+1</f>
        <v>80</v>
      </c>
      <c r="B122" s="164" t="s">
        <v>129</v>
      </c>
      <c r="C122" s="320"/>
      <c r="D122" s="163"/>
      <c r="E122" s="320"/>
      <c r="F122" s="165"/>
      <c r="G122" s="320"/>
      <c r="H122" s="166"/>
      <c r="I122" s="320"/>
      <c r="J122" s="165"/>
      <c r="K122" s="320"/>
      <c r="L122" s="165"/>
      <c r="M122" s="320"/>
      <c r="N122" s="165"/>
      <c r="O122" s="320"/>
      <c r="P122" s="165"/>
    </row>
    <row r="123" spans="1:16" s="1" customFormat="1" ht="42.75" x14ac:dyDescent="0.2">
      <c r="A123" s="73">
        <f>A122+1</f>
        <v>81</v>
      </c>
      <c r="B123" s="155" t="s">
        <v>130</v>
      </c>
      <c r="C123" s="320"/>
      <c r="D123" s="163"/>
      <c r="E123" s="320"/>
      <c r="F123" s="165"/>
      <c r="G123" s="320"/>
      <c r="H123" s="166"/>
      <c r="I123" s="320"/>
      <c r="J123" s="165"/>
      <c r="K123" s="320"/>
      <c r="L123" s="165"/>
      <c r="M123" s="320"/>
      <c r="N123" s="165"/>
      <c r="O123" s="320"/>
      <c r="P123" s="165"/>
    </row>
    <row r="124" spans="1:16" s="1" customFormat="1" ht="15" x14ac:dyDescent="0.2">
      <c r="A124" s="73">
        <f>A123+1</f>
        <v>82</v>
      </c>
      <c r="B124" s="167" t="s">
        <v>126</v>
      </c>
      <c r="C124" s="310">
        <f>SUM(C120:C123)</f>
        <v>0</v>
      </c>
      <c r="D124" s="168"/>
      <c r="E124" s="310">
        <f>SUM(E120:E123)</f>
        <v>0</v>
      </c>
      <c r="F124" s="169"/>
      <c r="G124" s="310">
        <f>SUM(G120:G123)</f>
        <v>0</v>
      </c>
      <c r="H124" s="168"/>
      <c r="I124" s="310">
        <f>SUM(I120:I123)</f>
        <v>0</v>
      </c>
      <c r="J124" s="170"/>
      <c r="K124" s="310">
        <f>SUM(K120:K123)</f>
        <v>0</v>
      </c>
      <c r="L124" s="170"/>
      <c r="M124" s="310">
        <f>SUM(M120:M123)</f>
        <v>0</v>
      </c>
      <c r="N124" s="170"/>
      <c r="O124" s="310">
        <f>SUM(O120:O123)</f>
        <v>0</v>
      </c>
      <c r="P124" s="170"/>
    </row>
    <row r="125" spans="1:16" ht="6.75" customHeight="1" x14ac:dyDescent="0.2">
      <c r="A125" s="106"/>
      <c r="B125" s="171"/>
      <c r="C125" s="368"/>
      <c r="D125" s="172"/>
      <c r="E125" s="368"/>
      <c r="F125" s="172"/>
      <c r="G125" s="368"/>
      <c r="H125" s="172"/>
      <c r="I125" s="368"/>
      <c r="J125" s="172"/>
      <c r="L125" s="172"/>
      <c r="N125" s="172"/>
      <c r="O125" s="243"/>
      <c r="P125" s="172"/>
    </row>
    <row r="126" spans="1:16" s="1" customFormat="1" ht="45.75" customHeight="1" x14ac:dyDescent="0.2">
      <c r="A126" s="73">
        <f>A124+1</f>
        <v>83</v>
      </c>
      <c r="B126" s="526" t="s">
        <v>131</v>
      </c>
      <c r="C126" s="527"/>
      <c r="D126" s="527"/>
      <c r="E126" s="527"/>
      <c r="F126" s="527"/>
      <c r="G126" s="527"/>
      <c r="H126" s="527"/>
      <c r="I126" s="527"/>
      <c r="J126" s="527"/>
      <c r="K126" s="527"/>
      <c r="L126" s="527"/>
      <c r="M126" s="527"/>
      <c r="N126" s="527"/>
      <c r="O126" s="527"/>
      <c r="P126" s="528"/>
    </row>
    <row r="127" spans="1:16" s="1" customFormat="1" x14ac:dyDescent="0.2">
      <c r="A127" s="73">
        <f>A126+1</f>
        <v>84</v>
      </c>
      <c r="B127" s="173" t="s">
        <v>132</v>
      </c>
      <c r="C127" s="320"/>
      <c r="D127" s="166"/>
      <c r="E127" s="320"/>
      <c r="F127" s="166"/>
      <c r="G127" s="320"/>
      <c r="H127" s="166"/>
      <c r="I127" s="320"/>
      <c r="J127" s="166"/>
      <c r="K127" s="320"/>
      <c r="L127" s="166"/>
      <c r="M127" s="320"/>
      <c r="N127" s="166"/>
      <c r="O127" s="320"/>
      <c r="P127" s="166"/>
    </row>
    <row r="128" spans="1:16" s="1" customFormat="1" ht="15" x14ac:dyDescent="0.2">
      <c r="A128" s="73">
        <f>A127+1</f>
        <v>85</v>
      </c>
      <c r="B128" s="175" t="s">
        <v>133</v>
      </c>
      <c r="C128" s="320"/>
      <c r="D128" s="166"/>
      <c r="E128" s="320"/>
      <c r="F128" s="166"/>
      <c r="G128" s="320"/>
      <c r="H128" s="166"/>
      <c r="I128" s="320"/>
      <c r="J128" s="166"/>
      <c r="K128" s="320"/>
      <c r="L128" s="166"/>
      <c r="M128" s="320"/>
      <c r="N128" s="166"/>
      <c r="O128" s="320"/>
      <c r="P128" s="166"/>
    </row>
    <row r="129" spans="1:16" s="1" customFormat="1" x14ac:dyDescent="0.2">
      <c r="A129" s="73">
        <f>A128+1</f>
        <v>86</v>
      </c>
      <c r="B129" s="173" t="s">
        <v>134</v>
      </c>
      <c r="C129" s="320"/>
      <c r="D129" s="166"/>
      <c r="E129" s="320"/>
      <c r="F129" s="166"/>
      <c r="G129" s="320"/>
      <c r="H129" s="166"/>
      <c r="I129" s="320"/>
      <c r="J129" s="166"/>
      <c r="K129" s="320"/>
      <c r="L129" s="166"/>
      <c r="M129" s="320"/>
      <c r="N129" s="166"/>
      <c r="O129" s="320"/>
      <c r="P129" s="166"/>
    </row>
    <row r="130" spans="1:16" s="1" customFormat="1" ht="15" x14ac:dyDescent="0.2">
      <c r="A130" s="73">
        <f>A129+1</f>
        <v>87</v>
      </c>
      <c r="B130" s="176" t="s">
        <v>135</v>
      </c>
      <c r="C130" s="320"/>
      <c r="D130" s="166"/>
      <c r="E130" s="320"/>
      <c r="F130" s="166"/>
      <c r="G130" s="320"/>
      <c r="H130" s="166"/>
      <c r="I130" s="320"/>
      <c r="J130" s="166"/>
      <c r="K130" s="320"/>
      <c r="L130" s="166"/>
      <c r="M130" s="320"/>
      <c r="N130" s="166"/>
      <c r="O130" s="320"/>
      <c r="P130" s="166"/>
    </row>
    <row r="131" spans="1:16" s="1" customFormat="1" ht="15" x14ac:dyDescent="0.2">
      <c r="A131" s="73">
        <f>A130+1</f>
        <v>88</v>
      </c>
      <c r="B131" s="175" t="s">
        <v>136</v>
      </c>
      <c r="C131" s="277"/>
      <c r="D131" s="177"/>
      <c r="E131" s="277"/>
      <c r="F131" s="177"/>
      <c r="G131" s="277"/>
      <c r="H131" s="177"/>
      <c r="I131" s="277"/>
      <c r="J131" s="177"/>
      <c r="K131" s="277"/>
      <c r="L131" s="177"/>
      <c r="M131" s="277"/>
      <c r="N131" s="177"/>
      <c r="O131" s="277"/>
      <c r="P131" s="177"/>
    </row>
    <row r="132" spans="1:16" ht="6.75" customHeight="1" x14ac:dyDescent="0.2">
      <c r="A132" s="106"/>
      <c r="B132" s="178"/>
      <c r="J132" s="172"/>
      <c r="L132" s="172"/>
      <c r="N132" s="172"/>
      <c r="O132" s="243"/>
      <c r="P132" s="172"/>
    </row>
    <row r="133" spans="1:16" s="1" customFormat="1" ht="15" x14ac:dyDescent="0.2">
      <c r="A133" s="73">
        <f>A131+1</f>
        <v>89</v>
      </c>
      <c r="B133" s="179" t="s">
        <v>137</v>
      </c>
      <c r="C133" s="277"/>
      <c r="D133" s="174"/>
      <c r="E133" s="277"/>
      <c r="F133" s="174"/>
      <c r="G133" s="277"/>
      <c r="H133" s="174"/>
      <c r="I133" s="277"/>
      <c r="J133" s="174"/>
      <c r="K133" s="277"/>
      <c r="L133" s="174"/>
      <c r="M133" s="277"/>
      <c r="N133" s="174"/>
      <c r="O133" s="277"/>
      <c r="P133" s="174"/>
    </row>
    <row r="134" spans="1:16" ht="6.75" customHeight="1" x14ac:dyDescent="0.2">
      <c r="A134" s="106"/>
      <c r="B134" s="180"/>
      <c r="J134" s="172"/>
      <c r="L134" s="172"/>
      <c r="N134" s="172"/>
      <c r="O134" s="243"/>
      <c r="P134" s="172"/>
    </row>
    <row r="135" spans="1:16" s="1" customFormat="1" ht="15" x14ac:dyDescent="0.2">
      <c r="A135" s="106"/>
      <c r="B135" s="526" t="s">
        <v>138</v>
      </c>
      <c r="C135" s="527"/>
      <c r="D135" s="527"/>
      <c r="E135" s="527"/>
      <c r="F135" s="527"/>
      <c r="G135" s="527"/>
      <c r="H135" s="527"/>
      <c r="I135" s="527"/>
      <c r="J135" s="527"/>
      <c r="K135" s="527"/>
      <c r="L135" s="527"/>
      <c r="M135" s="527"/>
      <c r="N135" s="527"/>
      <c r="O135" s="527"/>
      <c r="P135" s="528"/>
    </row>
    <row r="136" spans="1:16" s="1" customFormat="1" x14ac:dyDescent="0.2">
      <c r="A136" s="73">
        <f>A133+1</f>
        <v>90</v>
      </c>
      <c r="B136" s="181" t="s">
        <v>139</v>
      </c>
      <c r="C136" s="532"/>
      <c r="D136" s="533"/>
      <c r="E136" s="532"/>
      <c r="F136" s="533"/>
      <c r="G136" s="532"/>
      <c r="H136" s="533"/>
      <c r="I136" s="532"/>
      <c r="J136" s="533"/>
      <c r="K136" s="532"/>
      <c r="L136" s="533"/>
      <c r="M136" s="515"/>
      <c r="N136" s="516"/>
      <c r="O136" s="515"/>
      <c r="P136" s="516"/>
    </row>
    <row r="137" spans="1:16" s="1" customFormat="1" x14ac:dyDescent="0.2">
      <c r="A137" s="73">
        <f>A136+1</f>
        <v>91</v>
      </c>
      <c r="B137" s="181" t="s">
        <v>140</v>
      </c>
      <c r="C137" s="532"/>
      <c r="D137" s="533"/>
      <c r="E137" s="532"/>
      <c r="F137" s="533"/>
      <c r="G137" s="532"/>
      <c r="H137" s="533"/>
      <c r="I137" s="532"/>
      <c r="J137" s="533"/>
      <c r="K137" s="532"/>
      <c r="L137" s="533"/>
      <c r="M137" s="515"/>
      <c r="N137" s="516"/>
      <c r="O137" s="515"/>
      <c r="P137" s="516"/>
    </row>
    <row r="138" spans="1:16" s="1" customFormat="1" x14ac:dyDescent="0.2">
      <c r="A138" s="73">
        <f>A137+1</f>
        <v>92</v>
      </c>
      <c r="B138" s="181" t="s">
        <v>141</v>
      </c>
      <c r="C138" s="532"/>
      <c r="D138" s="533"/>
      <c r="E138" s="532"/>
      <c r="F138" s="533"/>
      <c r="G138" s="532"/>
      <c r="H138" s="533"/>
      <c r="I138" s="532"/>
      <c r="J138" s="533"/>
      <c r="K138" s="532"/>
      <c r="L138" s="533"/>
      <c r="M138" s="515"/>
      <c r="N138" s="516"/>
      <c r="O138" s="515"/>
      <c r="P138" s="516"/>
    </row>
    <row r="139" spans="1:16" s="1" customFormat="1" x14ac:dyDescent="0.2">
      <c r="A139" s="73">
        <f>A138+1</f>
        <v>93</v>
      </c>
      <c r="B139" s="181" t="s">
        <v>142</v>
      </c>
      <c r="C139" s="532"/>
      <c r="D139" s="533"/>
      <c r="E139" s="532"/>
      <c r="F139" s="533"/>
      <c r="G139" s="532"/>
      <c r="H139" s="533"/>
      <c r="I139" s="532"/>
      <c r="J139" s="533"/>
      <c r="K139" s="532"/>
      <c r="L139" s="533"/>
      <c r="M139" s="515"/>
      <c r="N139" s="516"/>
      <c r="O139" s="515"/>
      <c r="P139" s="516"/>
    </row>
    <row r="140" spans="1:16" s="1" customFormat="1" x14ac:dyDescent="0.2">
      <c r="A140" s="73">
        <f>A139+1</f>
        <v>94</v>
      </c>
      <c r="B140" s="181" t="s">
        <v>143</v>
      </c>
      <c r="C140" s="532"/>
      <c r="D140" s="533"/>
      <c r="E140" s="532"/>
      <c r="F140" s="533"/>
      <c r="G140" s="532"/>
      <c r="H140" s="533"/>
      <c r="I140" s="532"/>
      <c r="J140" s="533"/>
      <c r="K140" s="532"/>
      <c r="L140" s="533"/>
      <c r="M140" s="515"/>
      <c r="N140" s="516"/>
      <c r="O140" s="515"/>
      <c r="P140" s="516"/>
    </row>
    <row r="141" spans="1:16" ht="6.75" customHeight="1" x14ac:dyDescent="0.2"/>
    <row r="142" spans="1:16" s="1" customFormat="1" ht="15" x14ac:dyDescent="0.2">
      <c r="A142" s="106"/>
      <c r="B142" s="591" t="s">
        <v>144</v>
      </c>
      <c r="C142" s="591"/>
      <c r="D142" s="591"/>
      <c r="E142" s="591"/>
      <c r="F142" s="591"/>
      <c r="G142" s="591"/>
      <c r="H142" s="591"/>
      <c r="I142" s="591"/>
      <c r="J142" s="591"/>
      <c r="K142" s="243"/>
      <c r="L142" s="172"/>
      <c r="M142" s="243"/>
      <c r="N142" s="172"/>
    </row>
    <row r="143" spans="1:16" s="1" customFormat="1" x14ac:dyDescent="0.2">
      <c r="A143" s="73" t="s">
        <v>145</v>
      </c>
      <c r="B143" s="555" t="s">
        <v>146</v>
      </c>
      <c r="C143" s="555"/>
      <c r="D143" s="555"/>
      <c r="E143" s="555"/>
      <c r="F143" s="555"/>
      <c r="G143" s="555"/>
      <c r="H143" s="555"/>
      <c r="I143" s="555"/>
      <c r="J143" s="555"/>
      <c r="K143" s="182"/>
      <c r="L143" s="182"/>
      <c r="M143" s="182"/>
      <c r="N143" s="182"/>
    </row>
    <row r="144" spans="1:16" s="1" customFormat="1" ht="31.5" customHeight="1" x14ac:dyDescent="0.2">
      <c r="A144" s="183">
        <f>A47</f>
        <v>13</v>
      </c>
      <c r="B144" s="164" t="s">
        <v>147</v>
      </c>
      <c r="C144" s="553" t="s">
        <v>148</v>
      </c>
      <c r="D144" s="553"/>
      <c r="E144" s="553"/>
      <c r="F144" s="553"/>
      <c r="G144" s="553"/>
      <c r="H144" s="553"/>
      <c r="I144" s="553"/>
      <c r="J144" s="553"/>
      <c r="K144" s="375"/>
      <c r="L144" s="184"/>
      <c r="M144" s="375"/>
      <c r="N144" s="184"/>
    </row>
    <row r="145" spans="1:14" s="1" customFormat="1" ht="68.25" customHeight="1" x14ac:dyDescent="0.2">
      <c r="A145" s="183">
        <f>A49</f>
        <v>15</v>
      </c>
      <c r="B145" s="164" t="s">
        <v>149</v>
      </c>
      <c r="C145" s="553" t="s">
        <v>150</v>
      </c>
      <c r="D145" s="553"/>
      <c r="E145" s="553"/>
      <c r="F145" s="553"/>
      <c r="G145" s="553"/>
      <c r="H145" s="553"/>
      <c r="I145" s="553"/>
      <c r="J145" s="553"/>
      <c r="K145" s="375"/>
      <c r="L145" s="184"/>
      <c r="M145" s="375"/>
      <c r="N145" s="184"/>
    </row>
    <row r="146" spans="1:14" s="1" customFormat="1" x14ac:dyDescent="0.2">
      <c r="A146" s="183">
        <f>A61</f>
        <v>26</v>
      </c>
      <c r="B146" s="185" t="s">
        <v>151</v>
      </c>
      <c r="C146" s="553" t="s">
        <v>152</v>
      </c>
      <c r="D146" s="553"/>
      <c r="E146" s="553"/>
      <c r="F146" s="553"/>
      <c r="G146" s="553"/>
      <c r="H146" s="553"/>
      <c r="I146" s="553"/>
      <c r="J146" s="553"/>
      <c r="K146" s="375"/>
      <c r="L146" s="184"/>
      <c r="M146" s="375"/>
      <c r="N146" s="184"/>
    </row>
    <row r="147" spans="1:14" s="1" customFormat="1" ht="35.25" customHeight="1" x14ac:dyDescent="0.2">
      <c r="A147" s="183">
        <f>A114</f>
        <v>73</v>
      </c>
      <c r="B147" s="164" t="s">
        <v>153</v>
      </c>
      <c r="C147" s="553" t="s">
        <v>154</v>
      </c>
      <c r="D147" s="553"/>
      <c r="E147" s="553"/>
      <c r="F147" s="553"/>
      <c r="G147" s="553"/>
      <c r="H147" s="553"/>
      <c r="I147" s="553"/>
      <c r="J147" s="553"/>
      <c r="K147" s="375"/>
      <c r="L147" s="184"/>
      <c r="M147" s="375"/>
      <c r="N147" s="184"/>
    </row>
    <row r="148" spans="1:14" s="1" customFormat="1" ht="24.75" customHeight="1" x14ac:dyDescent="0.2">
      <c r="A148" s="183">
        <f>A123</f>
        <v>81</v>
      </c>
      <c r="B148" s="164" t="s">
        <v>155</v>
      </c>
      <c r="C148" s="553" t="s">
        <v>156</v>
      </c>
      <c r="D148" s="553"/>
      <c r="E148" s="553"/>
      <c r="F148" s="553"/>
      <c r="G148" s="553"/>
      <c r="H148" s="553"/>
      <c r="I148" s="553"/>
      <c r="J148" s="553"/>
      <c r="K148" s="375"/>
      <c r="L148" s="184"/>
      <c r="M148" s="375"/>
      <c r="N148" s="184"/>
    </row>
    <row r="149" spans="1:14" s="1" customFormat="1" ht="59.25" customHeight="1" x14ac:dyDescent="0.2">
      <c r="A149" s="186">
        <f t="shared" ref="A149:A154" si="38">A126</f>
        <v>83</v>
      </c>
      <c r="B149" s="239" t="s">
        <v>157</v>
      </c>
      <c r="C149" s="551" t="s">
        <v>158</v>
      </c>
      <c r="D149" s="551"/>
      <c r="E149" s="551"/>
      <c r="F149" s="551"/>
      <c r="G149" s="551"/>
      <c r="H149" s="551"/>
      <c r="I149" s="551"/>
      <c r="J149" s="551"/>
      <c r="K149" s="187"/>
      <c r="L149" s="187"/>
      <c r="M149" s="187"/>
      <c r="N149" s="187"/>
    </row>
    <row r="150" spans="1:14" s="1" customFormat="1" ht="51.75" customHeight="1" x14ac:dyDescent="0.2">
      <c r="A150" s="186">
        <f t="shared" si="38"/>
        <v>84</v>
      </c>
      <c r="B150" s="239" t="s">
        <v>132</v>
      </c>
      <c r="C150" s="554" t="s">
        <v>159</v>
      </c>
      <c r="D150" s="554"/>
      <c r="E150" s="554"/>
      <c r="F150" s="554"/>
      <c r="G150" s="554"/>
      <c r="H150" s="554"/>
      <c r="I150" s="554"/>
      <c r="J150" s="554"/>
      <c r="K150" s="188"/>
      <c r="L150" s="188"/>
      <c r="M150" s="188"/>
      <c r="N150" s="188"/>
    </row>
    <row r="151" spans="1:14" s="1" customFormat="1" ht="37.5" customHeight="1" x14ac:dyDescent="0.2">
      <c r="A151" s="186">
        <f t="shared" si="38"/>
        <v>85</v>
      </c>
      <c r="B151" s="239" t="s">
        <v>133</v>
      </c>
      <c r="C151" s="551" t="s">
        <v>160</v>
      </c>
      <c r="D151" s="551"/>
      <c r="E151" s="551"/>
      <c r="F151" s="551"/>
      <c r="G151" s="551"/>
      <c r="H151" s="551"/>
      <c r="I151" s="551"/>
      <c r="J151" s="551"/>
      <c r="K151" s="187"/>
      <c r="L151" s="187"/>
      <c r="M151" s="187"/>
      <c r="N151" s="187"/>
    </row>
    <row r="152" spans="1:14" s="1" customFormat="1" ht="54" customHeight="1" x14ac:dyDescent="0.2">
      <c r="A152" s="186">
        <f t="shared" si="38"/>
        <v>86</v>
      </c>
      <c r="B152" s="239" t="s">
        <v>134</v>
      </c>
      <c r="C152" s="554" t="s">
        <v>161</v>
      </c>
      <c r="D152" s="554"/>
      <c r="E152" s="554"/>
      <c r="F152" s="554"/>
      <c r="G152" s="554"/>
      <c r="H152" s="554"/>
      <c r="I152" s="554"/>
      <c r="J152" s="554"/>
      <c r="K152" s="188"/>
      <c r="L152" s="188"/>
      <c r="M152" s="188"/>
      <c r="N152" s="188"/>
    </row>
    <row r="153" spans="1:14" s="1" customFormat="1" ht="37.5" customHeight="1" x14ac:dyDescent="0.2">
      <c r="A153" s="186">
        <f t="shared" si="38"/>
        <v>87</v>
      </c>
      <c r="B153" s="239" t="s">
        <v>135</v>
      </c>
      <c r="C153" s="551" t="s">
        <v>162</v>
      </c>
      <c r="D153" s="551"/>
      <c r="E153" s="551"/>
      <c r="F153" s="551"/>
      <c r="G153" s="551"/>
      <c r="H153" s="551"/>
      <c r="I153" s="551"/>
      <c r="J153" s="551"/>
      <c r="K153" s="187"/>
      <c r="L153" s="187"/>
      <c r="M153" s="187"/>
      <c r="N153" s="187"/>
    </row>
    <row r="154" spans="1:14" s="1" customFormat="1" x14ac:dyDescent="0.2">
      <c r="A154" s="186">
        <f t="shared" si="38"/>
        <v>88</v>
      </c>
      <c r="B154" s="239" t="str">
        <f>B131</f>
        <v>Total Net Assets/Equity</v>
      </c>
      <c r="C154" s="551" t="s">
        <v>163</v>
      </c>
      <c r="D154" s="551"/>
      <c r="E154" s="551"/>
      <c r="F154" s="551"/>
      <c r="G154" s="551"/>
      <c r="H154" s="551"/>
      <c r="I154" s="551"/>
      <c r="J154" s="551"/>
      <c r="K154" s="187"/>
      <c r="L154" s="187"/>
      <c r="M154" s="187"/>
      <c r="N154" s="187"/>
    </row>
    <row r="155" spans="1:14" s="1" customFormat="1" ht="15" x14ac:dyDescent="0.2">
      <c r="A155" s="186"/>
      <c r="B155" s="189" t="s">
        <v>164</v>
      </c>
      <c r="C155" s="552" t="s">
        <v>165</v>
      </c>
      <c r="D155" s="552"/>
      <c r="E155" s="552"/>
      <c r="F155" s="552"/>
      <c r="G155" s="552"/>
      <c r="H155" s="552"/>
      <c r="I155" s="552"/>
      <c r="J155" s="552"/>
      <c r="K155" s="190"/>
      <c r="L155" s="190"/>
      <c r="M155" s="190"/>
      <c r="N155" s="190"/>
    </row>
    <row r="156" spans="1:14" s="1" customFormat="1" x14ac:dyDescent="0.2">
      <c r="A156" s="186">
        <f>A133</f>
        <v>89</v>
      </c>
      <c r="B156" s="191" t="s">
        <v>137</v>
      </c>
      <c r="C156" s="551" t="s">
        <v>166</v>
      </c>
      <c r="D156" s="551"/>
      <c r="E156" s="551"/>
      <c r="F156" s="551"/>
      <c r="G156" s="551"/>
      <c r="H156" s="551"/>
      <c r="I156" s="551"/>
      <c r="J156" s="551"/>
      <c r="K156" s="187"/>
      <c r="L156" s="187"/>
      <c r="M156" s="187"/>
      <c r="N156" s="187"/>
    </row>
    <row r="165" spans="3:13" x14ac:dyDescent="0.2">
      <c r="C165" s="373"/>
      <c r="D165" s="2"/>
      <c r="E165" s="373"/>
      <c r="F165" s="2"/>
      <c r="G165" s="373"/>
      <c r="H165" s="2"/>
      <c r="I165" s="373"/>
      <c r="K165" s="373"/>
      <c r="M165" s="373"/>
    </row>
    <row r="166" spans="3:13" x14ac:dyDescent="0.2">
      <c r="C166" s="373"/>
      <c r="D166" s="2"/>
      <c r="E166" s="373"/>
      <c r="F166" s="2"/>
      <c r="G166" s="373"/>
      <c r="H166" s="2"/>
      <c r="I166" s="373"/>
      <c r="K166" s="373"/>
      <c r="M166" s="373"/>
    </row>
  </sheetData>
  <sheetProtection password="C53C" sheet="1" objects="1" scenarios="1" formatRows="0"/>
  <mergeCells count="121">
    <mergeCell ref="B2:P2"/>
    <mergeCell ref="O4:P4"/>
    <mergeCell ref="O5:P5"/>
    <mergeCell ref="O6:P6"/>
    <mergeCell ref="O7:P7"/>
    <mergeCell ref="O8:P8"/>
    <mergeCell ref="O9:P9"/>
    <mergeCell ref="I138:J138"/>
    <mergeCell ref="M138:N138"/>
    <mergeCell ref="K138:L138"/>
    <mergeCell ref="C137:D137"/>
    <mergeCell ref="E137:F137"/>
    <mergeCell ref="G137:H137"/>
    <mergeCell ref="E136:F136"/>
    <mergeCell ref="G136:H136"/>
    <mergeCell ref="I136:J136"/>
    <mergeCell ref="M136:N136"/>
    <mergeCell ref="C136:D136"/>
    <mergeCell ref="K10:L10"/>
    <mergeCell ref="M10:N10"/>
    <mergeCell ref="G8:H8"/>
    <mergeCell ref="I8:J8"/>
    <mergeCell ref="C4:D4"/>
    <mergeCell ref="E4:F4"/>
    <mergeCell ref="G4:H4"/>
    <mergeCell ref="I4:J4"/>
    <mergeCell ref="M4:N4"/>
    <mergeCell ref="C5:D5"/>
    <mergeCell ref="E5:F5"/>
    <mergeCell ref="G5:H5"/>
    <mergeCell ref="I5:J5"/>
    <mergeCell ref="M5:N5"/>
    <mergeCell ref="K4:L4"/>
    <mergeCell ref="K5:L5"/>
    <mergeCell ref="G9:H9"/>
    <mergeCell ref="I9:J9"/>
    <mergeCell ref="M9:N9"/>
    <mergeCell ref="K9:L9"/>
    <mergeCell ref="C8:D8"/>
    <mergeCell ref="E8:F8"/>
    <mergeCell ref="C145:J145"/>
    <mergeCell ref="B8:B10"/>
    <mergeCell ref="K8:L8"/>
    <mergeCell ref="I137:J137"/>
    <mergeCell ref="K136:L136"/>
    <mergeCell ref="B32:P32"/>
    <mergeCell ref="B33:P33"/>
    <mergeCell ref="B34:P34"/>
    <mergeCell ref="B42:P42"/>
    <mergeCell ref="B49:P49"/>
    <mergeCell ref="B65:P65"/>
    <mergeCell ref="B66:P66"/>
    <mergeCell ref="B67:P67"/>
    <mergeCell ref="B73:P73"/>
    <mergeCell ref="O138:P138"/>
    <mergeCell ref="O139:P139"/>
    <mergeCell ref="O140:P140"/>
    <mergeCell ref="B82:P82"/>
    <mergeCell ref="C153:J153"/>
    <mergeCell ref="C154:J154"/>
    <mergeCell ref="C155:J155"/>
    <mergeCell ref="C156:J156"/>
    <mergeCell ref="C147:J147"/>
    <mergeCell ref="C148:J148"/>
    <mergeCell ref="C149:J149"/>
    <mergeCell ref="C150:J150"/>
    <mergeCell ref="C151:J151"/>
    <mergeCell ref="C152:J152"/>
    <mergeCell ref="C146:J146"/>
    <mergeCell ref="B142:J142"/>
    <mergeCell ref="B143:J143"/>
    <mergeCell ref="C144:J144"/>
    <mergeCell ref="C140:D140"/>
    <mergeCell ref="E140:F140"/>
    <mergeCell ref="G140:H140"/>
    <mergeCell ref="I140:J140"/>
    <mergeCell ref="K140:L140"/>
    <mergeCell ref="O10:P10"/>
    <mergeCell ref="B11:P11"/>
    <mergeCell ref="B18:P18"/>
    <mergeCell ref="B23:P23"/>
    <mergeCell ref="B31:P31"/>
    <mergeCell ref="C6:D6"/>
    <mergeCell ref="E6:F6"/>
    <mergeCell ref="G6:H6"/>
    <mergeCell ref="I6:J6"/>
    <mergeCell ref="M6:N6"/>
    <mergeCell ref="C7:D7"/>
    <mergeCell ref="E7:F7"/>
    <mergeCell ref="G7:H7"/>
    <mergeCell ref="I7:J7"/>
    <mergeCell ref="M7:N7"/>
    <mergeCell ref="K6:L6"/>
    <mergeCell ref="K7:L7"/>
    <mergeCell ref="M8:N8"/>
    <mergeCell ref="C9:D9"/>
    <mergeCell ref="E9:F9"/>
    <mergeCell ref="C10:D10"/>
    <mergeCell ref="E10:F10"/>
    <mergeCell ref="G10:H10"/>
    <mergeCell ref="I10:J10"/>
    <mergeCell ref="B91:P91"/>
    <mergeCell ref="B96:P96"/>
    <mergeCell ref="B112:P112"/>
    <mergeCell ref="B119:P119"/>
    <mergeCell ref="B126:P126"/>
    <mergeCell ref="B135:P135"/>
    <mergeCell ref="O136:P136"/>
    <mergeCell ref="O137:P137"/>
    <mergeCell ref="M140:N140"/>
    <mergeCell ref="M137:N137"/>
    <mergeCell ref="K137:L137"/>
    <mergeCell ref="C138:D138"/>
    <mergeCell ref="C139:D139"/>
    <mergeCell ref="E139:F139"/>
    <mergeCell ref="G139:H139"/>
    <mergeCell ref="I139:J139"/>
    <mergeCell ref="M139:N139"/>
    <mergeCell ref="K139:L139"/>
    <mergeCell ref="E138:F138"/>
    <mergeCell ref="G138:H138"/>
  </mergeCells>
  <pageMargins left="0.70866141732283472" right="0.70866141732283472" top="0.74803149606299213" bottom="0.74803149606299213" header="0.31496062992125984" footer="0.31496062992125984"/>
  <pageSetup paperSize="5" scale="76" fitToHeight="0" orientation="landscape" r:id="rId1"/>
  <headerFooter>
    <oddFooter>&amp;L&amp;BCanada Council for the Arts Confidential&amp;B&amp;C&amp;D&amp;RPage &amp;P</oddFooter>
  </headerFooter>
  <rowBreaks count="1" manualBreakCount="1">
    <brk id="1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A Instructions exc magazines</vt:lpstr>
      <vt:lpstr>B Collections etc</vt:lpstr>
      <vt:lpstr>C1 Activities - past</vt:lpstr>
      <vt:lpstr>C2 Activities - current</vt:lpstr>
      <vt:lpstr>C3 Activities - future</vt:lpstr>
      <vt:lpstr>D Instructions - magazines</vt:lpstr>
      <vt:lpstr>E Budget Electronic Magazines</vt:lpstr>
      <vt:lpstr>F Budget Print Magazines</vt:lpstr>
      <vt:lpstr>G Report Electronic Magazines</vt:lpstr>
      <vt:lpstr>H Report Print Magazines</vt:lpstr>
      <vt:lpstr>Sheet1</vt:lpstr>
      <vt:lpstr>Aligning_Your_Fiscal_Year_to_the_Grant_Request</vt:lpstr>
      <vt:lpstr>Detailed_instructions_for_C1___C2___C3</vt:lpstr>
      <vt:lpstr>'A Instructions exc magazines'!Print_Area</vt:lpstr>
      <vt:lpstr>'B Collections etc'!Print_Area</vt:lpstr>
      <vt:lpstr>'C1 Activities - past'!Print_Area</vt:lpstr>
      <vt:lpstr>'C2 Activities - current'!Print_Area</vt:lpstr>
      <vt:lpstr>'C3 Activities - future'!Print_Area</vt:lpstr>
      <vt:lpstr>'D Instructions - magazines'!Print_Area</vt:lpstr>
      <vt:lpstr>'E Budget Electronic Magazines'!Print_Area</vt:lpstr>
      <vt:lpstr>'F Budget Print Magazines'!Print_Area</vt:lpstr>
      <vt:lpstr>'G Report Electronic Magazines'!Print_Area</vt:lpstr>
      <vt:lpstr>'H Report Print Magazines'!Print_Area</vt:lpstr>
      <vt:lpstr>'A Instructions exc magazines'!Print_Titles</vt:lpstr>
      <vt:lpstr>'B Collections etc'!Print_Titles</vt:lpstr>
      <vt:lpstr>'C1 Activities - past'!Print_Titles</vt:lpstr>
      <vt:lpstr>'C2 Activities - current'!Print_Titles</vt:lpstr>
      <vt:lpstr>'C3 Activities - future'!Print_Titles</vt:lpstr>
      <vt:lpstr>'D Instructions - magazines'!Print_Titles</vt:lpstr>
      <vt:lpstr>'E Budget Electronic Magazines'!Print_Titles</vt:lpstr>
      <vt:lpstr>'F Budget Print Magazines'!Print_Titles</vt:lpstr>
      <vt:lpstr>'G Report Electronic Magazines'!Print_Titles</vt:lpstr>
      <vt:lpstr>'H Report Print Magazines'!Print_Titles</vt:lpstr>
    </vt:vector>
  </TitlesOfParts>
  <Company>Canada Council for the Arts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Espinosa, Jorge</dc:creator>
  <cp:lastModifiedBy>Busby, Ellen</cp:lastModifiedBy>
  <cp:lastPrinted>2017-04-03T03:27:51Z</cp:lastPrinted>
  <dcterms:created xsi:type="dcterms:W3CDTF">2017-03-06T19:56:08Z</dcterms:created>
  <dcterms:modified xsi:type="dcterms:W3CDTF">2019-06-28T15:36:46Z</dcterms:modified>
</cp:coreProperties>
</file>