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805" yWindow="315" windowWidth="18540" windowHeight="10215" tabRatio="681"/>
  </bookViews>
  <sheets>
    <sheet name="A Instructions - all" sheetId="5" r:id="rId1"/>
    <sheet name="B Budget Electronic Magazines" sheetId="11" r:id="rId2"/>
    <sheet name="C Budget Print Magazines" sheetId="7" r:id="rId3"/>
    <sheet name="D Budget Book Publishers" sheetId="1" r:id="rId4"/>
    <sheet name="E Instructions-Book Publishers" sheetId="2" r:id="rId5"/>
    <sheet name="F Report Electronic Magazines" sheetId="8" r:id="rId6"/>
    <sheet name="G Report Print Magazines" sheetId="9" r:id="rId7"/>
    <sheet name="H Report Book Publishers" sheetId="10" r:id="rId8"/>
  </sheets>
  <externalReferences>
    <externalReference r:id="rId9"/>
    <externalReference r:id="rId10"/>
    <externalReference r:id="rId11"/>
    <externalReference r:id="rId12"/>
    <externalReference r:id="rId13"/>
  </externalReferences>
  <definedNames>
    <definedName name="Aligning_Your_Fiscal_Year_to_the_Grant_Request">'A Instructions - all'!$B$43</definedName>
    <definedName name="CanadaTravel">[1]Sheet9!$A$10:$A$15</definedName>
    <definedName name="Collections">[2]DropdownCLLCTN!$A$3:$A$7</definedName>
    <definedName name="Collections2">[2]DropdownCLLCTN!$A$12:$A$18</definedName>
    <definedName name="Northern">[3]Dropdown!$A$5:$A$7</definedName>
    <definedName name="NorthernTravel">[4]Sheet9!$A$5:$A$7</definedName>
    <definedName name="_xlnm.Print_Area" localSheetId="0">'A Instructions - all'!$A$1:$Q$47</definedName>
    <definedName name="_xlnm.Print_Area" localSheetId="1">'B Budget Electronic Magazines'!$A$1:$L$156</definedName>
    <definedName name="_xlnm.Print_Area" localSheetId="3">'D Budget Book Publishers'!$A$1:$G$95</definedName>
    <definedName name="_xlnm.Print_Area" localSheetId="4">'E Instructions-Book Publishers'!$A$1:$C$81</definedName>
    <definedName name="_xlnm.Print_Area" localSheetId="5">'F Report Electronic Magazines'!$A$1:$L$156</definedName>
    <definedName name="_xlnm.Print_Area" localSheetId="7">'H Report Book Publishers'!$A$1:$G$95</definedName>
    <definedName name="_xlnm.Print_Titles" localSheetId="0">'A Instructions - all'!$2:$2</definedName>
    <definedName name="_xlnm.Print_Titles" localSheetId="1">'B Budget Electronic Magazines'!$4:$5</definedName>
    <definedName name="_xlnm.Print_Titles" localSheetId="2">'C Budget Print Magazines'!$4:$5</definedName>
    <definedName name="_xlnm.Print_Titles" localSheetId="3">'D Budget Book Publishers'!$6:$7</definedName>
    <definedName name="_xlnm.Print_Titles" localSheetId="4">'E Instructions-Book Publishers'!$7:$7</definedName>
    <definedName name="_xlnm.Print_Titles" localSheetId="5">'F Report Electronic Magazines'!$4:$5</definedName>
    <definedName name="_xlnm.Print_Titles" localSheetId="6">'G Report Print Magazines'!$4:$5</definedName>
    <definedName name="_xlnm.Print_Titles" localSheetId="7">'H Report Book Publishers'!$6:$7</definedName>
    <definedName name="TranslationGenres" localSheetId="1">#REF!</definedName>
    <definedName name="TranslationGenres" localSheetId="2">#REF!</definedName>
    <definedName name="TranslationGenres" localSheetId="5">#REF!</definedName>
    <definedName name="TranslationGenres" localSheetId="6">#REF!</definedName>
    <definedName name="TranslationGenres" localSheetId="7">#REF!</definedName>
    <definedName name="TranslationGenres">#REF!</definedName>
    <definedName name="Travelling" localSheetId="0">#REF!</definedName>
    <definedName name="Travelling">[5]Dropdown!$A$3:$A$8</definedName>
    <definedName name="TravellingFrom" localSheetId="0">#REF!</definedName>
    <definedName name="TravellingFrom" localSheetId="1">#REF!</definedName>
    <definedName name="TravellingFrom" localSheetId="2">#REF!</definedName>
    <definedName name="TravellingFrom" localSheetId="5">#REF!</definedName>
    <definedName name="TravellingFrom" localSheetId="6">#REF!</definedName>
    <definedName name="TravellingFrom" localSheetId="7">#REF!</definedName>
    <definedName name="TravellingFrom">#REF!</definedName>
    <definedName name="TravellingFromLocation" localSheetId="0">#REF!</definedName>
    <definedName name="TravellingFromLocation" localSheetId="1">#REF!</definedName>
    <definedName name="TravellingFromLocation" localSheetId="2">#REF!</definedName>
    <definedName name="TravellingFromLocation" localSheetId="5">#REF!</definedName>
    <definedName name="TravellingFromLocation" localSheetId="6">#REF!</definedName>
    <definedName name="TravellingFromLocation" localSheetId="7">#REF!</definedName>
    <definedName name="TravellingFromLocation">#REF!</definedName>
    <definedName name="TravellingTo" localSheetId="0">#REF!</definedName>
    <definedName name="TravellingTo">[5]Dropdown!$A$15:$A$20</definedName>
    <definedName name="VAProgramming">'[2]Dropdown PRGMG'!$A$3:$A$9</definedName>
  </definedNames>
  <calcPr calcId="145621"/>
</workbook>
</file>

<file path=xl/calcChain.xml><?xml version="1.0" encoding="utf-8"?>
<calcChain xmlns="http://schemas.openxmlformats.org/spreadsheetml/2006/main">
  <c r="G94" i="10" l="1"/>
  <c r="F94" i="10"/>
  <c r="E94" i="10"/>
  <c r="D51" i="8" l="1"/>
  <c r="L51" i="11"/>
  <c r="J51" i="11"/>
  <c r="H51" i="11"/>
  <c r="F51" i="11"/>
  <c r="D51" i="11"/>
  <c r="A156" i="11" l="1"/>
  <c r="B154" i="11"/>
  <c r="A154" i="11"/>
  <c r="A153" i="11"/>
  <c r="A152" i="11"/>
  <c r="A151" i="11"/>
  <c r="A150" i="11"/>
  <c r="A149" i="11"/>
  <c r="A148" i="11"/>
  <c r="A147" i="11"/>
  <c r="A146" i="11"/>
  <c r="A145" i="11"/>
  <c r="A144" i="11"/>
  <c r="A36" i="11" l="1"/>
  <c r="A37" i="11" s="1"/>
  <c r="A38" i="11" s="1"/>
  <c r="A39" i="11" s="1"/>
  <c r="A40" i="11" s="1"/>
  <c r="A41" i="11" s="1"/>
  <c r="A42" i="11" s="1"/>
  <c r="A43" i="11" s="1"/>
  <c r="A44" i="11" s="1"/>
  <c r="A45" i="11" s="1"/>
  <c r="A46" i="11" s="1"/>
  <c r="A47" i="11" s="1"/>
  <c r="A48" i="11" s="1"/>
  <c r="L36" i="11"/>
  <c r="C41" i="11"/>
  <c r="E41" i="11"/>
  <c r="G41" i="11"/>
  <c r="I41" i="11"/>
  <c r="K41" i="11"/>
  <c r="L41" i="11"/>
  <c r="L44" i="11"/>
  <c r="C48" i="11"/>
  <c r="E48" i="11"/>
  <c r="G48" i="11"/>
  <c r="I48" i="11"/>
  <c r="K48" i="11"/>
  <c r="L52" i="11"/>
  <c r="L56" i="11"/>
  <c r="C59" i="11"/>
  <c r="E59" i="11"/>
  <c r="G59" i="11"/>
  <c r="I59" i="11"/>
  <c r="K59" i="11"/>
  <c r="L59" i="11"/>
  <c r="L61" i="11"/>
  <c r="C63" i="11"/>
  <c r="K63" i="11"/>
  <c r="L63" i="11"/>
  <c r="C72" i="11"/>
  <c r="E72" i="11"/>
  <c r="G72" i="11"/>
  <c r="I72" i="11"/>
  <c r="K72" i="11"/>
  <c r="C81" i="11"/>
  <c r="E81" i="11"/>
  <c r="G81" i="11"/>
  <c r="G89" i="11" s="1"/>
  <c r="I81" i="11"/>
  <c r="K81" i="11"/>
  <c r="C87" i="11"/>
  <c r="C89" i="11" s="1"/>
  <c r="E87" i="11"/>
  <c r="G87" i="11"/>
  <c r="I87" i="11"/>
  <c r="K87" i="11"/>
  <c r="K89" i="11" s="1"/>
  <c r="E89" i="11"/>
  <c r="E110" i="11" s="1"/>
  <c r="F79" i="11" s="1"/>
  <c r="I89" i="11"/>
  <c r="C95" i="11"/>
  <c r="E95" i="11"/>
  <c r="G95" i="11"/>
  <c r="I95" i="11"/>
  <c r="K95" i="11"/>
  <c r="C108" i="11"/>
  <c r="E108" i="11"/>
  <c r="G108" i="11"/>
  <c r="G110" i="11" s="1"/>
  <c r="I108" i="11"/>
  <c r="I110" i="11" s="1"/>
  <c r="J108" i="11" s="1"/>
  <c r="K108" i="11"/>
  <c r="H69" i="11" l="1"/>
  <c r="H77" i="11"/>
  <c r="H84" i="11"/>
  <c r="H85" i="11"/>
  <c r="H108" i="11"/>
  <c r="F75" i="11"/>
  <c r="F72" i="11"/>
  <c r="F101" i="11"/>
  <c r="A49" i="11"/>
  <c r="A50" i="11" s="1"/>
  <c r="J98" i="11"/>
  <c r="J78" i="11"/>
  <c r="D36" i="11"/>
  <c r="D40" i="11"/>
  <c r="D44" i="11"/>
  <c r="D61" i="11"/>
  <c r="D48" i="11"/>
  <c r="D53" i="11"/>
  <c r="D57" i="11"/>
  <c r="D35" i="11"/>
  <c r="D39" i="11"/>
  <c r="D43" i="11"/>
  <c r="D47" i="11"/>
  <c r="D52" i="11"/>
  <c r="D56" i="11"/>
  <c r="D55" i="11"/>
  <c r="D37" i="11"/>
  <c r="D45" i="11"/>
  <c r="F59" i="11"/>
  <c r="E63" i="11"/>
  <c r="J41" i="11"/>
  <c r="H71" i="11"/>
  <c r="H75" i="11"/>
  <c r="H79" i="11"/>
  <c r="H83" i="11"/>
  <c r="H99" i="11"/>
  <c r="H103" i="11"/>
  <c r="H107" i="11"/>
  <c r="H72" i="11"/>
  <c r="H70" i="11"/>
  <c r="H74" i="11"/>
  <c r="H78" i="11"/>
  <c r="H86" i="11"/>
  <c r="H93" i="11"/>
  <c r="H97" i="11"/>
  <c r="H101" i="11"/>
  <c r="H105" i="11"/>
  <c r="H110" i="11"/>
  <c r="F108" i="11"/>
  <c r="H106" i="11"/>
  <c r="H98" i="11"/>
  <c r="H95" i="11"/>
  <c r="J93" i="11"/>
  <c r="H89" i="11"/>
  <c r="F85" i="11"/>
  <c r="J80" i="11"/>
  <c r="J68" i="11"/>
  <c r="D59" i="11"/>
  <c r="D46" i="11"/>
  <c r="D38" i="11"/>
  <c r="F110" i="11"/>
  <c r="H100" i="11"/>
  <c r="F93" i="11"/>
  <c r="F89" i="11"/>
  <c r="J84" i="11"/>
  <c r="H80" i="11"/>
  <c r="H68" i="11"/>
  <c r="D54" i="11"/>
  <c r="J106" i="11"/>
  <c r="F100" i="11"/>
  <c r="J97" i="11"/>
  <c r="F95" i="11"/>
  <c r="F71" i="11"/>
  <c r="G63" i="11"/>
  <c r="H48" i="11"/>
  <c r="F105" i="11"/>
  <c r="H92" i="11"/>
  <c r="H81" i="11"/>
  <c r="F77" i="11"/>
  <c r="D58" i="11"/>
  <c r="H102" i="11"/>
  <c r="F92" i="11"/>
  <c r="K110" i="11"/>
  <c r="L89" i="11" s="1"/>
  <c r="J86" i="11"/>
  <c r="J76" i="11"/>
  <c r="L38" i="11"/>
  <c r="L46" i="11"/>
  <c r="L50" i="11"/>
  <c r="L48" i="11"/>
  <c r="L55" i="11"/>
  <c r="L37" i="11"/>
  <c r="L45" i="11"/>
  <c r="L54" i="11"/>
  <c r="L58" i="11"/>
  <c r="L53" i="11"/>
  <c r="L57" i="11"/>
  <c r="L35" i="11"/>
  <c r="L39" i="11"/>
  <c r="L43" i="11"/>
  <c r="L47" i="11"/>
  <c r="L40" i="11"/>
  <c r="J89" i="11"/>
  <c r="C110" i="11"/>
  <c r="D72" i="11" s="1"/>
  <c r="D41" i="11"/>
  <c r="J92" i="11"/>
  <c r="J100" i="11"/>
  <c r="J104" i="11"/>
  <c r="J71" i="11"/>
  <c r="J75" i="11"/>
  <c r="J79" i="11"/>
  <c r="J81" i="11"/>
  <c r="J83" i="11"/>
  <c r="J99" i="11"/>
  <c r="J103" i="11"/>
  <c r="J107" i="11"/>
  <c r="J70" i="11"/>
  <c r="J72" i="11"/>
  <c r="J74" i="11"/>
  <c r="J69" i="11"/>
  <c r="J77" i="11"/>
  <c r="J85" i="11"/>
  <c r="J105" i="11"/>
  <c r="F99" i="11"/>
  <c r="F103" i="11"/>
  <c r="F107" i="11"/>
  <c r="F70" i="11"/>
  <c r="F74" i="11"/>
  <c r="F78" i="11"/>
  <c r="F86" i="11"/>
  <c r="F87" i="11"/>
  <c r="F94" i="11"/>
  <c r="F98" i="11"/>
  <c r="F102" i="11"/>
  <c r="F106" i="11"/>
  <c r="F69" i="11"/>
  <c r="F68" i="11"/>
  <c r="F76" i="11"/>
  <c r="F80" i="11"/>
  <c r="F84" i="11"/>
  <c r="J102" i="11"/>
  <c r="F97" i="11"/>
  <c r="H104" i="11"/>
  <c r="J94" i="11"/>
  <c r="J87" i="11"/>
  <c r="F83" i="11"/>
  <c r="F81" i="11"/>
  <c r="H76" i="11"/>
  <c r="I63" i="11"/>
  <c r="J110" i="11"/>
  <c r="F104" i="11"/>
  <c r="J101" i="11"/>
  <c r="J95" i="11"/>
  <c r="H94" i="11"/>
  <c r="H87" i="11"/>
  <c r="D63" i="11"/>
  <c r="H59" i="11"/>
  <c r="D50" i="11"/>
  <c r="L68" i="11" l="1"/>
  <c r="L76" i="11"/>
  <c r="L80" i="11"/>
  <c r="L84" i="11"/>
  <c r="L92" i="11"/>
  <c r="L100" i="11"/>
  <c r="L104" i="11"/>
  <c r="L110" i="11"/>
  <c r="L71" i="11"/>
  <c r="L75" i="11"/>
  <c r="L79" i="11"/>
  <c r="L83" i="11"/>
  <c r="L94" i="11"/>
  <c r="L98" i="11"/>
  <c r="L102" i="11"/>
  <c r="L106" i="11"/>
  <c r="L69" i="11"/>
  <c r="L78" i="11"/>
  <c r="L85" i="11"/>
  <c r="L101" i="11"/>
  <c r="L93" i="11"/>
  <c r="L70" i="11"/>
  <c r="L99" i="11"/>
  <c r="L107" i="11"/>
  <c r="L86" i="11"/>
  <c r="L87" i="11"/>
  <c r="L108" i="11"/>
  <c r="L74" i="11"/>
  <c r="L77" i="11"/>
  <c r="L97" i="11"/>
  <c r="L105" i="11"/>
  <c r="L81" i="11"/>
  <c r="L103" i="11"/>
  <c r="K113" i="11"/>
  <c r="D95" i="11"/>
  <c r="L95" i="11"/>
  <c r="D89" i="11"/>
  <c r="F54" i="11"/>
  <c r="F58" i="11"/>
  <c r="F36" i="11"/>
  <c r="F40" i="11"/>
  <c r="F41" i="11"/>
  <c r="F44" i="11"/>
  <c r="F61" i="11"/>
  <c r="F63" i="11"/>
  <c r="F53" i="11"/>
  <c r="F57" i="11"/>
  <c r="F35" i="11"/>
  <c r="F39" i="11"/>
  <c r="F43" i="11"/>
  <c r="F47" i="11"/>
  <c r="F48" i="11"/>
  <c r="F38" i="11"/>
  <c r="F46" i="11"/>
  <c r="F50" i="11"/>
  <c r="F55" i="11"/>
  <c r="F56" i="11"/>
  <c r="E113" i="11"/>
  <c r="F52" i="11"/>
  <c r="F37" i="11"/>
  <c r="F45" i="11"/>
  <c r="J55" i="11"/>
  <c r="J37" i="11"/>
  <c r="J45" i="11"/>
  <c r="J54" i="11"/>
  <c r="J58" i="11"/>
  <c r="I113" i="11"/>
  <c r="J36" i="11"/>
  <c r="J40" i="11"/>
  <c r="J44" i="11"/>
  <c r="J61" i="11"/>
  <c r="J35" i="11"/>
  <c r="J39" i="11"/>
  <c r="J43" i="11"/>
  <c r="J47" i="11"/>
  <c r="J63" i="11"/>
  <c r="J52" i="11"/>
  <c r="J56" i="11"/>
  <c r="J50" i="11"/>
  <c r="J57" i="11"/>
  <c r="J59" i="11"/>
  <c r="J53" i="11"/>
  <c r="J48" i="11"/>
  <c r="J38" i="11"/>
  <c r="J46" i="11"/>
  <c r="C113" i="11"/>
  <c r="H37" i="11"/>
  <c r="H45" i="11"/>
  <c r="G113" i="11"/>
  <c r="H54" i="11"/>
  <c r="H58" i="11"/>
  <c r="H36" i="11"/>
  <c r="H40" i="11"/>
  <c r="H44" i="11"/>
  <c r="H61" i="11"/>
  <c r="H41" i="11"/>
  <c r="H53" i="11"/>
  <c r="H57" i="11"/>
  <c r="H63" i="11"/>
  <c r="H52" i="11"/>
  <c r="H56" i="11"/>
  <c r="H38" i="11"/>
  <c r="H46" i="11"/>
  <c r="H50" i="11"/>
  <c r="H39" i="11"/>
  <c r="H47" i="11"/>
  <c r="H35" i="11"/>
  <c r="H43" i="11"/>
  <c r="H55" i="11"/>
  <c r="L72" i="11"/>
  <c r="D70" i="11"/>
  <c r="D74" i="11"/>
  <c r="D78" i="11"/>
  <c r="D86" i="11"/>
  <c r="D102" i="11"/>
  <c r="D106" i="11"/>
  <c r="D110" i="11"/>
  <c r="D94" i="11"/>
  <c r="D98" i="11"/>
  <c r="D69" i="11"/>
  <c r="D77" i="11"/>
  <c r="D85" i="11"/>
  <c r="D92" i="11"/>
  <c r="D100" i="11"/>
  <c r="D104" i="11"/>
  <c r="D76" i="11"/>
  <c r="D81" i="11"/>
  <c r="D83" i="11"/>
  <c r="D79" i="11"/>
  <c r="D107" i="11"/>
  <c r="D68" i="11"/>
  <c r="D99" i="11"/>
  <c r="D80" i="11"/>
  <c r="D97" i="11"/>
  <c r="D105" i="11"/>
  <c r="D71" i="11"/>
  <c r="D84" i="11"/>
  <c r="D93" i="11"/>
  <c r="D103" i="11"/>
  <c r="D108" i="11"/>
  <c r="D75" i="11"/>
  <c r="D101" i="11"/>
  <c r="D87" i="11"/>
  <c r="A51" i="11"/>
  <c r="A52" i="11" s="1"/>
  <c r="A53" i="11" s="1"/>
  <c r="A54" i="11" s="1"/>
  <c r="A55" i="11" s="1"/>
  <c r="A56" i="11" s="1"/>
  <c r="A57" i="11" s="1"/>
  <c r="A58" i="11" s="1"/>
  <c r="A59" i="11" s="1"/>
  <c r="A61" i="11" s="1"/>
  <c r="C117" i="11" l="1"/>
  <c r="D113" i="11" s="1"/>
  <c r="A63" i="1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9" i="11" s="1"/>
  <c r="A91" i="11" s="1"/>
  <c r="A92" i="11" s="1"/>
  <c r="A93" i="11" s="1"/>
  <c r="A94" i="11" s="1"/>
  <c r="A95" i="11" s="1"/>
  <c r="A96" i="11" s="1"/>
  <c r="A97" i="11" s="1"/>
  <c r="A98" i="11" s="1"/>
  <c r="A99" i="11" s="1"/>
  <c r="A100" i="11" s="1"/>
  <c r="A101" i="11" s="1"/>
  <c r="A102" i="11" s="1"/>
  <c r="A103" i="11" s="1"/>
  <c r="A104" i="11" s="1"/>
  <c r="A105" i="11" s="1"/>
  <c r="A106" i="11" s="1"/>
  <c r="A107" i="11" s="1"/>
  <c r="A108" i="11" s="1"/>
  <c r="A110" i="11" s="1"/>
  <c r="A112" i="11" s="1"/>
  <c r="A113" i="11" s="1"/>
  <c r="A114" i="11" s="1"/>
  <c r="I117" i="11"/>
  <c r="J113" i="11" s="1"/>
  <c r="E117" i="11"/>
  <c r="F113" i="11" s="1"/>
  <c r="K117" i="11"/>
  <c r="L113" i="11"/>
  <c r="G117" i="11"/>
  <c r="F114" i="11" l="1"/>
  <c r="E121" i="11"/>
  <c r="F117" i="11"/>
  <c r="F115" i="11"/>
  <c r="F116" i="11"/>
  <c r="A115" i="11"/>
  <c r="A116" i="11" s="1"/>
  <c r="A117" i="11" s="1"/>
  <c r="A119" i="11" s="1"/>
  <c r="A120" i="11" s="1"/>
  <c r="A121" i="11" s="1"/>
  <c r="A122" i="11" s="1"/>
  <c r="A123" i="11" s="1"/>
  <c r="J115" i="11"/>
  <c r="J117" i="11"/>
  <c r="J114" i="11"/>
  <c r="I121" i="11"/>
  <c r="J116" i="11"/>
  <c r="H114" i="11"/>
  <c r="H116" i="11"/>
  <c r="H117" i="11"/>
  <c r="G121" i="11"/>
  <c r="H115" i="11"/>
  <c r="H113" i="11"/>
  <c r="L115" i="11"/>
  <c r="L117" i="11"/>
  <c r="L116" i="11"/>
  <c r="L114" i="11"/>
  <c r="K121" i="11"/>
  <c r="D117" i="11"/>
  <c r="C121" i="11"/>
  <c r="C124" i="11" s="1"/>
  <c r="E120" i="11" s="1"/>
  <c r="D115" i="11"/>
  <c r="D114" i="11"/>
  <c r="D116" i="11"/>
  <c r="A124" i="11" l="1"/>
  <c r="A126" i="11" s="1"/>
  <c r="E124" i="11"/>
  <c r="G120" i="11" s="1"/>
  <c r="G124" i="11" s="1"/>
  <c r="I120" i="11" l="1"/>
  <c r="I124" i="11" s="1"/>
  <c r="K120" i="11" s="1"/>
  <c r="K124" i="11" s="1"/>
  <c r="A127" i="11"/>
  <c r="A128" i="11" l="1"/>
  <c r="A129" i="11" l="1"/>
  <c r="A130" i="11" l="1"/>
  <c r="A131" i="11" l="1"/>
  <c r="A133" i="11" l="1"/>
  <c r="A136" i="11" l="1"/>
  <c r="A137" i="11" s="1"/>
  <c r="A138" i="11" s="1"/>
  <c r="A139" i="11" s="1"/>
  <c r="A140" i="11" s="1"/>
  <c r="D94" i="10" l="1"/>
  <c r="C94" i="10"/>
  <c r="G62" i="10"/>
  <c r="E62" i="10"/>
  <c r="C62" i="10"/>
  <c r="G58" i="10"/>
  <c r="F58" i="10"/>
  <c r="F62" i="10" s="1"/>
  <c r="E58" i="10"/>
  <c r="D58" i="10"/>
  <c r="D62" i="10" s="1"/>
  <c r="C58" i="10"/>
  <c r="G49" i="10"/>
  <c r="F49" i="10"/>
  <c r="E49" i="10"/>
  <c r="D49" i="10"/>
  <c r="C49" i="10"/>
  <c r="G38" i="10"/>
  <c r="F38" i="10"/>
  <c r="E38" i="10"/>
  <c r="D38" i="10"/>
  <c r="C38" i="10"/>
  <c r="A18" i="10"/>
  <c r="A19" i="10" s="1"/>
  <c r="A20" i="10" s="1"/>
  <c r="A21" i="10" s="1"/>
  <c r="A22" i="10" s="1"/>
  <c r="A23" i="10" s="1"/>
  <c r="A25" i="10" s="1"/>
  <c r="A26" i="10" s="1"/>
  <c r="A27" i="10" s="1"/>
  <c r="A28" i="10" s="1"/>
  <c r="A29" i="10" s="1"/>
  <c r="A30" i="10" s="1"/>
  <c r="A31" i="10" s="1"/>
  <c r="A32" i="10" s="1"/>
  <c r="A33" i="10" s="1"/>
  <c r="A34" i="10" s="1"/>
  <c r="A35" i="10" s="1"/>
  <c r="A36" i="10" s="1"/>
  <c r="A37" i="10" s="1"/>
  <c r="A38" i="10" s="1"/>
  <c r="A40" i="10" s="1"/>
  <c r="A42" i="10" s="1"/>
  <c r="A43" i="10" s="1"/>
  <c r="A44" i="10" s="1"/>
  <c r="A45" i="10" s="1"/>
  <c r="A46" i="10" s="1"/>
  <c r="A47" i="10" s="1"/>
  <c r="A48" i="10" s="1"/>
  <c r="A49" i="10" s="1"/>
  <c r="A51" i="10" s="1"/>
  <c r="A53" i="10" s="1"/>
  <c r="A54" i="10" s="1"/>
  <c r="A55" i="10" s="1"/>
  <c r="A56" i="10" s="1"/>
  <c r="A57" i="10" s="1"/>
  <c r="A58" i="10" s="1"/>
  <c r="A59" i="10" s="1"/>
  <c r="A60" i="10" s="1"/>
  <c r="A61" i="10" s="1"/>
  <c r="A62" i="10" s="1"/>
  <c r="A64" i="10" s="1"/>
  <c r="A65" i="10" s="1"/>
  <c r="A66" i="10" s="1"/>
  <c r="A67" i="10" s="1"/>
  <c r="A68" i="10" s="1"/>
  <c r="A70" i="10" s="1"/>
  <c r="A71" i="10" s="1"/>
  <c r="A72" i="10" s="1"/>
  <c r="A73" i="10" s="1"/>
  <c r="A74" i="10" s="1"/>
  <c r="A75" i="10" s="1"/>
  <c r="A77" i="10" s="1"/>
  <c r="A78" i="10" s="1"/>
  <c r="A79" i="10" s="1"/>
  <c r="A80" i="10" s="1"/>
  <c r="A81" i="10" s="1"/>
  <c r="A82" i="10" s="1"/>
  <c r="A84" i="10" s="1"/>
  <c r="A87" i="10" s="1"/>
  <c r="A88" i="10" s="1"/>
  <c r="A89" i="10" s="1"/>
  <c r="A90" i="10" s="1"/>
  <c r="A91" i="10" s="1"/>
  <c r="A92" i="10" s="1"/>
  <c r="A94" i="10" s="1"/>
  <c r="A95" i="10" s="1"/>
  <c r="A17" i="10"/>
  <c r="G15" i="10"/>
  <c r="G23" i="10" s="1"/>
  <c r="G40" i="10" s="1"/>
  <c r="G51" i="10" s="1"/>
  <c r="G64" i="10" s="1"/>
  <c r="F15" i="10"/>
  <c r="F23" i="10" s="1"/>
  <c r="F40" i="10" s="1"/>
  <c r="F51" i="10" s="1"/>
  <c r="F64" i="10" s="1"/>
  <c r="E15" i="10"/>
  <c r="E23" i="10" s="1"/>
  <c r="E40" i="10" s="1"/>
  <c r="E51" i="10" s="1"/>
  <c r="E64" i="10" s="1"/>
  <c r="D15" i="10"/>
  <c r="D23" i="10" s="1"/>
  <c r="D40" i="10" s="1"/>
  <c r="D51" i="10" s="1"/>
  <c r="D64" i="10" s="1"/>
  <c r="C15" i="10"/>
  <c r="C23" i="10" s="1"/>
  <c r="C40" i="10" s="1"/>
  <c r="C51" i="10" s="1"/>
  <c r="C64" i="10" s="1"/>
  <c r="B163" i="9"/>
  <c r="K117" i="9"/>
  <c r="I117" i="9"/>
  <c r="G117" i="9"/>
  <c r="E117" i="9"/>
  <c r="C117" i="9"/>
  <c r="K104" i="9"/>
  <c r="I104" i="9"/>
  <c r="G104" i="9"/>
  <c r="E104" i="9"/>
  <c r="C104" i="9"/>
  <c r="K96" i="9"/>
  <c r="I96" i="9"/>
  <c r="G96" i="9"/>
  <c r="E96" i="9"/>
  <c r="C96" i="9"/>
  <c r="K92" i="9"/>
  <c r="I92" i="9"/>
  <c r="G92" i="9"/>
  <c r="E92" i="9"/>
  <c r="C92" i="9"/>
  <c r="K86" i="9"/>
  <c r="I86" i="9"/>
  <c r="G86" i="9"/>
  <c r="E86" i="9"/>
  <c r="C86" i="9"/>
  <c r="K73" i="9"/>
  <c r="I73" i="9"/>
  <c r="G73" i="9"/>
  <c r="E73" i="9"/>
  <c r="C73" i="9"/>
  <c r="K62" i="9"/>
  <c r="I62" i="9"/>
  <c r="G62" i="9"/>
  <c r="E62" i="9"/>
  <c r="C62" i="9"/>
  <c r="K55" i="9"/>
  <c r="K77" i="9" s="1"/>
  <c r="L54" i="9" s="1"/>
  <c r="I55" i="9"/>
  <c r="G55" i="9"/>
  <c r="G77" i="9" s="1"/>
  <c r="H53" i="9" s="1"/>
  <c r="E55" i="9"/>
  <c r="C55" i="9"/>
  <c r="C77" i="9" s="1"/>
  <c r="D54" i="9" s="1"/>
  <c r="H54" i="9"/>
  <c r="L53" i="9"/>
  <c r="D53" i="9"/>
  <c r="H52" i="9"/>
  <c r="L51" i="9"/>
  <c r="D51" i="9"/>
  <c r="H50" i="9"/>
  <c r="L49" i="9"/>
  <c r="D49" i="9"/>
  <c r="H48" i="9"/>
  <c r="A48" i="9"/>
  <c r="A49" i="9" s="1"/>
  <c r="A50" i="9" s="1"/>
  <c r="A51" i="9" s="1"/>
  <c r="A52" i="9" s="1"/>
  <c r="A53" i="9" s="1"/>
  <c r="A54" i="9" s="1"/>
  <c r="A55" i="9" s="1"/>
  <c r="A56" i="9" s="1"/>
  <c r="A57" i="9" s="1"/>
  <c r="A58" i="9" s="1"/>
  <c r="A59" i="9" s="1"/>
  <c r="A60" i="9" s="1"/>
  <c r="A61" i="9" s="1"/>
  <c r="H47" i="9"/>
  <c r="K41" i="9"/>
  <c r="I41" i="9"/>
  <c r="G41" i="9"/>
  <c r="E41" i="9"/>
  <c r="C41" i="9"/>
  <c r="K36" i="9"/>
  <c r="I36" i="9"/>
  <c r="G36" i="9"/>
  <c r="E36" i="9"/>
  <c r="C36" i="9"/>
  <c r="K32" i="9"/>
  <c r="I32" i="9"/>
  <c r="G32" i="9"/>
  <c r="E32" i="9"/>
  <c r="C32" i="9"/>
  <c r="K28" i="9"/>
  <c r="I28" i="9"/>
  <c r="G28" i="9"/>
  <c r="E28" i="9"/>
  <c r="C28" i="9"/>
  <c r="B154" i="8"/>
  <c r="K108" i="8"/>
  <c r="I108" i="8"/>
  <c r="G108" i="8"/>
  <c r="E108" i="8"/>
  <c r="C108" i="8"/>
  <c r="K95" i="8"/>
  <c r="I95" i="8"/>
  <c r="G95" i="8"/>
  <c r="E95" i="8"/>
  <c r="C95" i="8"/>
  <c r="K87" i="8"/>
  <c r="K89" i="8" s="1"/>
  <c r="I87" i="8"/>
  <c r="I89" i="8" s="1"/>
  <c r="G87" i="8"/>
  <c r="G89" i="8" s="1"/>
  <c r="E87" i="8"/>
  <c r="E89" i="8" s="1"/>
  <c r="C87" i="8"/>
  <c r="C89" i="8" s="1"/>
  <c r="K81" i="8"/>
  <c r="I81" i="8"/>
  <c r="G81" i="8"/>
  <c r="E81" i="8"/>
  <c r="C81" i="8"/>
  <c r="K72" i="8"/>
  <c r="I72" i="8"/>
  <c r="G72" i="8"/>
  <c r="E72" i="8"/>
  <c r="C72" i="8"/>
  <c r="K59" i="8"/>
  <c r="I59" i="8"/>
  <c r="G59" i="8"/>
  <c r="E59" i="8"/>
  <c r="C59" i="8"/>
  <c r="K48" i="8"/>
  <c r="I48" i="8"/>
  <c r="G48" i="8"/>
  <c r="E48" i="8"/>
  <c r="C48" i="8"/>
  <c r="F46" i="8"/>
  <c r="K41" i="8"/>
  <c r="K63" i="8" s="1"/>
  <c r="L51" i="8" s="1"/>
  <c r="I41" i="8"/>
  <c r="G41" i="8"/>
  <c r="E41" i="8"/>
  <c r="E63" i="8" s="1"/>
  <c r="F51" i="8" s="1"/>
  <c r="C41" i="8"/>
  <c r="F39" i="8"/>
  <c r="F37" i="8"/>
  <c r="A36" i="8"/>
  <c r="A37" i="8" s="1"/>
  <c r="A38" i="8" s="1"/>
  <c r="A39" i="8" s="1"/>
  <c r="A40" i="8" s="1"/>
  <c r="A41" i="8" s="1"/>
  <c r="A42" i="8" s="1"/>
  <c r="A43" i="8" s="1"/>
  <c r="A44" i="8" s="1"/>
  <c r="A45" i="8" s="1"/>
  <c r="A46" i="8" s="1"/>
  <c r="A47" i="8" s="1"/>
  <c r="F35" i="8"/>
  <c r="E98" i="9" l="1"/>
  <c r="I98" i="9"/>
  <c r="I119" i="9" s="1"/>
  <c r="G43" i="9"/>
  <c r="C42" i="9"/>
  <c r="C43" i="9" s="1"/>
  <c r="G42" i="9"/>
  <c r="K42" i="9"/>
  <c r="K43" i="9" s="1"/>
  <c r="E42" i="9"/>
  <c r="E43" i="9" s="1"/>
  <c r="I42" i="9"/>
  <c r="I43" i="9" s="1"/>
  <c r="D47" i="9"/>
  <c r="L47" i="9"/>
  <c r="D48" i="9"/>
  <c r="L48" i="9"/>
  <c r="H49" i="9"/>
  <c r="D50" i="9"/>
  <c r="L50" i="9"/>
  <c r="H51" i="9"/>
  <c r="D52" i="9"/>
  <c r="L52" i="9"/>
  <c r="E77" i="9"/>
  <c r="F62" i="9" s="1"/>
  <c r="I77" i="9"/>
  <c r="J72" i="9" s="1"/>
  <c r="D62" i="9"/>
  <c r="H62" i="9"/>
  <c r="L62" i="9"/>
  <c r="C98" i="9"/>
  <c r="G98" i="9"/>
  <c r="K98" i="9"/>
  <c r="L56" i="8"/>
  <c r="F43" i="8"/>
  <c r="L53" i="8"/>
  <c r="F41" i="8"/>
  <c r="L52" i="8"/>
  <c r="F47" i="8"/>
  <c r="L35" i="8"/>
  <c r="L37" i="8"/>
  <c r="L39" i="8"/>
  <c r="G63" i="8"/>
  <c r="H45" i="8" s="1"/>
  <c r="F44" i="8"/>
  <c r="L48" i="8"/>
  <c r="L54" i="8"/>
  <c r="L58" i="8"/>
  <c r="L36" i="8"/>
  <c r="L38" i="8"/>
  <c r="L40" i="8"/>
  <c r="L41" i="8"/>
  <c r="F36" i="8"/>
  <c r="F38" i="8"/>
  <c r="F40" i="8"/>
  <c r="F50" i="8"/>
  <c r="L57" i="8"/>
  <c r="I63" i="8"/>
  <c r="J52" i="8" s="1"/>
  <c r="F45" i="8"/>
  <c r="F48" i="8"/>
  <c r="L55" i="8"/>
  <c r="C95" i="10"/>
  <c r="C68" i="10"/>
  <c r="C72" i="10" s="1"/>
  <c r="C75" i="10" s="1"/>
  <c r="D71" i="10" s="1"/>
  <c r="E95" i="10"/>
  <c r="E68" i="10"/>
  <c r="E72" i="10" s="1"/>
  <c r="G95" i="10"/>
  <c r="G68" i="10"/>
  <c r="G72" i="10" s="1"/>
  <c r="D95" i="10"/>
  <c r="D68" i="10"/>
  <c r="D72" i="10" s="1"/>
  <c r="F95" i="10"/>
  <c r="F68" i="10"/>
  <c r="F72" i="10" s="1"/>
  <c r="A153" i="9"/>
  <c r="A62" i="9"/>
  <c r="A63" i="9" s="1"/>
  <c r="D77" i="9"/>
  <c r="D72" i="9"/>
  <c r="D71" i="9"/>
  <c r="D70" i="9"/>
  <c r="D69" i="9"/>
  <c r="D75" i="9"/>
  <c r="F75" i="9"/>
  <c r="F72" i="9"/>
  <c r="F71" i="9"/>
  <c r="F70" i="9"/>
  <c r="F69" i="9"/>
  <c r="F68" i="9"/>
  <c r="F67" i="9"/>
  <c r="H72" i="9"/>
  <c r="H71" i="9"/>
  <c r="H70" i="9"/>
  <c r="H69" i="9"/>
  <c r="H75" i="9"/>
  <c r="J75" i="9"/>
  <c r="J71" i="9"/>
  <c r="J69" i="9"/>
  <c r="J67" i="9"/>
  <c r="L72" i="9"/>
  <c r="L71" i="9"/>
  <c r="L70" i="9"/>
  <c r="L69" i="9"/>
  <c r="L75" i="9"/>
  <c r="D57" i="9"/>
  <c r="H57" i="9"/>
  <c r="L57" i="9"/>
  <c r="D58" i="9"/>
  <c r="H58" i="9"/>
  <c r="L58" i="9"/>
  <c r="D59" i="9"/>
  <c r="H59" i="9"/>
  <c r="L59" i="9"/>
  <c r="D60" i="9"/>
  <c r="H60" i="9"/>
  <c r="L60" i="9"/>
  <c r="D61" i="9"/>
  <c r="H61" i="9"/>
  <c r="L61" i="9"/>
  <c r="D64" i="9"/>
  <c r="H64" i="9"/>
  <c r="L64" i="9"/>
  <c r="D65" i="9"/>
  <c r="H65" i="9"/>
  <c r="L65" i="9"/>
  <c r="D66" i="9"/>
  <c r="H66" i="9"/>
  <c r="D67" i="9"/>
  <c r="L67" i="9"/>
  <c r="H68" i="9"/>
  <c r="D73" i="9"/>
  <c r="H73" i="9"/>
  <c r="L73" i="9"/>
  <c r="E119" i="9"/>
  <c r="E122" i="9" s="1"/>
  <c r="F47" i="9"/>
  <c r="F48" i="9"/>
  <c r="F49" i="9"/>
  <c r="F50" i="9"/>
  <c r="F51" i="9"/>
  <c r="F52" i="9"/>
  <c r="F53" i="9"/>
  <c r="F54" i="9"/>
  <c r="D55" i="9"/>
  <c r="F55" i="9"/>
  <c r="H55" i="9"/>
  <c r="H77" i="9" s="1"/>
  <c r="L55" i="9"/>
  <c r="L77" i="9" s="1"/>
  <c r="F57" i="9"/>
  <c r="J57" i="9"/>
  <c r="F58" i="9"/>
  <c r="J58" i="9"/>
  <c r="F59" i="9"/>
  <c r="J59" i="9"/>
  <c r="F60" i="9"/>
  <c r="J60" i="9"/>
  <c r="F61" i="9"/>
  <c r="J61" i="9"/>
  <c r="F64" i="9"/>
  <c r="J64" i="9"/>
  <c r="F65" i="9"/>
  <c r="J65" i="9"/>
  <c r="F66" i="9"/>
  <c r="L66" i="9"/>
  <c r="H67" i="9"/>
  <c r="D68" i="9"/>
  <c r="L68" i="9"/>
  <c r="F73" i="9"/>
  <c r="F92" i="9"/>
  <c r="C119" i="9"/>
  <c r="D92" i="9" s="1"/>
  <c r="G119" i="9"/>
  <c r="G122" i="9" s="1"/>
  <c r="K119" i="9"/>
  <c r="L92" i="9" s="1"/>
  <c r="F96" i="9"/>
  <c r="H96" i="9"/>
  <c r="A144" i="8"/>
  <c r="A48" i="8"/>
  <c r="A49" i="8" s="1"/>
  <c r="E110" i="8"/>
  <c r="F72" i="8" s="1"/>
  <c r="I110" i="8"/>
  <c r="J89" i="8" s="1"/>
  <c r="C63" i="8"/>
  <c r="F63" i="8"/>
  <c r="F61" i="8"/>
  <c r="H61" i="8"/>
  <c r="L61" i="8"/>
  <c r="L59" i="8"/>
  <c r="L63" i="8"/>
  <c r="H43" i="8"/>
  <c r="L43" i="8"/>
  <c r="H44" i="8"/>
  <c r="L44" i="8"/>
  <c r="L45" i="8"/>
  <c r="H46" i="8"/>
  <c r="L46" i="8"/>
  <c r="H47" i="8"/>
  <c r="L47" i="8"/>
  <c r="H50" i="8"/>
  <c r="L50" i="8"/>
  <c r="F52" i="8"/>
  <c r="F53" i="8"/>
  <c r="F54" i="8"/>
  <c r="F55" i="8"/>
  <c r="F56" i="8"/>
  <c r="F57" i="8"/>
  <c r="F58" i="8"/>
  <c r="F59" i="8"/>
  <c r="H59" i="8"/>
  <c r="F81" i="8"/>
  <c r="J81" i="8"/>
  <c r="C110" i="8"/>
  <c r="D81" i="8" s="1"/>
  <c r="G110" i="8"/>
  <c r="H89" i="8" s="1"/>
  <c r="K110" i="8"/>
  <c r="L81" i="8" s="1"/>
  <c r="D87" i="8"/>
  <c r="F87" i="8"/>
  <c r="H87" i="8"/>
  <c r="J87" i="8"/>
  <c r="L87" i="8"/>
  <c r="H108" i="8"/>
  <c r="F108" i="8"/>
  <c r="J108" i="8"/>
  <c r="B163" i="7"/>
  <c r="K117" i="7"/>
  <c r="I117" i="7"/>
  <c r="G117" i="7"/>
  <c r="E117" i="7"/>
  <c r="C117" i="7"/>
  <c r="K104" i="7"/>
  <c r="I104" i="7"/>
  <c r="G104" i="7"/>
  <c r="E104" i="7"/>
  <c r="C104" i="7"/>
  <c r="K96" i="7"/>
  <c r="I96" i="7"/>
  <c r="G96" i="7"/>
  <c r="E96" i="7"/>
  <c r="C96" i="7"/>
  <c r="K92" i="7"/>
  <c r="I92" i="7"/>
  <c r="G92" i="7"/>
  <c r="E92" i="7"/>
  <c r="C92" i="7"/>
  <c r="K86" i="7"/>
  <c r="I86" i="7"/>
  <c r="G86" i="7"/>
  <c r="E86" i="7"/>
  <c r="C86" i="7"/>
  <c r="K73" i="7"/>
  <c r="I73" i="7"/>
  <c r="G73" i="7"/>
  <c r="E73" i="7"/>
  <c r="C73" i="7"/>
  <c r="K62" i="7"/>
  <c r="I62" i="7"/>
  <c r="G62" i="7"/>
  <c r="E62" i="7"/>
  <c r="C62" i="7"/>
  <c r="K55" i="7"/>
  <c r="I55" i="7"/>
  <c r="G55" i="7"/>
  <c r="E55" i="7"/>
  <c r="C55" i="7"/>
  <c r="A48" i="7"/>
  <c r="A49" i="7" s="1"/>
  <c r="A50" i="7" s="1"/>
  <c r="A51" i="7" s="1"/>
  <c r="A52" i="7" s="1"/>
  <c r="A53" i="7" s="1"/>
  <c r="A54" i="7" s="1"/>
  <c r="A55" i="7" s="1"/>
  <c r="A56" i="7" s="1"/>
  <c r="A57" i="7" s="1"/>
  <c r="A58" i="7" s="1"/>
  <c r="A59" i="7" s="1"/>
  <c r="A60" i="7" s="1"/>
  <c r="A61" i="7" s="1"/>
  <c r="K41" i="7"/>
  <c r="I41" i="7"/>
  <c r="G41" i="7"/>
  <c r="E41" i="7"/>
  <c r="C41" i="7"/>
  <c r="K36" i="7"/>
  <c r="I36" i="7"/>
  <c r="G36" i="7"/>
  <c r="E36" i="7"/>
  <c r="C36" i="7"/>
  <c r="K32" i="7"/>
  <c r="I32" i="7"/>
  <c r="G32" i="7"/>
  <c r="E32" i="7"/>
  <c r="C32" i="7"/>
  <c r="K28" i="7"/>
  <c r="I28" i="7"/>
  <c r="G28" i="7"/>
  <c r="E28" i="7"/>
  <c r="C28" i="7"/>
  <c r="I122" i="9" l="1"/>
  <c r="J92" i="9"/>
  <c r="J96" i="9"/>
  <c r="J62" i="9"/>
  <c r="D96" i="9"/>
  <c r="J73" i="9"/>
  <c r="J55" i="9"/>
  <c r="J54" i="9"/>
  <c r="J53" i="9"/>
  <c r="J52" i="9"/>
  <c r="J51" i="9"/>
  <c r="J50" i="9"/>
  <c r="J49" i="9"/>
  <c r="J48" i="9"/>
  <c r="J47" i="9"/>
  <c r="J66" i="9"/>
  <c r="J68" i="9"/>
  <c r="J70" i="9"/>
  <c r="J53" i="8"/>
  <c r="J56" i="8"/>
  <c r="J51" i="8"/>
  <c r="J50" i="8"/>
  <c r="J41" i="8"/>
  <c r="J44" i="8"/>
  <c r="J48" i="8"/>
  <c r="J35" i="8"/>
  <c r="J45" i="8"/>
  <c r="J36" i="8"/>
  <c r="J38" i="8"/>
  <c r="J47" i="8"/>
  <c r="J43" i="8"/>
  <c r="J39" i="8"/>
  <c r="J37" i="8"/>
  <c r="J46" i="8"/>
  <c r="J40" i="8"/>
  <c r="J57" i="8"/>
  <c r="J59" i="8"/>
  <c r="J61" i="8"/>
  <c r="J55" i="8"/>
  <c r="I113" i="8"/>
  <c r="I117" i="8" s="1"/>
  <c r="J113" i="8" s="1"/>
  <c r="H51" i="8"/>
  <c r="H40" i="8"/>
  <c r="H38" i="8"/>
  <c r="H36" i="8"/>
  <c r="H35" i="8"/>
  <c r="H56" i="8"/>
  <c r="H55" i="8"/>
  <c r="H41" i="8"/>
  <c r="H53" i="8"/>
  <c r="H48" i="8"/>
  <c r="H39" i="8"/>
  <c r="H58" i="8"/>
  <c r="H54" i="8"/>
  <c r="H37" i="8"/>
  <c r="H57" i="8"/>
  <c r="H52" i="8"/>
  <c r="J63" i="8"/>
  <c r="J58" i="8"/>
  <c r="J54" i="8"/>
  <c r="H63" i="8"/>
  <c r="D75" i="10"/>
  <c r="E71" i="10" s="1"/>
  <c r="E75" i="10" s="1"/>
  <c r="F71" i="10" s="1"/>
  <c r="F75" i="10" s="1"/>
  <c r="G71" i="10" s="1"/>
  <c r="G75" i="10" s="1"/>
  <c r="G126" i="9"/>
  <c r="H122" i="9" s="1"/>
  <c r="I126" i="9"/>
  <c r="J122" i="9" s="1"/>
  <c r="E126" i="9"/>
  <c r="F122" i="9" s="1"/>
  <c r="L98" i="9"/>
  <c r="H98" i="9"/>
  <c r="D98" i="9"/>
  <c r="J77" i="9"/>
  <c r="F77" i="9"/>
  <c r="J98" i="9"/>
  <c r="F98" i="9"/>
  <c r="A154" i="9"/>
  <c r="A64" i="9"/>
  <c r="A65" i="9" s="1"/>
  <c r="A66" i="9" s="1"/>
  <c r="A67" i="9" s="1"/>
  <c r="A68" i="9" s="1"/>
  <c r="A69" i="9" s="1"/>
  <c r="A70" i="9" s="1"/>
  <c r="A71" i="9" s="1"/>
  <c r="A72" i="9" s="1"/>
  <c r="A73" i="9" s="1"/>
  <c r="A75" i="9" s="1"/>
  <c r="L119" i="9"/>
  <c r="L116" i="9"/>
  <c r="L115" i="9"/>
  <c r="L114" i="9"/>
  <c r="L113" i="9"/>
  <c r="L112" i="9"/>
  <c r="L111" i="9"/>
  <c r="L110" i="9"/>
  <c r="L109" i="9"/>
  <c r="L108" i="9"/>
  <c r="L107" i="9"/>
  <c r="L106" i="9"/>
  <c r="L103" i="9"/>
  <c r="L117" i="9"/>
  <c r="L102" i="9"/>
  <c r="L101" i="9"/>
  <c r="L96" i="9"/>
  <c r="L86" i="9"/>
  <c r="L104" i="9"/>
  <c r="L95" i="9"/>
  <c r="L94" i="9"/>
  <c r="L91" i="9"/>
  <c r="L90" i="9"/>
  <c r="L89" i="9"/>
  <c r="L88" i="9"/>
  <c r="L85" i="9"/>
  <c r="L84" i="9"/>
  <c r="L83" i="9"/>
  <c r="L82" i="9"/>
  <c r="H119" i="9"/>
  <c r="H116" i="9"/>
  <c r="H115" i="9"/>
  <c r="H114" i="9"/>
  <c r="H113" i="9"/>
  <c r="H112" i="9"/>
  <c r="H111" i="9"/>
  <c r="H110" i="9"/>
  <c r="H109" i="9"/>
  <c r="H108" i="9"/>
  <c r="H107" i="9"/>
  <c r="H106" i="9"/>
  <c r="H103" i="9"/>
  <c r="H117" i="9"/>
  <c r="H102" i="9"/>
  <c r="H101" i="9"/>
  <c r="H86" i="9"/>
  <c r="H104" i="9"/>
  <c r="H95" i="9"/>
  <c r="H94" i="9"/>
  <c r="H91" i="9"/>
  <c r="H90" i="9"/>
  <c r="H89" i="9"/>
  <c r="H88" i="9"/>
  <c r="H85" i="9"/>
  <c r="H84" i="9"/>
  <c r="H83" i="9"/>
  <c r="H82" i="9"/>
  <c r="D119" i="9"/>
  <c r="D116" i="9"/>
  <c r="D115" i="9"/>
  <c r="D114" i="9"/>
  <c r="D113" i="9"/>
  <c r="D112" i="9"/>
  <c r="D111" i="9"/>
  <c r="D110" i="9"/>
  <c r="D109" i="9"/>
  <c r="D108" i="9"/>
  <c r="D107" i="9"/>
  <c r="D106" i="9"/>
  <c r="D117" i="9"/>
  <c r="D103" i="9"/>
  <c r="D102" i="9"/>
  <c r="D101" i="9"/>
  <c r="D86" i="9"/>
  <c r="D104" i="9"/>
  <c r="D95" i="9"/>
  <c r="D94" i="9"/>
  <c r="D91" i="9"/>
  <c r="D90" i="9"/>
  <c r="D89" i="9"/>
  <c r="D88" i="9"/>
  <c r="D85" i="9"/>
  <c r="D84" i="9"/>
  <c r="D83" i="9"/>
  <c r="D82" i="9"/>
  <c r="J119" i="9"/>
  <c r="J117" i="9"/>
  <c r="J116" i="9"/>
  <c r="J115" i="9"/>
  <c r="J114" i="9"/>
  <c r="J113" i="9"/>
  <c r="J112" i="9"/>
  <c r="J111" i="9"/>
  <c r="J110" i="9"/>
  <c r="J109" i="9"/>
  <c r="J108" i="9"/>
  <c r="J107" i="9"/>
  <c r="J106" i="9"/>
  <c r="J103" i="9"/>
  <c r="J95" i="9"/>
  <c r="J94" i="9"/>
  <c r="J91" i="9"/>
  <c r="J90" i="9"/>
  <c r="J89" i="9"/>
  <c r="J88" i="9"/>
  <c r="J86" i="9"/>
  <c r="J85" i="9"/>
  <c r="J84" i="9"/>
  <c r="J83" i="9"/>
  <c r="J82" i="9"/>
  <c r="J104" i="9"/>
  <c r="J102" i="9"/>
  <c r="J101" i="9"/>
  <c r="F119" i="9"/>
  <c r="F117" i="9"/>
  <c r="F116" i="9"/>
  <c r="F115" i="9"/>
  <c r="F114" i="9"/>
  <c r="F113" i="9"/>
  <c r="F112" i="9"/>
  <c r="F111" i="9"/>
  <c r="F110" i="9"/>
  <c r="F109" i="9"/>
  <c r="F108" i="9"/>
  <c r="F107" i="9"/>
  <c r="F106" i="9"/>
  <c r="F95" i="9"/>
  <c r="F94" i="9"/>
  <c r="F91" i="9"/>
  <c r="F90" i="9"/>
  <c r="F89" i="9"/>
  <c r="F88" i="9"/>
  <c r="F86" i="9"/>
  <c r="F85" i="9"/>
  <c r="F84" i="9"/>
  <c r="F83" i="9"/>
  <c r="F82" i="9"/>
  <c r="F104" i="9"/>
  <c r="F103" i="9"/>
  <c r="F102" i="9"/>
  <c r="F101" i="9"/>
  <c r="H92" i="9"/>
  <c r="K122" i="9"/>
  <c r="C122" i="9"/>
  <c r="L108" i="8"/>
  <c r="D108" i="8"/>
  <c r="L89" i="8"/>
  <c r="D89" i="8"/>
  <c r="L72" i="8"/>
  <c r="D72" i="8"/>
  <c r="E113" i="8"/>
  <c r="F89" i="8"/>
  <c r="A145" i="8"/>
  <c r="A50" i="8"/>
  <c r="A51" i="8" s="1"/>
  <c r="A52" i="8" s="1"/>
  <c r="A53" i="8" s="1"/>
  <c r="A54" i="8" s="1"/>
  <c r="A55" i="8" s="1"/>
  <c r="A56" i="8" s="1"/>
  <c r="A57" i="8" s="1"/>
  <c r="A58" i="8" s="1"/>
  <c r="A59" i="8" s="1"/>
  <c r="A61" i="8" s="1"/>
  <c r="L110" i="8"/>
  <c r="L107" i="8"/>
  <c r="L106" i="8"/>
  <c r="L105" i="8"/>
  <c r="L104" i="8"/>
  <c r="L103" i="8"/>
  <c r="L102" i="8"/>
  <c r="L101" i="8"/>
  <c r="L100" i="8"/>
  <c r="L99" i="8"/>
  <c r="L98" i="8"/>
  <c r="L95" i="8"/>
  <c r="L86" i="8"/>
  <c r="L85" i="8"/>
  <c r="L84" i="8"/>
  <c r="L83" i="8"/>
  <c r="L80" i="8"/>
  <c r="L79" i="8"/>
  <c r="L78" i="8"/>
  <c r="L77" i="8"/>
  <c r="L76" i="8"/>
  <c r="L75" i="8"/>
  <c r="L74" i="8"/>
  <c r="L71" i="8"/>
  <c r="L70" i="8"/>
  <c r="L69" i="8"/>
  <c r="L68" i="8"/>
  <c r="L97" i="8"/>
  <c r="L94" i="8"/>
  <c r="L93" i="8"/>
  <c r="L92" i="8"/>
  <c r="H110" i="8"/>
  <c r="H107" i="8"/>
  <c r="H106" i="8"/>
  <c r="H105" i="8"/>
  <c r="H104" i="8"/>
  <c r="H103" i="8"/>
  <c r="H102" i="8"/>
  <c r="H101" i="8"/>
  <c r="H100" i="8"/>
  <c r="H99" i="8"/>
  <c r="H97" i="8"/>
  <c r="H95" i="8"/>
  <c r="H86" i="8"/>
  <c r="H85" i="8"/>
  <c r="H84" i="8"/>
  <c r="H83" i="8"/>
  <c r="H80" i="8"/>
  <c r="H79" i="8"/>
  <c r="H78" i="8"/>
  <c r="H77" i="8"/>
  <c r="H76" i="8"/>
  <c r="H75" i="8"/>
  <c r="H74" i="8"/>
  <c r="H71" i="8"/>
  <c r="H70" i="8"/>
  <c r="H69" i="8"/>
  <c r="H68" i="8"/>
  <c r="H98" i="8"/>
  <c r="H94" i="8"/>
  <c r="H93" i="8"/>
  <c r="H92" i="8"/>
  <c r="D110" i="8"/>
  <c r="D107" i="8"/>
  <c r="D106" i="8"/>
  <c r="D105" i="8"/>
  <c r="D104" i="8"/>
  <c r="D103" i="8"/>
  <c r="D102" i="8"/>
  <c r="D101" i="8"/>
  <c r="D100" i="8"/>
  <c r="D99" i="8"/>
  <c r="D98" i="8"/>
  <c r="D95" i="8"/>
  <c r="D86" i="8"/>
  <c r="D85" i="8"/>
  <c r="D84" i="8"/>
  <c r="D83" i="8"/>
  <c r="D80" i="8"/>
  <c r="D79" i="8"/>
  <c r="D78" i="8"/>
  <c r="D77" i="8"/>
  <c r="D76" i="8"/>
  <c r="D75" i="8"/>
  <c r="D74" i="8"/>
  <c r="D71" i="8"/>
  <c r="D70" i="8"/>
  <c r="D69" i="8"/>
  <c r="D68" i="8"/>
  <c r="D97" i="8"/>
  <c r="D94" i="8"/>
  <c r="D93" i="8"/>
  <c r="D92" i="8"/>
  <c r="H72" i="8"/>
  <c r="K113" i="8"/>
  <c r="G113" i="8"/>
  <c r="C113" i="8"/>
  <c r="D61" i="8"/>
  <c r="D63" i="8"/>
  <c r="D50" i="8"/>
  <c r="D47" i="8"/>
  <c r="D46" i="8"/>
  <c r="D45" i="8"/>
  <c r="D44" i="8"/>
  <c r="D43" i="8"/>
  <c r="D40" i="8"/>
  <c r="D39" i="8"/>
  <c r="D38" i="8"/>
  <c r="D37" i="8"/>
  <c r="D36" i="8"/>
  <c r="D35" i="8"/>
  <c r="D58" i="8"/>
  <c r="D57" i="8"/>
  <c r="D56" i="8"/>
  <c r="D55" i="8"/>
  <c r="D54" i="8"/>
  <c r="D53" i="8"/>
  <c r="D52" i="8"/>
  <c r="D48" i="8"/>
  <c r="D41" i="8"/>
  <c r="J110" i="8"/>
  <c r="J107" i="8"/>
  <c r="J106" i="8"/>
  <c r="J105" i="8"/>
  <c r="J104" i="8"/>
  <c r="J103" i="8"/>
  <c r="J102" i="8"/>
  <c r="J101" i="8"/>
  <c r="J100" i="8"/>
  <c r="J99" i="8"/>
  <c r="J98" i="8"/>
  <c r="J97" i="8"/>
  <c r="J95" i="8"/>
  <c r="J94" i="8"/>
  <c r="J93" i="8"/>
  <c r="J92" i="8"/>
  <c r="J86" i="8"/>
  <c r="J85" i="8"/>
  <c r="J84" i="8"/>
  <c r="J83" i="8"/>
  <c r="J80" i="8"/>
  <c r="J79" i="8"/>
  <c r="J78" i="8"/>
  <c r="J77" i="8"/>
  <c r="J76" i="8"/>
  <c r="J75" i="8"/>
  <c r="J74" i="8"/>
  <c r="J71" i="8"/>
  <c r="J70" i="8"/>
  <c r="J69" i="8"/>
  <c r="J68" i="8"/>
  <c r="F110" i="8"/>
  <c r="F107" i="8"/>
  <c r="F106" i="8"/>
  <c r="F105" i="8"/>
  <c r="F104" i="8"/>
  <c r="F103" i="8"/>
  <c r="F102" i="8"/>
  <c r="F101" i="8"/>
  <c r="F100" i="8"/>
  <c r="F99" i="8"/>
  <c r="F98" i="8"/>
  <c r="F97" i="8"/>
  <c r="F95" i="8"/>
  <c r="F94" i="8"/>
  <c r="F93" i="8"/>
  <c r="F92" i="8"/>
  <c r="F86" i="8"/>
  <c r="F85" i="8"/>
  <c r="F84" i="8"/>
  <c r="F83" i="8"/>
  <c r="F80" i="8"/>
  <c r="F79" i="8"/>
  <c r="F78" i="8"/>
  <c r="F77" i="8"/>
  <c r="F76" i="8"/>
  <c r="F75" i="8"/>
  <c r="F74" i="8"/>
  <c r="F71" i="8"/>
  <c r="F70" i="8"/>
  <c r="F69" i="8"/>
  <c r="F68" i="8"/>
  <c r="H81" i="8"/>
  <c r="J72" i="8"/>
  <c r="D59" i="8"/>
  <c r="G42" i="7"/>
  <c r="G43" i="7" s="1"/>
  <c r="C42" i="7"/>
  <c r="C43" i="7" s="1"/>
  <c r="K42" i="7"/>
  <c r="K43" i="7" s="1"/>
  <c r="E42" i="7"/>
  <c r="E43" i="7" s="1"/>
  <c r="I42" i="7"/>
  <c r="I43" i="7" s="1"/>
  <c r="A153" i="7"/>
  <c r="A62" i="7"/>
  <c r="A63" i="7" s="1"/>
  <c r="E77" i="7"/>
  <c r="F55" i="7" s="1"/>
  <c r="I77" i="7"/>
  <c r="J55" i="7" s="1"/>
  <c r="C77" i="7"/>
  <c r="D55" i="7" s="1"/>
  <c r="G77" i="7"/>
  <c r="H55" i="7" s="1"/>
  <c r="K77" i="7"/>
  <c r="L55" i="7" s="1"/>
  <c r="H73" i="7"/>
  <c r="C98" i="7"/>
  <c r="G98" i="7"/>
  <c r="K98" i="7"/>
  <c r="E98" i="7"/>
  <c r="I98" i="7"/>
  <c r="J73" i="7" l="1"/>
  <c r="K126" i="9"/>
  <c r="L122" i="9" s="1"/>
  <c r="C126" i="9"/>
  <c r="D122" i="9" s="1"/>
  <c r="A155" i="9"/>
  <c r="A77" i="9"/>
  <c r="A79" i="9" s="1"/>
  <c r="A80" i="9" s="1"/>
  <c r="A81" i="9" s="1"/>
  <c r="A82" i="9" s="1"/>
  <c r="A83" i="9" s="1"/>
  <c r="A84" i="9" s="1"/>
  <c r="A85" i="9" s="1"/>
  <c r="A86" i="9" s="1"/>
  <c r="A87" i="9" s="1"/>
  <c r="A88" i="9" s="1"/>
  <c r="A89" i="9" s="1"/>
  <c r="A90" i="9" s="1"/>
  <c r="A91" i="9" s="1"/>
  <c r="A92" i="9" s="1"/>
  <c r="A93" i="9" s="1"/>
  <c r="A94" i="9" s="1"/>
  <c r="A95" i="9" s="1"/>
  <c r="A96" i="9" s="1"/>
  <c r="A98" i="9" s="1"/>
  <c r="A100" i="9" s="1"/>
  <c r="A101" i="9" s="1"/>
  <c r="A102" i="9" s="1"/>
  <c r="A103" i="9" s="1"/>
  <c r="A104" i="9" s="1"/>
  <c r="A105" i="9" s="1"/>
  <c r="A106" i="9" s="1"/>
  <c r="A107" i="9" s="1"/>
  <c r="A108" i="9" s="1"/>
  <c r="A109" i="9" s="1"/>
  <c r="A110" i="9" s="1"/>
  <c r="A111" i="9" s="1"/>
  <c r="A112" i="9" s="1"/>
  <c r="A113" i="9" s="1"/>
  <c r="A114" i="9" s="1"/>
  <c r="A115" i="9" s="1"/>
  <c r="A116" i="9" s="1"/>
  <c r="A117" i="9" s="1"/>
  <c r="A119" i="9" s="1"/>
  <c r="A121" i="9" s="1"/>
  <c r="A122" i="9" s="1"/>
  <c r="A123" i="9" s="1"/>
  <c r="E130" i="9"/>
  <c r="F126" i="9"/>
  <c r="F125" i="9"/>
  <c r="F124" i="9"/>
  <c r="F123" i="9"/>
  <c r="I130" i="9"/>
  <c r="J126" i="9"/>
  <c r="J125" i="9"/>
  <c r="J124" i="9"/>
  <c r="J123" i="9"/>
  <c r="H125" i="9"/>
  <c r="H124" i="9"/>
  <c r="H123" i="9"/>
  <c r="G130" i="9"/>
  <c r="H126" i="9"/>
  <c r="G117" i="8"/>
  <c r="H113" i="8" s="1"/>
  <c r="A146" i="8"/>
  <c r="A63" i="8"/>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9" i="8" s="1"/>
  <c r="A91" i="8" s="1"/>
  <c r="A92" i="8" s="1"/>
  <c r="A93" i="8" s="1"/>
  <c r="A94" i="8" s="1"/>
  <c r="A95" i="8" s="1"/>
  <c r="A96" i="8" s="1"/>
  <c r="A97" i="8" s="1"/>
  <c r="A98" i="8" s="1"/>
  <c r="A99" i="8" s="1"/>
  <c r="A100" i="8" s="1"/>
  <c r="A101" i="8" s="1"/>
  <c r="A102" i="8" s="1"/>
  <c r="A103" i="8" s="1"/>
  <c r="A104" i="8" s="1"/>
  <c r="A105" i="8" s="1"/>
  <c r="A106" i="8" s="1"/>
  <c r="A107" i="8" s="1"/>
  <c r="A108" i="8" s="1"/>
  <c r="A110" i="8" s="1"/>
  <c r="A112" i="8" s="1"/>
  <c r="A113" i="8" s="1"/>
  <c r="A114" i="8" s="1"/>
  <c r="C117" i="8"/>
  <c r="D113" i="8"/>
  <c r="K117" i="8"/>
  <c r="L113" i="8"/>
  <c r="E117" i="8"/>
  <c r="F113" i="8"/>
  <c r="I121" i="8"/>
  <c r="J117" i="8"/>
  <c r="J116" i="8"/>
  <c r="J115" i="8"/>
  <c r="J114" i="8"/>
  <c r="F73" i="7"/>
  <c r="L73" i="7"/>
  <c r="D73" i="7"/>
  <c r="E119" i="7"/>
  <c r="F98" i="7" s="1"/>
  <c r="G119" i="7"/>
  <c r="H98" i="7" s="1"/>
  <c r="L75" i="7"/>
  <c r="L72" i="7"/>
  <c r="L70" i="7"/>
  <c r="L68" i="7"/>
  <c r="L66" i="7"/>
  <c r="L64" i="7"/>
  <c r="L60" i="7"/>
  <c r="L58" i="7"/>
  <c r="L54" i="7"/>
  <c r="L52" i="7"/>
  <c r="L50" i="7"/>
  <c r="L48" i="7"/>
  <c r="L71" i="7"/>
  <c r="L67" i="7"/>
  <c r="L62" i="7"/>
  <c r="L59" i="7"/>
  <c r="L51" i="7"/>
  <c r="L47" i="7"/>
  <c r="L69" i="7"/>
  <c r="L65" i="7"/>
  <c r="L61" i="7"/>
  <c r="L57" i="7"/>
  <c r="L53" i="7"/>
  <c r="L49" i="7"/>
  <c r="H75" i="7"/>
  <c r="H72" i="7"/>
  <c r="H70" i="7"/>
  <c r="H68" i="7"/>
  <c r="H66" i="7"/>
  <c r="H64" i="7"/>
  <c r="H60" i="7"/>
  <c r="H58" i="7"/>
  <c r="H54" i="7"/>
  <c r="H52" i="7"/>
  <c r="H50" i="7"/>
  <c r="H48" i="7"/>
  <c r="H69" i="7"/>
  <c r="H65" i="7"/>
  <c r="H62" i="7"/>
  <c r="H61" i="7"/>
  <c r="H57" i="7"/>
  <c r="H53" i="7"/>
  <c r="H49" i="7"/>
  <c r="H71" i="7"/>
  <c r="H67" i="7"/>
  <c r="H59" i="7"/>
  <c r="H51" i="7"/>
  <c r="H47" i="7"/>
  <c r="D77" i="7"/>
  <c r="D75" i="7"/>
  <c r="D72" i="7"/>
  <c r="D70" i="7"/>
  <c r="D68" i="7"/>
  <c r="D66" i="7"/>
  <c r="D64" i="7"/>
  <c r="D60" i="7"/>
  <c r="D58" i="7"/>
  <c r="D54" i="7"/>
  <c r="D52" i="7"/>
  <c r="D50" i="7"/>
  <c r="D48" i="7"/>
  <c r="D71" i="7"/>
  <c r="D67" i="7"/>
  <c r="D62" i="7"/>
  <c r="D59" i="7"/>
  <c r="D51" i="7"/>
  <c r="D47" i="7"/>
  <c r="D69" i="7"/>
  <c r="D65" i="7"/>
  <c r="D61" i="7"/>
  <c r="D57" i="7"/>
  <c r="D53" i="7"/>
  <c r="D49" i="7"/>
  <c r="J71" i="7"/>
  <c r="J69" i="7"/>
  <c r="J67" i="7"/>
  <c r="J65" i="7"/>
  <c r="J61" i="7"/>
  <c r="J59" i="7"/>
  <c r="J57" i="7"/>
  <c r="J53" i="7"/>
  <c r="J51" i="7"/>
  <c r="J49" i="7"/>
  <c r="J47" i="7"/>
  <c r="J75" i="7"/>
  <c r="J72" i="7"/>
  <c r="J70" i="7"/>
  <c r="J66" i="7"/>
  <c r="J62" i="7"/>
  <c r="J58" i="7"/>
  <c r="J54" i="7"/>
  <c r="J50" i="7"/>
  <c r="J68" i="7"/>
  <c r="J64" i="7"/>
  <c r="J60" i="7"/>
  <c r="J52" i="7"/>
  <c r="J48" i="7"/>
  <c r="E122" i="7"/>
  <c r="F71" i="7"/>
  <c r="F69" i="7"/>
  <c r="F67" i="7"/>
  <c r="F65" i="7"/>
  <c r="F61" i="7"/>
  <c r="F59" i="7"/>
  <c r="F57" i="7"/>
  <c r="F53" i="7"/>
  <c r="F51" i="7"/>
  <c r="F49" i="7"/>
  <c r="F47" i="7"/>
  <c r="F75" i="7"/>
  <c r="F72" i="7"/>
  <c r="F68" i="7"/>
  <c r="F64" i="7"/>
  <c r="F62" i="7"/>
  <c r="F77" i="7" s="1"/>
  <c r="F60" i="7"/>
  <c r="F52" i="7"/>
  <c r="F48" i="7"/>
  <c r="F70" i="7"/>
  <c r="F66" i="7"/>
  <c r="F58" i="7"/>
  <c r="F54" i="7"/>
  <c r="F50" i="7"/>
  <c r="A154" i="7"/>
  <c r="A64" i="7"/>
  <c r="A65" i="7" s="1"/>
  <c r="A66" i="7" s="1"/>
  <c r="A67" i="7" s="1"/>
  <c r="A68" i="7" s="1"/>
  <c r="A69" i="7" s="1"/>
  <c r="A70" i="7" s="1"/>
  <c r="A71" i="7" s="1"/>
  <c r="A72" i="7" s="1"/>
  <c r="A73" i="7" s="1"/>
  <c r="A75" i="7" s="1"/>
  <c r="I119" i="7"/>
  <c r="J98" i="7" s="1"/>
  <c r="K119" i="7"/>
  <c r="L98" i="7" s="1"/>
  <c r="C119" i="7"/>
  <c r="D98" i="7" s="1"/>
  <c r="L77" i="7"/>
  <c r="H77" i="7"/>
  <c r="J77" i="7"/>
  <c r="G122" i="7" l="1"/>
  <c r="A156" i="9"/>
  <c r="A124" i="9"/>
  <c r="A125" i="9" s="1"/>
  <c r="A126" i="9" s="1"/>
  <c r="A128" i="9" s="1"/>
  <c r="A129" i="9" s="1"/>
  <c r="A130" i="9" s="1"/>
  <c r="A131" i="9" s="1"/>
  <c r="A132" i="9" s="1"/>
  <c r="D125" i="9"/>
  <c r="D124" i="9"/>
  <c r="D123" i="9"/>
  <c r="C130" i="9"/>
  <c r="C133" i="9" s="1"/>
  <c r="E129" i="9" s="1"/>
  <c r="E133" i="9" s="1"/>
  <c r="G129" i="9" s="1"/>
  <c r="G133" i="9" s="1"/>
  <c r="D126" i="9"/>
  <c r="L125" i="9"/>
  <c r="L124" i="9"/>
  <c r="L123" i="9"/>
  <c r="K130" i="9"/>
  <c r="L126" i="9"/>
  <c r="A147" i="8"/>
  <c r="A115" i="8"/>
  <c r="A116" i="8" s="1"/>
  <c r="A117" i="8" s="1"/>
  <c r="A119" i="8" s="1"/>
  <c r="A120" i="8" s="1"/>
  <c r="A121" i="8" s="1"/>
  <c r="A122" i="8" s="1"/>
  <c r="A123" i="8" s="1"/>
  <c r="E121" i="8"/>
  <c r="F117" i="8"/>
  <c r="F116" i="8"/>
  <c r="F115" i="8"/>
  <c r="F114" i="8"/>
  <c r="L116" i="8"/>
  <c r="L115" i="8"/>
  <c r="L114" i="8"/>
  <c r="K121" i="8"/>
  <c r="L117" i="8"/>
  <c r="D116" i="8"/>
  <c r="D115" i="8"/>
  <c r="D114" i="8"/>
  <c r="C121" i="8"/>
  <c r="C124" i="8" s="1"/>
  <c r="E120" i="8" s="1"/>
  <c r="D117" i="8"/>
  <c r="H116" i="8"/>
  <c r="H115" i="8"/>
  <c r="H114" i="8"/>
  <c r="G121" i="8"/>
  <c r="H117" i="8"/>
  <c r="D119" i="7"/>
  <c r="D116" i="7"/>
  <c r="D114" i="7"/>
  <c r="D112" i="7"/>
  <c r="D110" i="7"/>
  <c r="D113" i="7"/>
  <c r="D109" i="7"/>
  <c r="D107" i="7"/>
  <c r="D104" i="7"/>
  <c r="D103" i="7"/>
  <c r="D101" i="7"/>
  <c r="D96" i="7"/>
  <c r="D95" i="7"/>
  <c r="D92" i="7"/>
  <c r="D91" i="7"/>
  <c r="D89" i="7"/>
  <c r="D115" i="7"/>
  <c r="D111" i="7"/>
  <c r="D108" i="7"/>
  <c r="D106" i="7"/>
  <c r="D102" i="7"/>
  <c r="D94" i="7"/>
  <c r="D90" i="7"/>
  <c r="D85" i="7"/>
  <c r="D83" i="7"/>
  <c r="D88" i="7"/>
  <c r="D84" i="7"/>
  <c r="D82" i="7"/>
  <c r="D86" i="7"/>
  <c r="D117" i="7"/>
  <c r="L119" i="7"/>
  <c r="L116" i="7"/>
  <c r="L114" i="7"/>
  <c r="L112" i="7"/>
  <c r="L110" i="7"/>
  <c r="L113" i="7"/>
  <c r="L109" i="7"/>
  <c r="L107" i="7"/>
  <c r="L104" i="7"/>
  <c r="L103" i="7"/>
  <c r="L101" i="7"/>
  <c r="L96" i="7"/>
  <c r="L95" i="7"/>
  <c r="L92" i="7"/>
  <c r="L91" i="7"/>
  <c r="L89" i="7"/>
  <c r="L115" i="7"/>
  <c r="L111" i="7"/>
  <c r="L108" i="7"/>
  <c r="L106" i="7"/>
  <c r="L102" i="7"/>
  <c r="L94" i="7"/>
  <c r="L90" i="7"/>
  <c r="L88" i="7"/>
  <c r="L85" i="7"/>
  <c r="L83" i="7"/>
  <c r="L84" i="7"/>
  <c r="L82" i="7"/>
  <c r="L86" i="7"/>
  <c r="L117" i="7"/>
  <c r="J119" i="7"/>
  <c r="J116" i="7"/>
  <c r="J115" i="7"/>
  <c r="J113" i="7"/>
  <c r="J111" i="7"/>
  <c r="J112" i="7"/>
  <c r="J108" i="7"/>
  <c r="J106" i="7"/>
  <c r="J104" i="7"/>
  <c r="J102" i="7"/>
  <c r="J96" i="7"/>
  <c r="J94" i="7"/>
  <c r="J92" i="7"/>
  <c r="J90" i="7"/>
  <c r="J88" i="7"/>
  <c r="J114" i="7"/>
  <c r="J110" i="7"/>
  <c r="J109" i="7"/>
  <c r="J107" i="7"/>
  <c r="J103" i="7"/>
  <c r="J101" i="7"/>
  <c r="J95" i="7"/>
  <c r="J91" i="7"/>
  <c r="J89" i="7"/>
  <c r="J84" i="7"/>
  <c r="J82" i="7"/>
  <c r="J85" i="7"/>
  <c r="J83" i="7"/>
  <c r="J86" i="7"/>
  <c r="J117" i="7"/>
  <c r="I122" i="7"/>
  <c r="G126" i="7"/>
  <c r="H122" i="7" s="1"/>
  <c r="A155" i="7"/>
  <c r="A77" i="7"/>
  <c r="A79" i="7" s="1"/>
  <c r="A80" i="7" s="1"/>
  <c r="A81" i="7" s="1"/>
  <c r="A82" i="7" s="1"/>
  <c r="A83" i="7" s="1"/>
  <c r="A84" i="7" s="1"/>
  <c r="A85" i="7" s="1"/>
  <c r="A86" i="7" s="1"/>
  <c r="A87" i="7" s="1"/>
  <c r="A88" i="7" s="1"/>
  <c r="A89" i="7" s="1"/>
  <c r="A90" i="7" s="1"/>
  <c r="A91" i="7" s="1"/>
  <c r="A92" i="7" s="1"/>
  <c r="A93" i="7" s="1"/>
  <c r="A94" i="7" s="1"/>
  <c r="A95" i="7" s="1"/>
  <c r="A96" i="7" s="1"/>
  <c r="A98" i="7" s="1"/>
  <c r="A100" i="7" s="1"/>
  <c r="A101" i="7" s="1"/>
  <c r="A102" i="7" s="1"/>
  <c r="A103" i="7" s="1"/>
  <c r="A104" i="7" s="1"/>
  <c r="A105" i="7" s="1"/>
  <c r="A106" i="7" s="1"/>
  <c r="A107" i="7" s="1"/>
  <c r="A108" i="7" s="1"/>
  <c r="A109" i="7" s="1"/>
  <c r="A110" i="7" s="1"/>
  <c r="A111" i="7" s="1"/>
  <c r="A112" i="7" s="1"/>
  <c r="A113" i="7" s="1"/>
  <c r="A114" i="7" s="1"/>
  <c r="A115" i="7" s="1"/>
  <c r="A116" i="7" s="1"/>
  <c r="A117" i="7" s="1"/>
  <c r="A119" i="7" s="1"/>
  <c r="A121" i="7" s="1"/>
  <c r="A122" i="7" s="1"/>
  <c r="A123" i="7" s="1"/>
  <c r="E126" i="7"/>
  <c r="F122" i="7" s="1"/>
  <c r="C122" i="7"/>
  <c r="K122" i="7"/>
  <c r="H119" i="7"/>
  <c r="H116" i="7"/>
  <c r="H114" i="7"/>
  <c r="H112" i="7"/>
  <c r="H110" i="7"/>
  <c r="H115" i="7"/>
  <c r="H111" i="7"/>
  <c r="H109" i="7"/>
  <c r="H107" i="7"/>
  <c r="H104" i="7"/>
  <c r="H103" i="7"/>
  <c r="H101" i="7"/>
  <c r="H96" i="7"/>
  <c r="H95" i="7"/>
  <c r="H92" i="7"/>
  <c r="H91" i="7"/>
  <c r="H89" i="7"/>
  <c r="H113" i="7"/>
  <c r="H108" i="7"/>
  <c r="H106" i="7"/>
  <c r="H102" i="7"/>
  <c r="H94" i="7"/>
  <c r="H90" i="7"/>
  <c r="H88" i="7"/>
  <c r="H85" i="7"/>
  <c r="H83" i="7"/>
  <c r="H84" i="7"/>
  <c r="H82" i="7"/>
  <c r="H86" i="7"/>
  <c r="H117" i="7"/>
  <c r="F119" i="7"/>
  <c r="F115" i="7"/>
  <c r="F113" i="7"/>
  <c r="F111" i="7"/>
  <c r="F114" i="7"/>
  <c r="F110" i="7"/>
  <c r="F108" i="7"/>
  <c r="F106" i="7"/>
  <c r="F104" i="7"/>
  <c r="F102" i="7"/>
  <c r="F96" i="7"/>
  <c r="F94" i="7"/>
  <c r="F92" i="7"/>
  <c r="F90" i="7"/>
  <c r="F116" i="7"/>
  <c r="F112" i="7"/>
  <c r="F109" i="7"/>
  <c r="F107" i="7"/>
  <c r="F103" i="7"/>
  <c r="F101" i="7"/>
  <c r="F95" i="7"/>
  <c r="F91" i="7"/>
  <c r="F89" i="7"/>
  <c r="F88" i="7"/>
  <c r="F84" i="7"/>
  <c r="F82" i="7"/>
  <c r="F85" i="7"/>
  <c r="F83" i="7"/>
  <c r="F117" i="7"/>
  <c r="F86" i="7"/>
  <c r="E124" i="8" l="1"/>
  <c r="G120" i="8" s="1"/>
  <c r="G124" i="8" s="1"/>
  <c r="I129" i="9"/>
  <c r="I133" i="9" s="1"/>
  <c r="K129" i="9" s="1"/>
  <c r="K133" i="9" s="1"/>
  <c r="A157" i="9"/>
  <c r="A133" i="9"/>
  <c r="A135" i="9" s="1"/>
  <c r="I120" i="8"/>
  <c r="I124" i="8" s="1"/>
  <c r="K120" i="8" s="1"/>
  <c r="K124" i="8" s="1"/>
  <c r="A148" i="8"/>
  <c r="A124" i="8"/>
  <c r="A126" i="8" s="1"/>
  <c r="C126" i="7"/>
  <c r="D122" i="7" s="1"/>
  <c r="K126" i="7"/>
  <c r="L122" i="7" s="1"/>
  <c r="E130" i="7"/>
  <c r="F126" i="7"/>
  <c r="F124" i="7"/>
  <c r="F125" i="7"/>
  <c r="F123" i="7"/>
  <c r="A124" i="7"/>
  <c r="A125" i="7" s="1"/>
  <c r="A126" i="7" s="1"/>
  <c r="A128" i="7" s="1"/>
  <c r="A129" i="7" s="1"/>
  <c r="A130" i="7" s="1"/>
  <c r="A131" i="7" s="1"/>
  <c r="A132" i="7" s="1"/>
  <c r="A156" i="7"/>
  <c r="H126" i="7"/>
  <c r="H125" i="7"/>
  <c r="H123" i="7"/>
  <c r="G130" i="7"/>
  <c r="H124" i="7"/>
  <c r="I126" i="7"/>
  <c r="A158" i="9" l="1"/>
  <c r="A136" i="9"/>
  <c r="A149" i="8"/>
  <c r="A127" i="8"/>
  <c r="I130" i="7"/>
  <c r="J126" i="7"/>
  <c r="J124" i="7"/>
  <c r="J125" i="7"/>
  <c r="J123" i="7"/>
  <c r="J122" i="7"/>
  <c r="L126" i="7"/>
  <c r="L125" i="7"/>
  <c r="L123" i="7"/>
  <c r="K130" i="7"/>
  <c r="L124" i="7"/>
  <c r="D126" i="7"/>
  <c r="D125" i="7"/>
  <c r="D123" i="7"/>
  <c r="C130" i="7"/>
  <c r="C133" i="7" s="1"/>
  <c r="E129" i="7" s="1"/>
  <c r="E133" i="7" s="1"/>
  <c r="G129" i="7" s="1"/>
  <c r="G133" i="7" s="1"/>
  <c r="D124" i="7"/>
  <c r="A157" i="7"/>
  <c r="A133" i="7"/>
  <c r="A135" i="7" s="1"/>
  <c r="A159" i="9" l="1"/>
  <c r="A137" i="9"/>
  <c r="A150" i="8"/>
  <c r="A128" i="8"/>
  <c r="A158" i="7"/>
  <c r="A136" i="7"/>
  <c r="I129" i="7"/>
  <c r="I133" i="7" s="1"/>
  <c r="K129" i="7" s="1"/>
  <c r="K133" i="7" s="1"/>
  <c r="A160" i="9" l="1"/>
  <c r="A138" i="9"/>
  <c r="A151" i="8"/>
  <c r="A129" i="8"/>
  <c r="A159" i="7"/>
  <c r="A137" i="7"/>
  <c r="A161" i="9" l="1"/>
  <c r="A139" i="9"/>
  <c r="A152" i="8"/>
  <c r="A130" i="8"/>
  <c r="A160" i="7"/>
  <c r="A138" i="7"/>
  <c r="A162" i="9" l="1"/>
  <c r="A140" i="9"/>
  <c r="A153" i="8"/>
  <c r="A131" i="8"/>
  <c r="A161" i="7"/>
  <c r="A139" i="7"/>
  <c r="A163" i="9" l="1"/>
  <c r="A142" i="9"/>
  <c r="A154" i="8"/>
  <c r="A133" i="8"/>
  <c r="A162" i="7"/>
  <c r="A140" i="7"/>
  <c r="A165" i="9" l="1"/>
  <c r="A145" i="9"/>
  <c r="A146" i="9" s="1"/>
  <c r="A147" i="9" s="1"/>
  <c r="A148" i="9" s="1"/>
  <c r="A149" i="9" s="1"/>
  <c r="A156" i="8"/>
  <c r="A136" i="8"/>
  <c r="A137" i="8" s="1"/>
  <c r="A138" i="8" s="1"/>
  <c r="A139" i="8" s="1"/>
  <c r="A140" i="8" s="1"/>
  <c r="A163" i="7"/>
  <c r="A142" i="7"/>
  <c r="A165" i="7" l="1"/>
  <c r="A145" i="7"/>
  <c r="A146" i="7" s="1"/>
  <c r="A147" i="7" s="1"/>
  <c r="A148" i="7" s="1"/>
  <c r="A149" i="7" s="1"/>
  <c r="C15" i="1" l="1"/>
  <c r="C23" i="1"/>
  <c r="D94" i="1" l="1"/>
  <c r="C94" i="1"/>
  <c r="G62" i="1"/>
  <c r="D62" i="1"/>
  <c r="C62" i="1"/>
  <c r="G58" i="1"/>
  <c r="F58" i="1"/>
  <c r="F62" i="1" s="1"/>
  <c r="E58" i="1"/>
  <c r="E62" i="1" s="1"/>
  <c r="D58" i="1"/>
  <c r="C58" i="1"/>
  <c r="G49" i="1"/>
  <c r="F49" i="1"/>
  <c r="E49" i="1"/>
  <c r="D49" i="1"/>
  <c r="C49" i="1"/>
  <c r="G40" i="1"/>
  <c r="G51" i="1" s="1"/>
  <c r="G64" i="1" s="1"/>
  <c r="G38" i="1"/>
  <c r="F38" i="1"/>
  <c r="F40" i="1" s="1"/>
  <c r="F51" i="1" s="1"/>
  <c r="F64" i="1" s="1"/>
  <c r="F95" i="1" s="1"/>
  <c r="E38" i="1"/>
  <c r="D38" i="1"/>
  <c r="C38" i="1"/>
  <c r="E23" i="1"/>
  <c r="E40" i="1" s="1"/>
  <c r="E51" i="1" s="1"/>
  <c r="A21" i="1"/>
  <c r="A22" i="1" s="1"/>
  <c r="A23" i="1" s="1"/>
  <c r="A25" i="1" s="1"/>
  <c r="A26" i="1" s="1"/>
  <c r="A27" i="1" s="1"/>
  <c r="A28" i="1" s="1"/>
  <c r="A29" i="1" s="1"/>
  <c r="A30" i="1" s="1"/>
  <c r="A31" i="1" s="1"/>
  <c r="A32" i="1" s="1"/>
  <c r="A33" i="1" s="1"/>
  <c r="A34" i="1" s="1"/>
  <c r="A35" i="1" s="1"/>
  <c r="A36" i="1" s="1"/>
  <c r="A37" i="1" s="1"/>
  <c r="A38" i="1" s="1"/>
  <c r="A40" i="1" s="1"/>
  <c r="A42" i="1" s="1"/>
  <c r="A43" i="1" s="1"/>
  <c r="A44" i="1" s="1"/>
  <c r="A45" i="1" s="1"/>
  <c r="A46" i="1" s="1"/>
  <c r="A47" i="1" s="1"/>
  <c r="A48" i="1" s="1"/>
  <c r="A49" i="1" s="1"/>
  <c r="A51" i="1" s="1"/>
  <c r="A53" i="1" s="1"/>
  <c r="A54" i="1" s="1"/>
  <c r="A55" i="1" s="1"/>
  <c r="A56" i="1" s="1"/>
  <c r="A57" i="1" s="1"/>
  <c r="A58" i="1" s="1"/>
  <c r="A59" i="1" s="1"/>
  <c r="A60" i="1" s="1"/>
  <c r="A61" i="1" s="1"/>
  <c r="A62" i="1" s="1"/>
  <c r="A64" i="1" s="1"/>
  <c r="A65" i="1" s="1"/>
  <c r="A66" i="1" s="1"/>
  <c r="A67" i="1" s="1"/>
  <c r="A68" i="1" s="1"/>
  <c r="A70" i="1" s="1"/>
  <c r="A71" i="1" s="1"/>
  <c r="A72" i="1" s="1"/>
  <c r="A73" i="1" s="1"/>
  <c r="A74" i="1" s="1"/>
  <c r="A75" i="1" s="1"/>
  <c r="A77" i="1" s="1"/>
  <c r="A78" i="1" s="1"/>
  <c r="A79" i="1" s="1"/>
  <c r="A80" i="1" s="1"/>
  <c r="A81" i="1" s="1"/>
  <c r="A82" i="1" s="1"/>
  <c r="A84" i="1" s="1"/>
  <c r="A87" i="1" s="1"/>
  <c r="A88" i="1" s="1"/>
  <c r="A89" i="1" s="1"/>
  <c r="A90" i="1" s="1"/>
  <c r="A91" i="1" s="1"/>
  <c r="A92" i="1" s="1"/>
  <c r="A94" i="1" s="1"/>
  <c r="A95" i="1" s="1"/>
  <c r="A18" i="1"/>
  <c r="A19" i="1" s="1"/>
  <c r="A20" i="1" s="1"/>
  <c r="A17" i="1"/>
  <c r="G15" i="1"/>
  <c r="G23" i="1" s="1"/>
  <c r="F15" i="1"/>
  <c r="F23" i="1" s="1"/>
  <c r="E15" i="1"/>
  <c r="D15" i="1"/>
  <c r="D23" i="1" s="1"/>
  <c r="D40" i="1" s="1"/>
  <c r="D51" i="1" s="1"/>
  <c r="C40" i="1"/>
  <c r="C51" i="1" s="1"/>
  <c r="E64" i="1" l="1"/>
  <c r="E68" i="1" s="1"/>
  <c r="E72" i="1" s="1"/>
  <c r="D64" i="1"/>
  <c r="D68" i="1" s="1"/>
  <c r="D72" i="1" s="1"/>
  <c r="C64" i="1"/>
  <c r="C68" i="1" s="1"/>
  <c r="C72" i="1" s="1"/>
  <c r="C75" i="1" s="1"/>
  <c r="D71" i="1" s="1"/>
  <c r="C95" i="1"/>
  <c r="E95" i="1"/>
  <c r="D95" i="1"/>
  <c r="G68" i="1"/>
  <c r="G72" i="1" s="1"/>
  <c r="G95" i="1"/>
  <c r="F68" i="1"/>
  <c r="F72" i="1" s="1"/>
  <c r="D75" i="1" l="1"/>
  <c r="E71" i="1" s="1"/>
  <c r="E75" i="1" s="1"/>
  <c r="F71" i="1" s="1"/>
  <c r="F75" i="1" s="1"/>
  <c r="G71" i="1" l="1"/>
  <c r="G75" i="1" s="1"/>
</calcChain>
</file>

<file path=xl/sharedStrings.xml><?xml version="1.0" encoding="utf-8"?>
<sst xmlns="http://schemas.openxmlformats.org/spreadsheetml/2006/main" count="1098" uniqueCount="357">
  <si>
    <t>Financial Summary</t>
  </si>
  <si>
    <t>Please record "0" if that is the intended value of the field</t>
  </si>
  <si>
    <t>Prior Year</t>
  </si>
  <si>
    <t>Last Year</t>
  </si>
  <si>
    <t>Current Year</t>
  </si>
  <si>
    <t>Actuals</t>
  </si>
  <si>
    <t>Projected</t>
  </si>
  <si>
    <t>Line</t>
  </si>
  <si>
    <t>Operating Revenues</t>
  </si>
  <si>
    <t>Gross revenue/sales of own titles</t>
  </si>
  <si>
    <t xml:space="preserve">Returns </t>
  </si>
  <si>
    <r>
      <t>Net Sales of own titles</t>
    </r>
    <r>
      <rPr>
        <sz val="11"/>
        <rFont val="Arial"/>
        <family val="2"/>
      </rPr>
      <t xml:space="preserve"> 
Please provide the breakdown of this amount on lines 6 through 9.  
Note: the details provided on these lines are not double counted on line 12. </t>
    </r>
  </si>
  <si>
    <t>Net Sales of own titles (details)</t>
  </si>
  <si>
    <r>
      <t>* Net sales of eligible titles for Canada Council funding,</t>
    </r>
    <r>
      <rPr>
        <u/>
        <sz val="11"/>
        <rFont val="Arial"/>
        <family val="2"/>
      </rPr>
      <t xml:space="preserve"> printed books </t>
    </r>
  </si>
  <si>
    <r>
      <t xml:space="preserve"> * Net sales of eligible titles for Canada Council funding, </t>
    </r>
    <r>
      <rPr>
        <u/>
        <sz val="11"/>
        <rFont val="Arial"/>
        <family val="2"/>
      </rPr>
      <t>e-books</t>
    </r>
  </si>
  <si>
    <r>
      <t>* Net sales of other Canadian-authored titles,</t>
    </r>
    <r>
      <rPr>
        <u/>
        <sz val="11"/>
        <rFont val="Arial"/>
        <family val="2"/>
      </rPr>
      <t xml:space="preserve"> printed books </t>
    </r>
  </si>
  <si>
    <r>
      <t xml:space="preserve"> * Net sales of other Canadian-authored titles, </t>
    </r>
    <r>
      <rPr>
        <u/>
        <sz val="11"/>
        <rFont val="Arial"/>
        <family val="2"/>
      </rPr>
      <t>e-books</t>
    </r>
  </si>
  <si>
    <r>
      <t>Other net publishing revenues (</t>
    </r>
    <r>
      <rPr>
        <sz val="11"/>
        <color indexed="8"/>
        <rFont val="Arial"/>
        <family val="2"/>
      </rPr>
      <t>provide details - see row 65 below)</t>
    </r>
  </si>
  <si>
    <t>Other net revenues (provide details - see row 66 below)</t>
  </si>
  <si>
    <t>Total net operating revenues</t>
  </si>
  <si>
    <t>Grants/nonrepayable financial aid from the following sources:</t>
  </si>
  <si>
    <t>Grant for this application</t>
  </si>
  <si>
    <t>Other Canada Council grants</t>
  </si>
  <si>
    <t>Department of Canadian Heritage (Canada Book Fund)</t>
  </si>
  <si>
    <t>Livres Canada Books</t>
  </si>
  <si>
    <t>Canadian Federation for the Humanities and Social Sciences (ASPP)</t>
  </si>
  <si>
    <r>
      <t xml:space="preserve">Other </t>
    </r>
    <r>
      <rPr>
        <u/>
        <sz val="11"/>
        <rFont val="Arial"/>
        <family val="2"/>
      </rPr>
      <t>federal sources</t>
    </r>
    <r>
      <rPr>
        <sz val="11"/>
        <rFont val="Arial"/>
        <family val="2"/>
      </rPr>
      <t xml:space="preserve"> (provide details - see row 67 below)</t>
    </r>
  </si>
  <si>
    <t xml:space="preserve">Provincial or territorial arts council - Block Grants </t>
  </si>
  <si>
    <t>Provincial or territorial arts council - Other programs</t>
  </si>
  <si>
    <t>Provincial or territorial agencies - Tax Credit Programs</t>
  </si>
  <si>
    <r>
      <t xml:space="preserve">Other </t>
    </r>
    <r>
      <rPr>
        <u/>
        <sz val="11"/>
        <rFont val="Arial"/>
        <family val="2"/>
      </rPr>
      <t>provincial or territorial government sources</t>
    </r>
    <r>
      <rPr>
        <sz val="11"/>
        <rFont val="Arial"/>
        <family val="2"/>
      </rPr>
      <t xml:space="preserve"> 
(provide details - see row 68 below)</t>
    </r>
  </si>
  <si>
    <t xml:space="preserve">Other government (e.g. municipalities) and public sector funding </t>
  </si>
  <si>
    <t>Other sources (provide details - see row 69 below)</t>
  </si>
  <si>
    <t xml:space="preserve">Total grants and contributions </t>
  </si>
  <si>
    <t xml:space="preserve">Total net revenues </t>
  </si>
  <si>
    <t>Costs of sales</t>
  </si>
  <si>
    <t xml:space="preserve">Opening inventory </t>
  </si>
  <si>
    <t xml:space="preserve">Direct costs </t>
  </si>
  <si>
    <t xml:space="preserve">Closing inventory </t>
  </si>
  <si>
    <t>Royalties on all titles</t>
  </si>
  <si>
    <t>Distribution cost</t>
  </si>
  <si>
    <t>Cost of other products</t>
  </si>
  <si>
    <t xml:space="preserve">Total costs of sales </t>
  </si>
  <si>
    <r>
      <t xml:space="preserve">Gross profit </t>
    </r>
    <r>
      <rPr>
        <sz val="11"/>
        <color theme="0"/>
        <rFont val="Arial"/>
        <family val="2"/>
      </rPr>
      <t xml:space="preserve">(Total net revenues less Total cost of sales) </t>
    </r>
  </si>
  <si>
    <t>Operating expenses</t>
  </si>
  <si>
    <t xml:space="preserve">Wages and benefits </t>
  </si>
  <si>
    <t>Artistic and editorial wages and benefits</t>
  </si>
  <si>
    <t>Marketing and promotion wages and benefits</t>
  </si>
  <si>
    <t xml:space="preserve">Other wages and benefits </t>
  </si>
  <si>
    <t>Total wages and benefits</t>
  </si>
  <si>
    <t>Access cost: disability-related supports and services required by writers</t>
  </si>
  <si>
    <t>Marketing and promotion expenses</t>
  </si>
  <si>
    <t>Other operating expenses</t>
  </si>
  <si>
    <t xml:space="preserve">Total operating expenses </t>
  </si>
  <si>
    <r>
      <t xml:space="preserve">Profit (loss) </t>
    </r>
    <r>
      <rPr>
        <sz val="11"/>
        <rFont val="Arial"/>
        <family val="2"/>
      </rPr>
      <t xml:space="preserve">(Gross profit less Total operating expenses) </t>
    </r>
  </si>
  <si>
    <t>Deduction from Profit (loss) before income taxes and extraordinary items</t>
  </si>
  <si>
    <t>Income tax</t>
  </si>
  <si>
    <t>Extraordinary items (provide details - see row 70 below)</t>
  </si>
  <si>
    <t xml:space="preserve">Net profit (loss) </t>
  </si>
  <si>
    <t>Retained earnings</t>
  </si>
  <si>
    <t>Retained earnings at beginning of year</t>
  </si>
  <si>
    <t>Net profit or Net loss of the year (negative value for loss) - obtained on line 51</t>
  </si>
  <si>
    <r>
      <t xml:space="preserve">Dividends declared and withdrawals (enter absolute number as </t>
    </r>
    <r>
      <rPr>
        <u/>
        <sz val="11"/>
        <rFont val="Arial"/>
        <family val="2"/>
      </rPr>
      <t>a negative value</t>
    </r>
    <r>
      <rPr>
        <sz val="11"/>
        <rFont val="Arial"/>
        <family val="2"/>
      </rPr>
      <t xml:space="preserve"> (-)</t>
    </r>
  </si>
  <si>
    <t>Prior years' adjustments (enter negative value if appropriate)</t>
  </si>
  <si>
    <t>Retained earnings at end of year OR Accumulated surplus (deficit)</t>
  </si>
  <si>
    <t>Balance Sheet (Information from Financial Statements - Actuals ONLY)</t>
  </si>
  <si>
    <t>Total current assets</t>
  </si>
  <si>
    <t>Total Assets</t>
  </si>
  <si>
    <t>Total current liabilities</t>
  </si>
  <si>
    <t>Total Liabilities</t>
  </si>
  <si>
    <t>Total Equity</t>
  </si>
  <si>
    <t>Subsidiaries and associates</t>
  </si>
  <si>
    <t>Details, if applicable</t>
  </si>
  <si>
    <t>Other net publishing revenues</t>
  </si>
  <si>
    <t>Other net revenues</t>
  </si>
  <si>
    <t xml:space="preserve">Other federal sources </t>
  </si>
  <si>
    <t>Other provincial or territorial government sources</t>
  </si>
  <si>
    <t xml:space="preserve">Other sources </t>
  </si>
  <si>
    <t xml:space="preserve">Extraordinary items </t>
  </si>
  <si>
    <t>Working capital ratio (current assets - current liabilities)</t>
  </si>
  <si>
    <t>Profit margin percentage (Profit or Loss before income tax and extraordinary items (line 47) / Total net revenues (line 27)</t>
  </si>
  <si>
    <t>Your financial statements must support your historical data (actuals) recorded in this Financial Form. 
You must submit financial statements for the most recently completed fiscal year (including a balance sheet and income statement), which conform to Canadian Generally Accepted Accounting Principles - GAAP).</t>
  </si>
  <si>
    <t xml:space="preserve">You will be required to submit financial information for the current fiscal year and the next according to your financial year end. </t>
  </si>
  <si>
    <t>Instructions</t>
  </si>
  <si>
    <t>Gross revenues/sales of own titles: indicate total sales</t>
  </si>
  <si>
    <t>Include costs related to returns (including discounts, credits and deductions for returns if these costs are not included on line 33)</t>
  </si>
  <si>
    <t xml:space="preserve">.= line 2 - line 3 </t>
  </si>
  <si>
    <t xml:space="preserve">* Net sales of eligible titles for Canada Council funding, printed books </t>
  </si>
  <si>
    <r>
      <t xml:space="preserve">Sales </t>
    </r>
    <r>
      <rPr>
        <u/>
        <sz val="11"/>
        <rFont val="Arial"/>
        <family val="2"/>
      </rPr>
      <t>of printed books</t>
    </r>
    <r>
      <rPr>
        <sz val="11"/>
        <rFont val="Arial"/>
        <family val="2"/>
      </rPr>
      <t xml:space="preserve"> must be reported net of trade discounts and net of credits for actual returns and allowances for returns. </t>
    </r>
  </si>
  <si>
    <t xml:space="preserve"> * Net sales of eligible titles for Canada Council funding, e-books</t>
  </si>
  <si>
    <r>
      <t xml:space="preserve">Sales </t>
    </r>
    <r>
      <rPr>
        <u/>
        <sz val="11"/>
        <rFont val="Arial"/>
        <family val="2"/>
      </rPr>
      <t xml:space="preserve">of e-books </t>
    </r>
    <r>
      <rPr>
        <sz val="11"/>
        <rFont val="Arial"/>
        <family val="2"/>
      </rPr>
      <t>must be reported net of trade discounts and net of credits for actual returns and allowances for returns.</t>
    </r>
  </si>
  <si>
    <t xml:space="preserve">* Net sales of other Canadian-authored titles, printed books </t>
  </si>
  <si>
    <t xml:space="preserve"> * Net sales of other Canadian-authored titles, e-books</t>
  </si>
  <si>
    <t xml:space="preserve">Other net publishing revenues </t>
  </si>
  <si>
    <r>
      <t xml:space="preserve">Include all other revenues from book retailing, book marketing and distribution services (including agency titles), printing of books, other book-related revenues, interest, management fees, etc. </t>
    </r>
    <r>
      <rPr>
        <u/>
        <sz val="11"/>
        <rFont val="Arial"/>
        <family val="2"/>
      </rPr>
      <t>Segregate</t>
    </r>
    <r>
      <rPr>
        <sz val="11"/>
        <rFont val="Arial"/>
        <family val="2"/>
      </rPr>
      <t xml:space="preserve"> amounts between lines 10 and 11 </t>
    </r>
    <r>
      <rPr>
        <u/>
        <sz val="11"/>
        <rFont val="Arial"/>
        <family val="2"/>
      </rPr>
      <t>based on your organization's activities</t>
    </r>
    <r>
      <rPr>
        <sz val="11"/>
        <rFont val="Arial"/>
        <family val="2"/>
      </rPr>
      <t xml:space="preserve"> and its </t>
    </r>
    <r>
      <rPr>
        <u/>
        <sz val="11"/>
        <rFont val="Arial"/>
        <family val="2"/>
      </rPr>
      <t>financial statements</t>
    </r>
    <r>
      <rPr>
        <sz val="11"/>
        <rFont val="Arial"/>
        <family val="2"/>
      </rPr>
      <t xml:space="preserve">. </t>
    </r>
  </si>
  <si>
    <t xml:space="preserve">Other net revenues </t>
  </si>
  <si>
    <t>.= line 4 + line 10 + line 11</t>
  </si>
  <si>
    <t>In this section,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</si>
  <si>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provincial or territorial government sources 
(provide details - see row 68 below)</t>
  </si>
  <si>
    <t>Include all other public /nonrepayable financial aid received and recognized in your financial statements</t>
  </si>
  <si>
    <t>.= line 14 + line 15 + … + line 25</t>
  </si>
  <si>
    <t>.= line 12 + line 26</t>
  </si>
  <si>
    <t>Opening inventory (including work in progress)</t>
  </si>
  <si>
    <t>Direct costs (design, paper, production, printing, binding)</t>
  </si>
  <si>
    <t xml:space="preserve">Closing inventory (including work in progress) </t>
  </si>
  <si>
    <t>Include all royalty payments from sales of titles.</t>
  </si>
  <si>
    <t xml:space="preserve">Include all distribution-related expenses, i.e. fees paid to distributors, bookseller discounts, etc. (if these expenses have been included in Returns (line 3), do not include them here)  </t>
  </si>
  <si>
    <t>If applicable</t>
  </si>
  <si>
    <t>.= line 29 + line 30 - line 31 + line 32 + line 33 + line 34</t>
  </si>
  <si>
    <t xml:space="preserve">Gross profit (Total net revenues less Total cost of sales) </t>
  </si>
  <si>
    <t>.= line 27 - line 35</t>
  </si>
  <si>
    <t>.= line 39 + line 40 + line 41</t>
  </si>
  <si>
    <t>Include costs related to marketing activities (e.g., professional fees; production fees for advertising and other marketing tools;  advertising expenses - purchasing local, national and international advertising; and new social media promotion costs, etc.)</t>
  </si>
  <si>
    <t>Include costs related to facility maintenance and administration activities (e.g. maintenance expenses; professional fees; rental/mortgage; services contracts; accounting and legal fees; equipment, furniture and office supply; taxes; etc.)</t>
  </si>
  <si>
    <t>.= line 42 + line 43 + line 44 + line 45</t>
  </si>
  <si>
    <t xml:space="preserve">Profit (loss) (Gross profit less Total operating expenses) </t>
  </si>
  <si>
    <t>.= line 36 - line 46</t>
  </si>
  <si>
    <t>Deduct the following items from the Profit (loss): write-down, amortization; interest, debt forgiveness, gain (loss) on foreign exchanges and on investments/sale of capital assets, etc.</t>
  </si>
  <si>
    <t>Extraordinary items</t>
  </si>
  <si>
    <t>.= line 47 - line 48 - line 49 - line 50</t>
  </si>
  <si>
    <t>Include the Retained earnings at end of your PREVIOUS year</t>
  </si>
  <si>
    <t xml:space="preserve">.= line 51  </t>
  </si>
  <si>
    <t>Dividends declared and withdrawals (enter absolute number as a negative value (-)</t>
  </si>
  <si>
    <r>
      <t xml:space="preserve">Include absolute number and record it as a </t>
    </r>
    <r>
      <rPr>
        <u/>
        <sz val="11"/>
        <rFont val="Arial"/>
        <family val="2"/>
      </rPr>
      <t>negative value (-)</t>
    </r>
  </si>
  <si>
    <t xml:space="preserve">Include accounting restatements that have a direct impact on your surplus (deficit) of the year. </t>
  </si>
  <si>
    <t>.= line 53 + line 54 + line 55 + line 56</t>
  </si>
  <si>
    <t>Complete only for years with attached financial statements.  Leave blank for current fiscal year and projected years.</t>
  </si>
  <si>
    <r>
      <t xml:space="preserve">Include the total of assets ordinarily </t>
    </r>
    <r>
      <rPr>
        <u/>
        <sz val="11"/>
        <rFont val="Arial"/>
        <family val="2"/>
      </rPr>
      <t>realizable within one year</t>
    </r>
    <r>
      <rPr>
        <sz val="11"/>
        <rFont val="Arial"/>
        <family val="2"/>
      </rPr>
      <t>; usually divided into the following main classes: e.g. cash, accounts receivable, securities, deposits, grants and contributions receivable, inventory, deferred prepublication costs, including work in progress; prepaid royalties and advances, etc.</t>
    </r>
  </si>
  <si>
    <t>Include the total of current assets, capital assets and other assets (e.g., investment, intangible assets, etc.)</t>
  </si>
  <si>
    <r>
      <t xml:space="preserve">Include the total of liabilities ordinarily </t>
    </r>
    <r>
      <rPr>
        <u/>
        <sz val="11"/>
        <rFont val="Arial"/>
        <family val="2"/>
      </rPr>
      <t>payable within one year</t>
    </r>
    <r>
      <rPr>
        <sz val="11"/>
        <rFont val="Arial"/>
        <family val="2"/>
      </rPr>
      <t>; usually divided into the following main classes: accounts payable, accrued liabilities, deferred revenues and deferred grants, current portions of long-term debt and future income tax liability due in the next year.</t>
    </r>
  </si>
  <si>
    <t>Include the total of current liabilities and long-term liabilities (e.g., due to shareholders or owners, long-term debts, etc.)</t>
  </si>
  <si>
    <t>Include share capital issued and paid, contributed surplus and retained earnings.</t>
  </si>
  <si>
    <t>Note:</t>
  </si>
  <si>
    <t>Assets = Liabilities + Equity</t>
  </si>
  <si>
    <t>Provide details about any investments/interests in, and advances to, affiliates or related-party.</t>
  </si>
  <si>
    <t xml:space="preserve">Prior Fiscal Year </t>
  </si>
  <si>
    <t xml:space="preserve">Last Fiscal Year </t>
  </si>
  <si>
    <t xml:space="preserve">Current Fiscal Year </t>
  </si>
  <si>
    <t>Circulation and Publishing Data  - Print Magazines</t>
  </si>
  <si>
    <t>English-language content %</t>
  </si>
  <si>
    <t>French-language content %</t>
  </si>
  <si>
    <t>Other language content %</t>
  </si>
  <si>
    <t>Specify languages</t>
  </si>
  <si>
    <t xml:space="preserve">   </t>
  </si>
  <si>
    <t>Canadian authorship %</t>
  </si>
  <si>
    <t>Foreign authorship %</t>
  </si>
  <si>
    <t>Number of issues published per year</t>
  </si>
  <si>
    <t>Total number of pages published for the year (including covers)</t>
  </si>
  <si>
    <t>Total advertising pages sold for the year</t>
  </si>
  <si>
    <t>Cover price</t>
  </si>
  <si>
    <t>Individual subscription price (one year)</t>
  </si>
  <si>
    <t>Institutional subscription price (one year)</t>
  </si>
  <si>
    <t>Paid Circulation</t>
  </si>
  <si>
    <t>Number of paid subscribers (per issue at year-end)</t>
  </si>
  <si>
    <t>Number of non-subscription sales (avg per issue)</t>
  </si>
  <si>
    <t>Total paid circulation (avg per issue)</t>
  </si>
  <si>
    <t>Digital Circulation (such as Zinio &amp; iTunes). Do not include complimentary subscriptions.</t>
  </si>
  <si>
    <t>Number of digital subscribers (avg per issue)</t>
  </si>
  <si>
    <t>Number of digital non-subscription sales (avg per issue)</t>
  </si>
  <si>
    <t>Total digital circulation (avg per issue)</t>
  </si>
  <si>
    <t>Unpaid Circulation</t>
  </si>
  <si>
    <t>Controlled circulation (avg per issue)</t>
  </si>
  <si>
    <t>Complimentary copies (avg per issue)</t>
  </si>
  <si>
    <t>Total unpaid circulation (avg per issue)</t>
  </si>
  <si>
    <t>Uncirculated Copies</t>
  </si>
  <si>
    <t>Returns (avg per issue)</t>
  </si>
  <si>
    <t>Damaged copies (avg per issue)</t>
  </si>
  <si>
    <t>Archival copies (avg per issue)</t>
  </si>
  <si>
    <t>Total uncirculated copies (avg per issue)</t>
  </si>
  <si>
    <t>Total print-run (avg per issue)</t>
  </si>
  <si>
    <t>Percentage of Print Run Sold</t>
  </si>
  <si>
    <t>Financial Information - Print Magazines</t>
  </si>
  <si>
    <r>
      <t>Revenues</t>
    </r>
    <r>
      <rPr>
        <b/>
        <sz val="14"/>
        <rFont val="Arial"/>
        <family val="2"/>
      </rPr>
      <t xml:space="preserve"> *</t>
    </r>
  </si>
  <si>
    <t>Earned revenues</t>
  </si>
  <si>
    <t>Individual subscription sales</t>
  </si>
  <si>
    <t>Institutional subscription sales</t>
  </si>
  <si>
    <t>Single copy and/or newsstand sales</t>
  </si>
  <si>
    <t xml:space="preserve">Digital subscription sales </t>
  </si>
  <si>
    <t>Digital single copy sales</t>
  </si>
  <si>
    <t>Advertising sales</t>
  </si>
  <si>
    <t>Royalties, rights, licensing and franchise fees</t>
  </si>
  <si>
    <t>Other earned revenues (provide details - see row 87 below)</t>
  </si>
  <si>
    <t>Total earned revenues</t>
  </si>
  <si>
    <t xml:space="preserve">Private sector revenues </t>
  </si>
  <si>
    <t>Individual donations</t>
  </si>
  <si>
    <t>Corporate donations</t>
  </si>
  <si>
    <t xml:space="preserve">Fundraising events (gross) </t>
  </si>
  <si>
    <t>Voluntary labour</t>
  </si>
  <si>
    <t>Other private revenues (provide details - see row 88 below). See instructions below.</t>
  </si>
  <si>
    <t>Total private revenues</t>
  </si>
  <si>
    <r>
      <t>Public Sector Revenues</t>
    </r>
    <r>
      <rPr>
        <sz val="11"/>
        <color theme="1"/>
        <rFont val="Arial"/>
        <family val="2"/>
      </rPr>
      <t xml:space="preserve"> (see instructions below)</t>
    </r>
  </si>
  <si>
    <t>SSHRC Aid to Scholarly Journals</t>
  </si>
  <si>
    <t>Canada Periodical Fund</t>
  </si>
  <si>
    <t xml:space="preserve">Other federal government </t>
  </si>
  <si>
    <t xml:space="preserve">Employment grants </t>
  </si>
  <si>
    <t>Other public revenues (provide details - see row 89 below)</t>
  </si>
  <si>
    <t>Total public sector revenues</t>
  </si>
  <si>
    <r>
      <t xml:space="preserve">Other revenues (provide details - see row 90 below) 
</t>
    </r>
    <r>
      <rPr>
        <sz val="11"/>
        <color theme="1"/>
        <rFont val="Arial"/>
        <family val="2"/>
      </rPr>
      <t>See instructions below.</t>
    </r>
  </si>
  <si>
    <t>Total Revenues</t>
  </si>
  <si>
    <t>Expenses</t>
  </si>
  <si>
    <t>Cost of Sales</t>
  </si>
  <si>
    <t>Editorial</t>
  </si>
  <si>
    <t>Editorial salaries and fees</t>
  </si>
  <si>
    <t>Writers’ fees</t>
  </si>
  <si>
    <t>Collaborators' fees</t>
  </si>
  <si>
    <t>Art and photo fees, copyright</t>
  </si>
  <si>
    <t>Total editorial costs</t>
  </si>
  <si>
    <t>Production</t>
  </si>
  <si>
    <t>Pre-press</t>
  </si>
  <si>
    <t>Printing and binding</t>
  </si>
  <si>
    <t>Production costs for the electronic version</t>
  </si>
  <si>
    <t>Web/e-commerce costs</t>
  </si>
  <si>
    <t>Total production costs</t>
  </si>
  <si>
    <t>Distribution</t>
  </si>
  <si>
    <t>Postage</t>
  </si>
  <si>
    <t>Mailing, shipping and handling</t>
  </si>
  <si>
    <t>Total distribution costs</t>
  </si>
  <si>
    <t>Total Cost of Sales</t>
  </si>
  <si>
    <t>Marketing/Promotion Expenses</t>
  </si>
  <si>
    <t xml:space="preserve">Exchange ads </t>
  </si>
  <si>
    <t>Subscription/single copy promotion</t>
  </si>
  <si>
    <t>Total marketing/promotion expenses</t>
  </si>
  <si>
    <t>Overhead</t>
  </si>
  <si>
    <t>Staff salaries and contracts</t>
  </si>
  <si>
    <t>Benefits</t>
  </si>
  <si>
    <t>Value of volunteer work</t>
  </si>
  <si>
    <t>Professional development for personnel</t>
  </si>
  <si>
    <t>Fundraising events (gross)</t>
  </si>
  <si>
    <t>Occupancy costs (rent, mortgage)</t>
  </si>
  <si>
    <t>Office supplies and small equipment</t>
  </si>
  <si>
    <t xml:space="preserve">Telecommunications </t>
  </si>
  <si>
    <t xml:space="preserve">Depreciation </t>
  </si>
  <si>
    <t>Other overhead costs</t>
  </si>
  <si>
    <t>Total overhead expenses</t>
  </si>
  <si>
    <t>Total Expenses</t>
  </si>
  <si>
    <t>Surplus (Deficit) of Year</t>
  </si>
  <si>
    <t>Surplus (Deficit) = Total Revenues - Total Expenses</t>
  </si>
  <si>
    <t>Deduction from Profit (Loss) before income taxes and extraordinary lines (enter negative value if appropriate).
See instructions below.</t>
  </si>
  <si>
    <t>Extraordinary items (provided details - see row 91 below)</t>
  </si>
  <si>
    <t>Accumulated Surplus (Deficit) End of Year</t>
  </si>
  <si>
    <t>Accumulated Surplus (Deficit) at beginning of year</t>
  </si>
  <si>
    <t>Surplus (Deficit) of year - obtained on line 73</t>
  </si>
  <si>
    <r>
      <t xml:space="preserve">Dividends declared and withdrawals (enter absolute number as </t>
    </r>
    <r>
      <rPr>
        <u/>
        <sz val="11"/>
        <color theme="1"/>
        <rFont val="Arial"/>
        <family val="2"/>
      </rPr>
      <t>a negative value</t>
    </r>
    <r>
      <rPr>
        <sz val="11"/>
        <color theme="1"/>
        <rFont val="Arial"/>
        <family val="2"/>
      </rPr>
      <t xml:space="preserve"> (-) if applicable) </t>
    </r>
  </si>
  <si>
    <t>Prior years' adjustments (enter negative value if appropriate). 
See instructions below.</t>
  </si>
  <si>
    <r>
      <t xml:space="preserve">Balance Sheet (Information from Financial Statements - Actuals ONLY). 
</t>
    </r>
    <r>
      <rPr>
        <sz val="11"/>
        <rFont val="Arial"/>
        <family val="2"/>
      </rPr>
      <t xml:space="preserve">The Balance Sheet section should be filled out with data that reflects the financial position of </t>
    </r>
    <r>
      <rPr>
        <u/>
        <sz val="11"/>
        <rFont val="Arial"/>
        <family val="2"/>
      </rPr>
      <t>your entire organization</t>
    </r>
    <r>
      <rPr>
        <sz val="11"/>
        <rFont val="Arial"/>
        <family val="2"/>
      </rPr>
      <t xml:space="preserve"> even if the Revenues and Expenses figures relate only to your magazine. See instructions below.</t>
    </r>
  </si>
  <si>
    <t>Total Net Assets/Equity</t>
  </si>
  <si>
    <t>Other earned revenues (line 8)</t>
  </si>
  <si>
    <t>Other public revenues (line 26)</t>
  </si>
  <si>
    <t>Other revenues (line 28)</t>
  </si>
  <si>
    <t>Extraordinary items (line 72)</t>
  </si>
  <si>
    <t>INSTRUCTIONS</t>
  </si>
  <si>
    <t xml:space="preserve">* </t>
  </si>
  <si>
    <r>
      <t xml:space="preserve">The percentages of </t>
    </r>
    <r>
      <rPr>
        <u/>
        <sz val="11"/>
        <color theme="1"/>
        <rFont val="Arial"/>
        <family val="2"/>
      </rPr>
      <t>revenue item</t>
    </r>
    <r>
      <rPr>
        <sz val="11"/>
        <color theme="1"/>
        <rFont val="Arial"/>
        <family val="2"/>
      </rPr>
      <t xml:space="preserve">s are calculated based on Total Revenues. 
The percentages of </t>
    </r>
    <r>
      <rPr>
        <u/>
        <sz val="11"/>
        <color theme="1"/>
        <rFont val="Arial"/>
        <family val="2"/>
      </rPr>
      <t>expense items</t>
    </r>
    <r>
      <rPr>
        <sz val="11"/>
        <color theme="1"/>
        <rFont val="Arial"/>
        <family val="2"/>
      </rPr>
      <t xml:space="preserve"> are calculated based on Total Expenses.</t>
    </r>
  </si>
  <si>
    <t xml:space="preserve">Other private revenues </t>
  </si>
  <si>
    <t>Include grants received from private foundations, in-kind goods and services if they are recognized in your financial statements.</t>
  </si>
  <si>
    <t>Public Sector Revenues</t>
  </si>
  <si>
    <t>In this application,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</si>
  <si>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revenues</t>
  </si>
  <si>
    <t>Include revenues received from parent organizations or as stabilization grants.</t>
  </si>
  <si>
    <t>Deduction from Profit (Loss) before income taxes and extraordinary lines</t>
  </si>
  <si>
    <t>Deduct the following items from the Profit (Loss): write-down, debt forgiveness, gain (loss) on foreign exchanges and on investments/sale of capital assets, etc.</t>
  </si>
  <si>
    <t xml:space="preserve">Balance Sheet </t>
  </si>
  <si>
    <r>
      <t xml:space="preserve">Complete only for years with attached financial statements.  Leave blank for current fiscal year and projected years. The Balance Sheet section should be filled out with </t>
    </r>
    <r>
      <rPr>
        <u/>
        <sz val="11"/>
        <rFont val="Arial"/>
        <family val="2"/>
      </rPr>
      <t xml:space="preserve">data that reflects the financial position of your entire organization </t>
    </r>
    <r>
      <rPr>
        <sz val="11"/>
        <rFont val="Arial"/>
        <family val="2"/>
      </rPr>
      <t xml:space="preserve">even if the Revenues and Expenses figures relate only to your magazine. </t>
    </r>
  </si>
  <si>
    <t>Include the total of Current Assets, Capital Assets and Other Assets (e.g., investment, intangible assets, etc.)</t>
  </si>
  <si>
    <t>Include the total of Current Liabilities and Long-term Liabilities (e.g., due to shareholders or owners, long-term debts, etc.)</t>
  </si>
  <si>
    <t>Include Net Assets; Share capital issued and paid; Contributed surplus and Retained earnings.</t>
  </si>
  <si>
    <t>Assets = Liabilities + Net Assets / Equity</t>
  </si>
  <si>
    <t>Provide details about any investments, interests in, and advances to affiliates, or related-party.</t>
  </si>
  <si>
    <t>Circulation and Publishing Data - Electronic Magazines</t>
  </si>
  <si>
    <t>Number of issues published</t>
  </si>
  <si>
    <r>
      <t xml:space="preserve">Total number of </t>
    </r>
    <r>
      <rPr>
        <sz val="11"/>
        <color theme="1"/>
        <rFont val="Arial"/>
        <family val="2"/>
      </rPr>
      <t>articles</t>
    </r>
    <r>
      <rPr>
        <sz val="11"/>
        <rFont val="Arial"/>
        <family val="2"/>
      </rPr>
      <t xml:space="preserve"> (.html, .asp, pdf or other) for the year</t>
    </r>
  </si>
  <si>
    <t xml:space="preserve">Number of registered email recipients </t>
  </si>
  <si>
    <t xml:space="preserve">Number of visits </t>
  </si>
  <si>
    <t>Specify per issue or monthly</t>
  </si>
  <si>
    <t>Number of visits - annual</t>
  </si>
  <si>
    <r>
      <t xml:space="preserve">Number of </t>
    </r>
    <r>
      <rPr>
        <sz val="11"/>
        <color theme="1"/>
        <rFont val="Arial"/>
        <family val="2"/>
      </rPr>
      <t>page</t>
    </r>
    <r>
      <rPr>
        <sz val="11"/>
        <rFont val="Arial"/>
        <family val="2"/>
      </rPr>
      <t xml:space="preserve"> views - annual</t>
    </r>
  </si>
  <si>
    <t>Bounce Rate</t>
  </si>
  <si>
    <t>Financial Information - Electronic Magazines</t>
  </si>
  <si>
    <t>Single copy sales</t>
  </si>
  <si>
    <t>Other earned revenues (provide details - see row 90 below)</t>
  </si>
  <si>
    <t>Other private revenues (provide details - see row 91 below). 
See instructions below.</t>
  </si>
  <si>
    <r>
      <t xml:space="preserve">Public Sector Revenues. </t>
    </r>
    <r>
      <rPr>
        <sz val="11"/>
        <color theme="1"/>
        <rFont val="Arial"/>
        <family val="2"/>
      </rPr>
      <t>See instructions below.</t>
    </r>
  </si>
  <si>
    <t>Employment grants</t>
  </si>
  <si>
    <t>Other public revenues (provide details - see row 92 below)</t>
  </si>
  <si>
    <t>Total public revenues</t>
  </si>
  <si>
    <r>
      <t xml:space="preserve">Other revenues (provide details - see row 93 below)
</t>
    </r>
    <r>
      <rPr>
        <sz val="11"/>
        <color theme="1"/>
        <rFont val="Arial"/>
        <family val="2"/>
      </rPr>
      <t>See instructions below.</t>
    </r>
  </si>
  <si>
    <t>Typesetting</t>
  </si>
  <si>
    <t>Web design, layout and paste-up</t>
  </si>
  <si>
    <t>Web/mock-up</t>
  </si>
  <si>
    <t>Programming</t>
  </si>
  <si>
    <t>Conversion of images and graphics</t>
  </si>
  <si>
    <t>Multimedia interactive elements</t>
  </si>
  <si>
    <t>Circulation</t>
  </si>
  <si>
    <t>Domain name registration</t>
  </si>
  <si>
    <t>Security or certificates for on-line transactions</t>
  </si>
  <si>
    <t>Server - Internet service provider fee</t>
  </si>
  <si>
    <t>Transaction fees</t>
  </si>
  <si>
    <t>Total circulation costs</t>
  </si>
  <si>
    <t xml:space="preserve">Value of volunteer work </t>
  </si>
  <si>
    <t xml:space="preserve">Surplus (Deficit) of Year </t>
  </si>
  <si>
    <t>Surplus(deficit) = Total Revenues - Total Expenses</t>
  </si>
  <si>
    <t>Deduction from Profit (loss) before income taxes and extraordinary lines. See instructions below.</t>
  </si>
  <si>
    <t>Extraordinary items (provided details - see row 94 below)</t>
  </si>
  <si>
    <t>Surplus (Deficit) of year - obtained on line 76</t>
  </si>
  <si>
    <t>Other earned revenues (line 6)</t>
  </si>
  <si>
    <t>Other private revenues (line 13)</t>
  </si>
  <si>
    <t>Other public revenues (line 24)</t>
  </si>
  <si>
    <t>Other revenues (line 26)</t>
  </si>
  <si>
    <t>Extraordinary items (line 75)</t>
  </si>
  <si>
    <t>1. After you download this form, save it on your computer. You can save it with a different name.</t>
  </si>
  <si>
    <t>Other private revenues (line 15)</t>
  </si>
  <si>
    <t>Provincial/Territorial</t>
  </si>
  <si>
    <t>to</t>
  </si>
  <si>
    <t xml:space="preserve">Current Year </t>
  </si>
  <si>
    <t xml:space="preserve">Last Year </t>
  </si>
  <si>
    <t xml:space="preserve">Prior Year </t>
  </si>
  <si>
    <t>(Consult the Definitions of Terms at the bottom of the application form, and the instructions below before completing this form.</t>
  </si>
  <si>
    <t>Request Year 1</t>
  </si>
  <si>
    <t>Request Year 2</t>
  </si>
  <si>
    <t>Update / Actuals</t>
  </si>
  <si>
    <t xml:space="preserve">Please note that there are many tabs at the bottom of the page: </t>
  </si>
  <si>
    <t>Supporting Artistic Practice: Literary Publishers - Electronic Magazines</t>
  </si>
  <si>
    <t>Supporting Artistic Practice: Literary Publishers - Print Magazines</t>
  </si>
  <si>
    <t>Supporting Artistic Practice: Literary Publishers - Book Publishers</t>
  </si>
  <si>
    <t>Aligning Your Fiscal Year to the Grant Request</t>
  </si>
  <si>
    <t>Date:</t>
  </si>
  <si>
    <t>from</t>
  </si>
  <si>
    <t>Municipal/Regional</t>
  </si>
  <si>
    <t>3. Remember to resave the document on your computer.</t>
  </si>
  <si>
    <r>
      <rPr>
        <b/>
        <sz val="11"/>
        <color theme="1"/>
        <rFont val="Arial"/>
        <family val="2"/>
      </rPr>
      <t>Request Years 1 and 2</t>
    </r>
    <r>
      <rPr>
        <sz val="11"/>
        <color theme="1"/>
        <rFont val="Arial"/>
        <family val="2"/>
      </rPr>
      <t xml:space="preserve"> are for activities taking place during your organization's fiscal years for which you are requesting support. </t>
    </r>
  </si>
  <si>
    <r>
      <t xml:space="preserve">The </t>
    </r>
    <r>
      <rPr>
        <b/>
        <sz val="11"/>
        <color theme="1"/>
        <rFont val="Arial"/>
        <family val="2"/>
      </rPr>
      <t>Current Year</t>
    </r>
    <r>
      <rPr>
        <sz val="11"/>
        <color theme="1"/>
        <rFont val="Arial"/>
        <family val="2"/>
      </rPr>
      <t xml:space="preserve"> is for activities in the fiscal year immediately prior to the Request Years. Normally this coincides with the year when you are submitting the application.</t>
    </r>
  </si>
  <si>
    <r>
      <t xml:space="preserve">The </t>
    </r>
    <r>
      <rPr>
        <b/>
        <sz val="11"/>
        <color theme="1"/>
        <rFont val="Arial"/>
        <family val="2"/>
      </rPr>
      <t>Last Year</t>
    </r>
    <r>
      <rPr>
        <sz val="11"/>
        <color theme="1"/>
        <rFont val="Arial"/>
        <family val="2"/>
      </rPr>
      <t xml:space="preserve"> and the </t>
    </r>
    <r>
      <rPr>
        <b/>
        <sz val="11"/>
        <color theme="1"/>
        <rFont val="Arial"/>
        <family val="2"/>
      </rPr>
      <t>Prior Year</t>
    </r>
    <r>
      <rPr>
        <sz val="11"/>
        <color theme="1"/>
        <rFont val="Arial"/>
        <family val="2"/>
      </rPr>
      <t xml:space="preserve"> are the 2 completed years prior to the Current Year.</t>
    </r>
  </si>
  <si>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</si>
  <si>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r>
      <t>When your fiscal year has been completed, you will complete the Report tab as part of your Final Report (</t>
    </r>
    <r>
      <rPr>
        <sz val="11"/>
        <color theme="3"/>
        <rFont val="Arial"/>
        <family val="2"/>
      </rPr>
      <t>F</t>
    </r>
    <r>
      <rPr>
        <sz val="11"/>
        <color theme="1"/>
        <rFont val="Arial"/>
        <family val="2"/>
      </rPr>
      <t xml:space="preserve">, </t>
    </r>
    <r>
      <rPr>
        <sz val="11"/>
        <color theme="3"/>
        <rFont val="Arial"/>
        <family val="2"/>
      </rPr>
      <t>G</t>
    </r>
    <r>
      <rPr>
        <sz val="11"/>
        <color theme="1"/>
        <rFont val="Arial"/>
        <family val="2"/>
      </rPr>
      <t xml:space="preserve"> or </t>
    </r>
    <r>
      <rPr>
        <sz val="11"/>
        <color theme="3"/>
        <rFont val="Arial"/>
        <family val="2"/>
      </rPr>
      <t>H</t>
    </r>
    <r>
      <rPr>
        <sz val="11"/>
        <color theme="1"/>
        <rFont val="Arial"/>
        <family val="2"/>
      </rPr>
      <t>).</t>
    </r>
  </si>
  <si>
    <t>4. Return to the portal and upload the entire document to your application</t>
  </si>
  <si>
    <t>Each tab after these instructions contains a separate page for you to fill out.</t>
  </si>
  <si>
    <t>When you click "save," you will save all the tabs at once.</t>
  </si>
  <si>
    <t>When you upload the document to your application form, all the tabs are transferred together.</t>
  </si>
  <si>
    <r>
      <t xml:space="preserve">If you receive Access Support for your activities, you will include the awarded amount and the costs it covered in your reports (tab </t>
    </r>
    <r>
      <rPr>
        <sz val="11"/>
        <color theme="3"/>
        <rFont val="Arial"/>
        <family val="2"/>
      </rPr>
      <t xml:space="preserve">F, G </t>
    </r>
    <r>
      <rPr>
        <sz val="11"/>
        <rFont val="Arial"/>
        <family val="2"/>
      </rPr>
      <t>or</t>
    </r>
    <r>
      <rPr>
        <sz val="11"/>
        <color theme="3"/>
        <rFont val="Arial"/>
        <family val="2"/>
      </rPr>
      <t xml:space="preserve"> H</t>
    </r>
    <r>
      <rPr>
        <sz val="11"/>
        <rFont val="Arial"/>
        <family val="2"/>
      </rPr>
      <t>)</t>
    </r>
  </si>
  <si>
    <t>Supporting Artistic Practice: Literary Publishers - Electronic Magazines (Report)</t>
  </si>
  <si>
    <t>Supporting Artistic Practice: Literary Publishers - Print Magazines (Report)</t>
  </si>
  <si>
    <t>Supporting Artistic Practice: Literary Publishers - Book Publishers (Report)</t>
  </si>
  <si>
    <r>
      <rPr>
        <sz val="11"/>
        <color theme="3"/>
        <rFont val="Arial"/>
        <family val="2"/>
      </rPr>
      <t>A Instructions - all</t>
    </r>
    <r>
      <rPr>
        <sz val="11"/>
        <color theme="1"/>
        <rFont val="Arial"/>
        <family val="2"/>
      </rPr>
      <t xml:space="preserve">, </t>
    </r>
    <r>
      <rPr>
        <sz val="11"/>
        <color theme="3"/>
        <rFont val="Arial"/>
        <family val="2"/>
      </rPr>
      <t>B Budget Electronic Magazines</t>
    </r>
    <r>
      <rPr>
        <sz val="11"/>
        <color theme="1"/>
        <rFont val="Arial"/>
        <family val="2"/>
      </rPr>
      <t xml:space="preserve">, </t>
    </r>
    <r>
      <rPr>
        <sz val="11"/>
        <color theme="3"/>
        <rFont val="Arial"/>
        <family val="2"/>
      </rPr>
      <t>C Budget Print Magazines</t>
    </r>
    <r>
      <rPr>
        <sz val="11"/>
        <color theme="1"/>
        <rFont val="Arial"/>
        <family val="2"/>
      </rPr>
      <t xml:space="preserve">, </t>
    </r>
    <r>
      <rPr>
        <sz val="11"/>
        <color theme="3"/>
        <rFont val="Arial"/>
        <family val="2"/>
      </rPr>
      <t>D Budget Book Publishers</t>
    </r>
    <r>
      <rPr>
        <sz val="11"/>
        <color theme="1"/>
        <rFont val="Arial"/>
        <family val="2"/>
      </rPr>
      <t xml:space="preserve"> and </t>
    </r>
    <r>
      <rPr>
        <sz val="11"/>
        <color theme="3"/>
        <rFont val="Arial"/>
        <family val="2"/>
      </rPr>
      <t>E Instructions-Book Publishers</t>
    </r>
    <r>
      <rPr>
        <sz val="11"/>
        <color theme="1"/>
        <rFont val="Arial"/>
        <family val="2"/>
      </rPr>
      <t>.</t>
    </r>
  </si>
  <si>
    <r>
      <rPr>
        <sz val="11"/>
        <rFont val="Arial"/>
        <family val="2"/>
      </rPr>
      <t>If your application is successful, you will provide updates or final reports using</t>
    </r>
    <r>
      <rPr>
        <sz val="11"/>
        <color theme="3"/>
        <rFont val="Arial"/>
        <family val="2"/>
      </rPr>
      <t xml:space="preserve"> F Report Electronic Magazines</t>
    </r>
    <r>
      <rPr>
        <sz val="11"/>
        <color theme="1"/>
        <rFont val="Arial"/>
        <family val="2"/>
      </rPr>
      <t xml:space="preserve">, </t>
    </r>
    <r>
      <rPr>
        <sz val="11"/>
        <color theme="3"/>
        <rFont val="Arial"/>
        <family val="2"/>
      </rPr>
      <t>G Report Print Magazines</t>
    </r>
    <r>
      <rPr>
        <sz val="11"/>
        <color theme="1"/>
        <rFont val="Arial"/>
        <family val="2"/>
      </rPr>
      <t xml:space="preserve"> and </t>
    </r>
    <r>
      <rPr>
        <sz val="11"/>
        <color theme="3"/>
        <rFont val="Arial"/>
        <family val="2"/>
      </rPr>
      <t>H Report Book Publishers</t>
    </r>
    <r>
      <rPr>
        <sz val="11"/>
        <color theme="1"/>
        <rFont val="Arial"/>
        <family val="2"/>
      </rPr>
      <t>.</t>
    </r>
  </si>
  <si>
    <t xml:space="preserve"> See tab "E Instructions-Book Publishers"</t>
  </si>
  <si>
    <t>Supporting Artistic Practice: Literary Publishers</t>
  </si>
  <si>
    <t>Instructions for filling out the Financial Summary Document</t>
  </si>
  <si>
    <r>
      <t>2. Fill out tabs "</t>
    </r>
    <r>
      <rPr>
        <sz val="11"/>
        <color theme="3"/>
        <rFont val="Arial"/>
        <family val="2"/>
      </rPr>
      <t>B Budget Electronic Magazines</t>
    </r>
    <r>
      <rPr>
        <sz val="11"/>
        <color theme="1"/>
        <rFont val="Arial"/>
        <family val="2"/>
      </rPr>
      <t>", "</t>
    </r>
    <r>
      <rPr>
        <sz val="11"/>
        <color theme="3"/>
        <rFont val="Arial"/>
        <family val="2"/>
      </rPr>
      <t>C Budget Print Magazines</t>
    </r>
    <r>
      <rPr>
        <sz val="11"/>
        <color theme="1"/>
        <rFont val="Arial"/>
        <family val="2"/>
      </rPr>
      <t>", or "</t>
    </r>
    <r>
      <rPr>
        <sz val="11"/>
        <color theme="3"/>
        <rFont val="Arial"/>
        <family val="2"/>
      </rPr>
      <t>D  Budget Book Publishers</t>
    </r>
    <r>
      <rPr>
        <sz val="11"/>
        <color theme="1"/>
        <rFont val="Arial"/>
        <family val="2"/>
      </rPr>
      <t>" according to your activities.</t>
    </r>
  </si>
  <si>
    <r>
      <t xml:space="preserve"> - Electronic and Print Magazines should consult the Definitions of Terms below their financial form. Book publishers should refer to tab "</t>
    </r>
    <r>
      <rPr>
        <sz val="11"/>
        <color theme="3"/>
        <rFont val="Arial"/>
        <family val="2"/>
      </rPr>
      <t>E  Instructions-Book Publishers</t>
    </r>
    <r>
      <rPr>
        <sz val="11"/>
        <color theme="1"/>
        <rFont val="Arial"/>
        <family val="2"/>
      </rPr>
      <t>."</t>
    </r>
  </si>
  <si>
    <r>
      <t xml:space="preserve"> - Include the costs for disability-related supports and services required by writers engaged in the activities on line </t>
    </r>
    <r>
      <rPr>
        <sz val="11"/>
        <color theme="3"/>
        <rFont val="Arial"/>
        <family val="2"/>
      </rPr>
      <t>60</t>
    </r>
    <r>
      <rPr>
        <sz val="11"/>
        <color theme="1"/>
        <rFont val="Arial"/>
        <family val="2"/>
      </rPr>
      <t xml:space="preserve"> of "</t>
    </r>
    <r>
      <rPr>
        <sz val="11"/>
        <color theme="3"/>
        <rFont val="Arial"/>
        <family val="2"/>
      </rPr>
      <t>F Report Electronic Magazines</t>
    </r>
    <r>
      <rPr>
        <sz val="11"/>
        <color theme="1"/>
        <rFont val="Arial"/>
        <family val="2"/>
      </rPr>
      <t xml:space="preserve">", line </t>
    </r>
    <r>
      <rPr>
        <sz val="11"/>
        <color theme="3"/>
        <rFont val="Arial"/>
        <family val="2"/>
      </rPr>
      <t>57</t>
    </r>
    <r>
      <rPr>
        <sz val="11"/>
        <color theme="1"/>
        <rFont val="Arial"/>
        <family val="2"/>
      </rPr>
      <t xml:space="preserve"> of "</t>
    </r>
    <r>
      <rPr>
        <sz val="11"/>
        <color theme="3"/>
        <rFont val="Arial"/>
        <family val="2"/>
      </rPr>
      <t>G Report Print Magazines</t>
    </r>
    <r>
      <rPr>
        <sz val="11"/>
        <color theme="1"/>
        <rFont val="Arial"/>
        <family val="2"/>
      </rPr>
      <t xml:space="preserve">" or line </t>
    </r>
    <r>
      <rPr>
        <sz val="11"/>
        <color theme="3"/>
        <rFont val="Arial"/>
        <family val="2"/>
      </rPr>
      <t>43</t>
    </r>
    <r>
      <rPr>
        <sz val="11"/>
        <color theme="1"/>
        <rFont val="Arial"/>
        <family val="2"/>
      </rPr>
      <t xml:space="preserve"> of "</t>
    </r>
    <r>
      <rPr>
        <sz val="11"/>
        <color theme="3"/>
        <rFont val="Arial"/>
        <family val="2"/>
      </rPr>
      <t>H Report Book Publishers</t>
    </r>
    <r>
      <rPr>
        <sz val="11"/>
        <color theme="1"/>
        <rFont val="Arial"/>
        <family val="2"/>
      </rPr>
      <t>."</t>
    </r>
  </si>
  <si>
    <r>
      <t xml:space="preserve"> - Include the amount of Access Support on line </t>
    </r>
    <r>
      <rPr>
        <sz val="11"/>
        <color theme="3"/>
        <rFont val="Arial"/>
        <family val="2"/>
      </rPr>
      <t>17</t>
    </r>
    <r>
      <rPr>
        <sz val="11"/>
        <color theme="1"/>
        <rFont val="Arial"/>
        <family val="2"/>
      </rPr>
      <t xml:space="preserve"> of "</t>
    </r>
    <r>
      <rPr>
        <sz val="11"/>
        <color theme="3"/>
        <rFont val="Arial"/>
        <family val="2"/>
      </rPr>
      <t>F Report Electronic Magazines</t>
    </r>
    <r>
      <rPr>
        <sz val="11"/>
        <color theme="1"/>
        <rFont val="Arial"/>
        <family val="2"/>
      </rPr>
      <t xml:space="preserve">", line </t>
    </r>
    <r>
      <rPr>
        <sz val="11"/>
        <color theme="3"/>
        <rFont val="Arial"/>
        <family val="2"/>
      </rPr>
      <t>19</t>
    </r>
    <r>
      <rPr>
        <sz val="11"/>
        <color theme="1"/>
        <rFont val="Arial"/>
        <family val="2"/>
      </rPr>
      <t xml:space="preserve"> of "</t>
    </r>
    <r>
      <rPr>
        <sz val="11"/>
        <color theme="3"/>
        <rFont val="Arial"/>
        <family val="2"/>
      </rPr>
      <t>G Report Print Magazines</t>
    </r>
    <r>
      <rPr>
        <sz val="11"/>
        <color theme="1"/>
        <rFont val="Arial"/>
        <family val="2"/>
      </rPr>
      <t xml:space="preserve">" or line </t>
    </r>
    <r>
      <rPr>
        <sz val="11"/>
        <color theme="3"/>
        <rFont val="Arial"/>
        <family val="2"/>
      </rPr>
      <t>15</t>
    </r>
    <r>
      <rPr>
        <sz val="11"/>
        <color theme="1"/>
        <rFont val="Arial"/>
        <family val="2"/>
      </rPr>
      <t xml:space="preserve"> of "</t>
    </r>
    <r>
      <rPr>
        <sz val="11"/>
        <color theme="3"/>
        <rFont val="Arial"/>
        <family val="2"/>
      </rPr>
      <t>H Report Book Publishers</t>
    </r>
    <r>
      <rPr>
        <sz val="11"/>
        <color theme="1"/>
        <rFont val="Arial"/>
        <family val="2"/>
      </rPr>
      <t>."</t>
    </r>
  </si>
  <si>
    <t>Supporting Artistic Practice: Literary Publishers - Book Publishers (Instructions)</t>
  </si>
  <si>
    <t>Access cost: disability-related supports and services required by writers engaged in the activities</t>
  </si>
  <si>
    <t>(Note: The information provided in the first two columns should correspond to the numbers in the financial statements provided with this application.)</t>
  </si>
  <si>
    <t>v.201704</t>
  </si>
  <si>
    <t xml:space="preserve"> - Fill out the financial information corresponding to your financial statements for the current year, 2 prior years and the years of your grant request. </t>
  </si>
  <si>
    <t>See the Section called "Aligning Your Fiscal Year to the Grant Request"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</si>
</sst>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quot;$&quot;* #,##0_);_(&quot;$&quot;* \(#,##0\);_(&quot;$&quot;* &quot;-&quot;??_);_(@_)"/>
    <numFmt numFmtId="169" formatCode="&quot;$&quot;#,##0"/>
    <numFmt numFmtId="170" formatCode="_-[$$-1009]* #,##0_-;\-[$$-1009]* #,##0_-;_-[$$-1009]* &quot;-&quot;_-;_-@_-"/>
    <numFmt numFmtId="171" formatCode="#,##0.00\ &quot;$&quot;_);\(#,##0.00\ &quot;$&quot;\)"/>
    <numFmt numFmtId="172" formatCode="&quot;$&quot;#,##0;[Red]&quot;$&quot;#,##0"/>
    <numFmt numFmtId="173" formatCode="mm\-yyyy"/>
    <numFmt numFmtId="174" formatCode="#,##0;[Red]\(#,##0\)"/>
    <numFmt numFmtId="175" formatCode="_(* #,##0_);_(* \(#,##0\);_(* &quot;-&quot;??_);_(@_)"/>
    <numFmt numFmtId="176" formatCode="_ * #,##0.00_)\ &quot;$&quot;_ ;_ * \(#,##0.00\)\ &quot;$&quot;_ ;_ * &quot;-&quot;??_)\ &quot;$&quot;_ ;_ @_ "/>
    <numFmt numFmtId="177" formatCode="[$-409]d\-mmm\-yyyy;@"/>
  </numFmts>
  <fonts count="23"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4"/>
      <color theme="0"/>
      <name val="Arial"/>
      <family val="2"/>
    </font>
    <font>
      <sz val="11"/>
      <color rgb="FFFF0000"/>
      <name val="Arial"/>
      <family val="2"/>
    </font>
    <font>
      <b/>
      <sz val="11"/>
      <name val="Arial"/>
      <family val="2"/>
    </font>
    <font>
      <b/>
      <sz val="11"/>
      <color rgb="FFFF0000"/>
      <name val="Arial"/>
      <family val="2"/>
    </font>
    <font>
      <u/>
      <sz val="11"/>
      <name val="Arial"/>
      <family val="2"/>
    </font>
    <font>
      <sz val="11"/>
      <color indexed="8"/>
      <name val="Arial"/>
      <family val="2"/>
    </font>
    <font>
      <sz val="11"/>
      <color theme="0"/>
      <name val="Arial"/>
      <family val="2"/>
    </font>
    <font>
      <b/>
      <sz val="11"/>
      <color theme="0"/>
      <name val="Arial"/>
      <family val="2"/>
    </font>
    <font>
      <b/>
      <sz val="11"/>
      <color theme="1"/>
      <name val="Arial"/>
      <family val="2"/>
    </font>
    <font>
      <sz val="10"/>
      <name val="Arial"/>
      <family val="2"/>
    </font>
    <font>
      <sz val="9"/>
      <name val="Arial"/>
      <family val="2"/>
    </font>
    <font>
      <b/>
      <sz val="14"/>
      <name val="Arial"/>
      <family val="2"/>
    </font>
    <font>
      <u/>
      <sz val="11"/>
      <color theme="1"/>
      <name val="Arial"/>
      <family val="2"/>
    </font>
    <font>
      <sz val="11"/>
      <name val="Calibri"/>
      <family val="2"/>
    </font>
    <font>
      <b/>
      <sz val="12"/>
      <color theme="0"/>
      <name val="Arial"/>
      <family val="2"/>
    </font>
    <font>
      <sz val="8"/>
      <color theme="1"/>
      <name val="Arial"/>
      <family val="2"/>
    </font>
    <font>
      <sz val="11"/>
      <color theme="3"/>
      <name val="Arial"/>
      <family val="2"/>
    </font>
    <font>
      <u/>
      <sz val="11"/>
      <color theme="10"/>
      <name val="Calibri"/>
      <family val="2"/>
      <scheme val="minor"/>
    </font>
    <font>
      <u/>
      <sz val="11"/>
      <color theme="10"/>
      <name val="Arial"/>
      <family val="2"/>
    </font>
  </fonts>
  <fills count="10">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737984"/>
        <bgColor indexed="64"/>
      </patternFill>
    </fill>
    <fill>
      <patternFill patternType="solid">
        <fgColor rgb="FFDBDFE7"/>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6" fontId="13" fillId="0" borderId="0" applyFont="0" applyFill="0" applyBorder="0" applyAlignment="0" applyProtection="0"/>
    <xf numFmtId="0" fontId="14" fillId="0" borderId="1" applyNumberFormat="0">
      <alignment vertical="center" wrapText="1"/>
    </xf>
    <xf numFmtId="9" fontId="13" fillId="0" borderId="0" applyFont="0" applyFill="0" applyBorder="0" applyAlignment="0" applyProtection="0"/>
    <xf numFmtId="0" fontId="13"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6" fontId="1" fillId="0" borderId="0" applyFont="0" applyFill="0" applyBorder="0" applyAlignment="0" applyProtection="0"/>
    <xf numFmtId="0" fontId="17" fillId="0" borderId="0"/>
    <xf numFmtId="0" fontId="13" fillId="0" borderId="0"/>
    <xf numFmtId="0" fontId="21" fillId="0" borderId="0" applyNumberFormat="0" applyFill="0" applyBorder="0" applyAlignment="0" applyProtection="0"/>
  </cellStyleXfs>
  <cellXfs count="477">
    <xf numFmtId="0" fontId="0" fillId="0" borderId="0" xfId="0"/>
    <xf numFmtId="0" fontId="2" fillId="4" borderId="3"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7" fillId="2" borderId="4" xfId="0" applyFont="1" applyFill="1" applyBorder="1" applyAlignment="1" applyProtection="1">
      <alignment horizontal="center" vertical="center" wrapText="1"/>
    </xf>
    <xf numFmtId="168" fontId="2" fillId="3" borderId="1" xfId="2" applyNumberFormat="1" applyFont="1" applyFill="1" applyBorder="1" applyAlignment="1" applyProtection="1">
      <alignment vertical="center" wrapText="1"/>
    </xf>
    <xf numFmtId="0" fontId="6" fillId="4" borderId="1" xfId="2" applyNumberFormat="1" applyFont="1" applyFill="1" applyBorder="1" applyAlignment="1" applyProtection="1">
      <alignment vertical="center" wrapText="1"/>
    </xf>
    <xf numFmtId="0" fontId="2" fillId="5" borderId="1" xfId="2" applyNumberFormat="1" applyFont="1" applyFill="1" applyBorder="1" applyAlignment="1" applyProtection="1">
      <alignment horizontal="right" vertical="center" wrapText="1"/>
    </xf>
    <xf numFmtId="0" fontId="3" fillId="0" borderId="1" xfId="2" applyNumberFormat="1" applyFont="1" applyFill="1" applyBorder="1" applyAlignment="1" applyProtection="1">
      <alignment vertical="center" wrapText="1"/>
    </xf>
    <xf numFmtId="0" fontId="6" fillId="6" borderId="1" xfId="2" applyNumberFormat="1" applyFont="1" applyFill="1" applyBorder="1" applyAlignment="1" applyProtection="1">
      <alignment horizontal="left" vertical="center" wrapText="1"/>
    </xf>
    <xf numFmtId="0" fontId="2" fillId="3" borderId="3" xfId="2" applyNumberFormat="1" applyFont="1" applyFill="1" applyBorder="1" applyAlignment="1" applyProtection="1">
      <alignment horizontal="left" vertical="center" wrapText="1"/>
    </xf>
    <xf numFmtId="169" fontId="2" fillId="0" borderId="1" xfId="0" applyNumberFormat="1" applyFont="1" applyFill="1" applyBorder="1" applyAlignment="1">
      <alignment wrapText="1"/>
    </xf>
    <xf numFmtId="169" fontId="2" fillId="0" borderId="4" xfId="0" applyNumberFormat="1" applyFont="1" applyFill="1" applyBorder="1" applyAlignment="1">
      <alignment wrapText="1"/>
    </xf>
    <xf numFmtId="0" fontId="2" fillId="3" borderId="1" xfId="2" applyNumberFormat="1" applyFont="1" applyFill="1" applyBorder="1" applyAlignment="1" applyProtection="1">
      <alignment vertical="center" wrapText="1"/>
    </xf>
    <xf numFmtId="0" fontId="6" fillId="6" borderId="1" xfId="2" applyNumberFormat="1" applyFont="1" applyFill="1" applyBorder="1" applyAlignment="1" applyProtection="1">
      <alignment vertical="center" wrapText="1"/>
    </xf>
    <xf numFmtId="0" fontId="11" fillId="7" borderId="1" xfId="2" applyNumberFormat="1" applyFont="1" applyFill="1" applyBorder="1" applyAlignment="1" applyProtection="1">
      <alignment horizontal="left" vertical="center" wrapText="1"/>
    </xf>
    <xf numFmtId="0" fontId="6" fillId="3" borderId="3" xfId="2" applyNumberFormat="1" applyFont="1" applyFill="1" applyBorder="1" applyAlignment="1" applyProtection="1">
      <alignment vertical="center" wrapText="1"/>
    </xf>
    <xf numFmtId="0" fontId="11" fillId="7" borderId="1" xfId="2" applyNumberFormat="1" applyFont="1" applyFill="1" applyBorder="1" applyAlignment="1" applyProtection="1">
      <alignment vertical="center" wrapText="1"/>
    </xf>
    <xf numFmtId="0" fontId="6" fillId="3" borderId="1" xfId="2" applyNumberFormat="1" applyFont="1" applyFill="1" applyBorder="1" applyAlignment="1" applyProtection="1">
      <alignment vertical="center" wrapText="1"/>
    </xf>
    <xf numFmtId="0" fontId="6" fillId="0" borderId="1" xfId="2" applyNumberFormat="1" applyFont="1" applyFill="1" applyBorder="1" applyAlignment="1" applyProtection="1">
      <alignment vertical="center" wrapText="1"/>
    </xf>
    <xf numFmtId="0" fontId="6" fillId="3" borderId="1" xfId="0" applyNumberFormat="1" applyFont="1" applyFill="1" applyBorder="1" applyAlignment="1" applyProtection="1">
      <alignment vertical="center" wrapText="1"/>
    </xf>
    <xf numFmtId="0" fontId="2" fillId="3" borderId="3" xfId="0" applyNumberFormat="1" applyFont="1" applyFill="1" applyBorder="1" applyAlignment="1" applyProtection="1">
      <alignment vertical="center" wrapText="1"/>
    </xf>
    <xf numFmtId="0" fontId="2" fillId="3" borderId="1" xfId="0" applyNumberFormat="1" applyFont="1" applyFill="1" applyBorder="1" applyAlignment="1" applyProtection="1">
      <alignment vertical="center" wrapText="1"/>
    </xf>
    <xf numFmtId="171"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3" borderId="0" xfId="0" applyFont="1" applyFill="1" applyAlignment="1" applyProtection="1">
      <alignment vertical="center" wrapText="1"/>
    </xf>
    <xf numFmtId="169" fontId="11" fillId="7" borderId="4" xfId="0" applyNumberFormat="1" applyFont="1" applyFill="1" applyBorder="1" applyAlignment="1">
      <alignment vertical="center" wrapText="1"/>
    </xf>
    <xf numFmtId="9" fontId="3" fillId="0" borderId="8" xfId="6" applyFont="1" applyFill="1" applyBorder="1" applyAlignment="1" applyProtection="1">
      <alignment vertical="center" wrapText="1"/>
    </xf>
    <xf numFmtId="9" fontId="3" fillId="0" borderId="16" xfId="6" applyFont="1" applyFill="1" applyBorder="1" applyAlignment="1" applyProtection="1">
      <alignment vertical="center" wrapText="1"/>
    </xf>
    <xf numFmtId="165" fontId="3" fillId="0" borderId="14" xfId="0" applyNumberFormat="1" applyFont="1" applyFill="1" applyBorder="1" applyAlignment="1" applyProtection="1">
      <alignment vertical="center" wrapText="1"/>
    </xf>
    <xf numFmtId="0" fontId="3" fillId="3" borderId="7" xfId="0" applyFont="1" applyFill="1" applyBorder="1" applyAlignment="1" applyProtection="1">
      <alignment vertical="center" wrapText="1"/>
      <protection hidden="1"/>
    </xf>
    <xf numFmtId="0" fontId="3" fillId="3" borderId="4" xfId="0" applyFont="1" applyFill="1" applyBorder="1" applyAlignment="1" applyProtection="1">
      <alignment vertical="center" wrapText="1"/>
      <protection hidden="1"/>
    </xf>
    <xf numFmtId="0" fontId="3" fillId="0" borderId="4" xfId="0" applyFont="1" applyFill="1" applyBorder="1" applyAlignment="1" applyProtection="1">
      <alignment vertical="center" wrapText="1"/>
      <protection hidden="1"/>
    </xf>
    <xf numFmtId="0" fontId="3" fillId="0" borderId="7" xfId="0" applyFont="1" applyFill="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12" fillId="6" borderId="10" xfId="0" applyFont="1" applyFill="1" applyBorder="1" applyAlignment="1" applyProtection="1">
      <alignment horizontal="left" vertical="center" wrapText="1"/>
      <protection hidden="1"/>
    </xf>
    <xf numFmtId="0" fontId="2" fillId="3" borderId="4" xfId="7" applyFont="1" applyFill="1" applyBorder="1" applyAlignment="1" applyProtection="1">
      <alignment vertical="top" wrapText="1"/>
      <protection hidden="1"/>
    </xf>
    <xf numFmtId="0" fontId="3" fillId="0" borderId="10" xfId="0" applyFont="1" applyFill="1" applyBorder="1" applyAlignment="1" applyProtection="1">
      <alignment vertical="center" wrapText="1"/>
      <protection hidden="1"/>
    </xf>
    <xf numFmtId="0" fontId="12" fillId="6" borderId="4" xfId="0" applyFont="1" applyFill="1" applyBorder="1" applyAlignment="1" applyProtection="1">
      <alignment horizontal="left" vertical="center" wrapText="1"/>
      <protection hidden="1"/>
    </xf>
    <xf numFmtId="9" fontId="3" fillId="0" borderId="16" xfId="6"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2" fillId="3" borderId="1" xfId="4" applyNumberFormat="1" applyFont="1" applyFill="1" applyBorder="1" applyAlignment="1" applyProtection="1">
      <alignment vertical="center" wrapText="1"/>
      <protection hidden="1"/>
    </xf>
    <xf numFmtId="0" fontId="6" fillId="0" borderId="1" xfId="4" applyNumberFormat="1" applyFont="1" applyFill="1" applyBorder="1" applyAlignment="1" applyProtection="1">
      <alignment vertical="center" wrapText="1"/>
      <protection hidden="1"/>
    </xf>
    <xf numFmtId="0" fontId="6" fillId="3" borderId="1" xfId="4" applyNumberFormat="1" applyFont="1" applyFill="1" applyBorder="1" applyAlignment="1" applyProtection="1">
      <alignment vertical="center" wrapText="1"/>
      <protection hidden="1"/>
    </xf>
    <xf numFmtId="0" fontId="6" fillId="3" borderId="1" xfId="0" applyNumberFormat="1" applyFont="1" applyFill="1" applyBorder="1" applyAlignment="1" applyProtection="1">
      <alignment vertical="center" wrapText="1"/>
      <protection hidden="1"/>
    </xf>
    <xf numFmtId="0" fontId="3" fillId="0" borderId="1" xfId="0" applyFont="1" applyFill="1" applyBorder="1" applyAlignment="1" applyProtection="1">
      <alignment vertical="top" wrapText="1"/>
      <protection hidden="1"/>
    </xf>
    <xf numFmtId="0" fontId="2" fillId="0" borderId="1" xfId="7" applyFont="1" applyFill="1" applyBorder="1" applyAlignment="1" applyProtection="1">
      <alignment horizontal="left" vertical="top" wrapText="1"/>
      <protection hidden="1"/>
    </xf>
    <xf numFmtId="0" fontId="2" fillId="3" borderId="1" xfId="2" applyNumberFormat="1" applyFont="1" applyFill="1" applyBorder="1" applyAlignment="1" applyProtection="1">
      <alignment vertical="center" wrapText="1"/>
      <protection hidden="1"/>
    </xf>
    <xf numFmtId="0" fontId="3" fillId="3" borderId="1" xfId="0" applyFont="1" applyFill="1" applyBorder="1" applyAlignment="1" applyProtection="1">
      <alignment vertical="top" wrapText="1"/>
      <protection hidden="1"/>
    </xf>
    <xf numFmtId="0" fontId="12" fillId="6" borderId="1" xfId="0" applyFont="1" applyFill="1" applyBorder="1" applyAlignment="1" applyProtection="1">
      <alignment horizontal="left" vertical="center" wrapText="1"/>
      <protection hidden="1"/>
    </xf>
    <xf numFmtId="0" fontId="12" fillId="6" borderId="5" xfId="0" applyFont="1" applyFill="1" applyBorder="1" applyAlignment="1" applyProtection="1">
      <alignment horizontal="left" vertical="center" wrapText="1"/>
      <protection hidden="1"/>
    </xf>
    <xf numFmtId="0" fontId="12" fillId="3" borderId="1" xfId="0" applyFont="1" applyFill="1" applyBorder="1" applyAlignment="1" applyProtection="1">
      <alignment vertical="top" wrapText="1"/>
      <protection hidden="1"/>
    </xf>
    <xf numFmtId="9" fontId="3" fillId="0" borderId="6" xfId="6" applyFont="1" applyFill="1" applyBorder="1" applyAlignment="1" applyProtection="1">
      <alignment vertical="center" wrapText="1"/>
      <protection hidden="1"/>
    </xf>
    <xf numFmtId="9" fontId="3" fillId="0" borderId="11" xfId="6" applyFont="1" applyFill="1" applyBorder="1" applyAlignment="1" applyProtection="1">
      <alignment vertical="center" wrapText="1"/>
      <protection hidden="1"/>
    </xf>
    <xf numFmtId="9" fontId="3" fillId="0" borderId="8" xfId="6" applyFont="1" applyFill="1" applyBorder="1" applyAlignment="1" applyProtection="1">
      <alignment vertical="center" wrapText="1"/>
      <protection hidden="1"/>
    </xf>
    <xf numFmtId="0" fontId="2" fillId="3" borderId="15" xfId="4" applyNumberFormat="1" applyFont="1" applyFill="1" applyBorder="1" applyAlignment="1" applyProtection="1">
      <alignment vertical="center" wrapText="1"/>
      <protection hidden="1"/>
    </xf>
    <xf numFmtId="0" fontId="2" fillId="3" borderId="0" xfId="0" applyNumberFormat="1" applyFont="1" applyFill="1" applyAlignment="1" applyProtection="1">
      <alignment vertical="center" wrapText="1"/>
      <protection hidden="1"/>
    </xf>
    <xf numFmtId="0" fontId="3" fillId="0" borderId="7" xfId="0" applyFont="1" applyFill="1" applyBorder="1" applyAlignment="1" applyProtection="1">
      <alignment vertical="top" wrapText="1"/>
      <protection hidden="1"/>
    </xf>
    <xf numFmtId="0" fontId="3" fillId="0" borderId="4" xfId="0" applyFont="1" applyFill="1" applyBorder="1" applyAlignment="1" applyProtection="1">
      <alignment vertical="top" wrapText="1"/>
      <protection hidden="1"/>
    </xf>
    <xf numFmtId="0" fontId="3" fillId="3" borderId="7" xfId="0" applyFont="1" applyFill="1" applyBorder="1" applyAlignment="1" applyProtection="1">
      <alignment vertical="top" wrapText="1"/>
      <protection hidden="1"/>
    </xf>
    <xf numFmtId="0" fontId="3" fillId="3" borderId="4" xfId="0" applyFont="1" applyFill="1" applyBorder="1" applyAlignment="1" applyProtection="1">
      <alignment vertical="top" wrapText="1"/>
      <protection hidden="1"/>
    </xf>
    <xf numFmtId="0" fontId="3" fillId="0" borderId="10" xfId="0" applyFont="1" applyFill="1" applyBorder="1" applyAlignment="1" applyProtection="1">
      <alignment vertical="top" wrapText="1"/>
      <protection hidden="1"/>
    </xf>
    <xf numFmtId="0" fontId="2" fillId="3" borderId="4" xfId="0" applyFont="1" applyFill="1" applyBorder="1" applyAlignment="1" applyProtection="1">
      <alignment vertical="top" wrapText="1"/>
      <protection hidden="1"/>
    </xf>
    <xf numFmtId="0" fontId="2" fillId="0" borderId="4" xfId="0" applyFont="1" applyFill="1" applyBorder="1" applyAlignment="1" applyProtection="1">
      <alignment vertical="top" wrapText="1"/>
      <protection hidden="1"/>
    </xf>
    <xf numFmtId="168" fontId="2" fillId="3" borderId="1" xfId="4" applyNumberFormat="1" applyFont="1" applyFill="1" applyBorder="1" applyAlignment="1" applyProtection="1">
      <alignment vertical="center" wrapText="1"/>
      <protection hidden="1"/>
    </xf>
    <xf numFmtId="0" fontId="3" fillId="0" borderId="0" xfId="0" applyFont="1" applyProtection="1">
      <protection hidden="1"/>
    </xf>
    <xf numFmtId="0" fontId="3" fillId="0" borderId="20" xfId="0" applyFont="1" applyBorder="1" applyProtection="1">
      <protection hidden="1"/>
    </xf>
    <xf numFmtId="0" fontId="3" fillId="0" borderId="0" xfId="0" applyFont="1" applyBorder="1" applyProtection="1">
      <protection hidden="1"/>
    </xf>
    <xf numFmtId="0" fontId="3" fillId="0" borderId="21" xfId="0" applyFont="1" applyBorder="1" applyProtection="1">
      <protection hidden="1"/>
    </xf>
    <xf numFmtId="0" fontId="3" fillId="0" borderId="22" xfId="0" applyFont="1" applyBorder="1" applyProtection="1">
      <protection hidden="1"/>
    </xf>
    <xf numFmtId="0" fontId="3" fillId="0" borderId="12" xfId="0" applyFont="1" applyBorder="1" applyProtection="1">
      <protection hidden="1"/>
    </xf>
    <xf numFmtId="0" fontId="3" fillId="0" borderId="23" xfId="0" applyFont="1" applyBorder="1" applyProtection="1">
      <protection hidden="1"/>
    </xf>
    <xf numFmtId="0" fontId="3" fillId="0" borderId="0" xfId="0" applyFont="1" applyFill="1" applyProtection="1">
      <protection hidden="1"/>
    </xf>
    <xf numFmtId="169" fontId="11" fillId="7" borderId="4" xfId="0" applyNumberFormat="1" applyFont="1" applyFill="1" applyBorder="1" applyAlignment="1" applyProtection="1">
      <alignment vertical="center" wrapText="1"/>
      <protection hidden="1"/>
    </xf>
    <xf numFmtId="0" fontId="3" fillId="3" borderId="3" xfId="0" applyFont="1" applyFill="1" applyBorder="1" applyAlignment="1" applyProtection="1">
      <alignment vertical="center" wrapText="1"/>
      <protection hidden="1"/>
    </xf>
    <xf numFmtId="0" fontId="12" fillId="3" borderId="2"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3" fillId="3" borderId="0" xfId="0" applyFont="1" applyFill="1" applyBorder="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0" xfId="7" applyFont="1" applyFill="1" applyBorder="1" applyAlignment="1" applyProtection="1">
      <alignment horizontal="left" vertical="center" wrapText="1"/>
      <protection hidden="1"/>
    </xf>
    <xf numFmtId="0" fontId="2" fillId="0" borderId="0" xfId="5" applyNumberFormat="1" applyFont="1" applyFill="1" applyBorder="1" applyAlignment="1" applyProtection="1">
      <alignment horizontal="left" vertical="center" wrapText="1"/>
      <protection hidden="1"/>
    </xf>
    <xf numFmtId="0" fontId="6" fillId="0" borderId="0" xfId="7" applyFont="1" applyFill="1" applyBorder="1" applyAlignment="1" applyProtection="1">
      <alignment horizontal="left" vertical="top" wrapText="1"/>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top" wrapText="1"/>
      <protection hidden="1"/>
    </xf>
    <xf numFmtId="0" fontId="2" fillId="0" borderId="0" xfId="0" applyFont="1" applyAlignment="1" applyProtection="1">
      <alignment vertical="center" wrapText="1"/>
      <protection hidden="1"/>
    </xf>
    <xf numFmtId="0" fontId="6" fillId="2"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6" fillId="4" borderId="1" xfId="4" applyNumberFormat="1" applyFont="1" applyFill="1" applyBorder="1" applyAlignment="1" applyProtection="1">
      <alignment vertical="center" wrapText="1"/>
      <protection hidden="1"/>
    </xf>
    <xf numFmtId="0" fontId="6" fillId="0" borderId="1" xfId="0"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2" fillId="0" borderId="1" xfId="0" applyFont="1" applyBorder="1" applyAlignment="1" applyProtection="1">
      <alignment horizontal="right" vertical="center" wrapText="1"/>
      <protection hidden="1"/>
    </xf>
    <xf numFmtId="171" fontId="2" fillId="0" borderId="1" xfId="0" applyNumberFormat="1" applyFont="1" applyBorder="1" applyAlignment="1" applyProtection="1">
      <alignment horizontal="right" vertical="center" wrapText="1"/>
      <protection hidden="1"/>
    </xf>
    <xf numFmtId="0" fontId="2" fillId="4" borderId="1"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vertical="center" wrapText="1"/>
      <protection hidden="1"/>
    </xf>
    <xf numFmtId="169" fontId="2" fillId="0" borderId="1" xfId="0" applyNumberFormat="1" applyFont="1" applyFill="1" applyBorder="1" applyAlignment="1" applyProtection="1">
      <alignment wrapText="1"/>
      <protection hidden="1"/>
    </xf>
    <xf numFmtId="169" fontId="2" fillId="0" borderId="4" xfId="0" applyNumberFormat="1" applyFont="1" applyFill="1" applyBorder="1" applyAlignment="1" applyProtection="1">
      <alignment wrapText="1"/>
      <protection hidden="1"/>
    </xf>
    <xf numFmtId="0" fontId="6" fillId="0" borderId="1" xfId="0" applyFont="1" applyBorder="1" applyAlignment="1" applyProtection="1">
      <alignment horizontal="left" vertical="center" wrapText="1"/>
      <protection hidden="1"/>
    </xf>
    <xf numFmtId="0" fontId="6" fillId="4" borderId="1" xfId="0" applyFont="1" applyFill="1" applyBorder="1" applyAlignment="1" applyProtection="1">
      <alignment vertical="center" wrapText="1"/>
      <protection hidden="1"/>
    </xf>
    <xf numFmtId="0" fontId="2" fillId="4" borderId="1" xfId="0" applyFont="1" applyFill="1" applyBorder="1" applyAlignment="1" applyProtection="1">
      <alignment vertical="center" wrapText="1"/>
      <protection hidden="1"/>
    </xf>
    <xf numFmtId="0" fontId="6" fillId="4" borderId="1"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left" vertical="center" wrapText="1"/>
      <protection hidden="1"/>
    </xf>
    <xf numFmtId="0" fontId="2" fillId="5" borderId="1" xfId="0" applyFont="1" applyFill="1" applyBorder="1" applyAlignment="1" applyProtection="1">
      <alignment vertical="center" wrapText="1"/>
      <protection hidden="1"/>
    </xf>
    <xf numFmtId="0" fontId="2" fillId="0" borderId="1" xfId="5" applyNumberFormat="1" applyFont="1" applyBorder="1" applyAlignment="1" applyProtection="1">
      <alignment vertical="center" wrapText="1"/>
      <protection hidden="1"/>
    </xf>
    <xf numFmtId="0" fontId="2" fillId="0" borderId="1" xfId="0" applyFont="1" applyFill="1" applyBorder="1" applyAlignment="1" applyProtection="1">
      <alignment vertical="center" wrapText="1"/>
      <protection hidden="1"/>
    </xf>
    <xf numFmtId="0" fontId="6" fillId="0" borderId="3" xfId="0" applyFont="1" applyBorder="1" applyAlignment="1" applyProtection="1">
      <alignment horizontal="left" vertical="center" wrapText="1"/>
      <protection hidden="1"/>
    </xf>
    <xf numFmtId="0" fontId="2" fillId="0" borderId="1" xfId="0" applyNumberFormat="1" applyFont="1" applyBorder="1" applyAlignment="1" applyProtection="1">
      <alignment horizontal="left" vertical="center" wrapText="1"/>
      <protection hidden="1"/>
    </xf>
    <xf numFmtId="0" fontId="6" fillId="0" borderId="3" xfId="0" applyFont="1" applyFill="1" applyBorder="1" applyAlignment="1" applyProtection="1">
      <alignment vertical="center" wrapText="1"/>
      <protection hidden="1"/>
    </xf>
    <xf numFmtId="0" fontId="2" fillId="5" borderId="1"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vertical="top" wrapText="1"/>
      <protection hidden="1"/>
    </xf>
    <xf numFmtId="0" fontId="12" fillId="3" borderId="0" xfId="0" applyFont="1" applyFill="1" applyBorder="1" applyAlignment="1" applyProtection="1">
      <alignment vertical="top" wrapText="1"/>
      <protection hidden="1"/>
    </xf>
    <xf numFmtId="0" fontId="12" fillId="0" borderId="17" xfId="0" applyFont="1" applyFill="1" applyBorder="1" applyAlignment="1" applyProtection="1">
      <alignment vertical="top" wrapText="1"/>
      <protection hidden="1"/>
    </xf>
    <xf numFmtId="0" fontId="3" fillId="3" borderId="2" xfId="0" applyFont="1" applyFill="1" applyBorder="1" applyAlignment="1" applyProtection="1">
      <alignment horizontal="right" vertical="top" wrapText="1"/>
      <protection hidden="1"/>
    </xf>
    <xf numFmtId="0" fontId="6" fillId="3" borderId="0" xfId="0" applyNumberFormat="1" applyFont="1" applyFill="1" applyBorder="1" applyAlignment="1" applyProtection="1">
      <alignment vertical="center" wrapText="1"/>
      <protection hidden="1"/>
    </xf>
    <xf numFmtId="0" fontId="6" fillId="0" borderId="0" xfId="7" applyFont="1" applyFill="1" applyBorder="1" applyAlignment="1" applyProtection="1">
      <alignment horizontal="left" vertical="center" wrapText="1"/>
      <protection hidden="1"/>
    </xf>
    <xf numFmtId="169" fontId="11" fillId="7" borderId="1" xfId="0" applyNumberFormat="1" applyFont="1" applyFill="1" applyBorder="1" applyAlignment="1" applyProtection="1">
      <alignment vertical="center" wrapText="1"/>
      <protection hidden="1"/>
    </xf>
    <xf numFmtId="9" fontId="3" fillId="0" borderId="6" xfId="6" applyFont="1" applyFill="1" applyBorder="1" applyAlignment="1" applyProtection="1">
      <alignment vertical="center" wrapText="1"/>
    </xf>
    <xf numFmtId="0" fontId="3" fillId="3" borderId="16" xfId="0" applyFont="1" applyFill="1" applyBorder="1" applyAlignment="1" applyProtection="1">
      <alignment vertical="center" wrapText="1"/>
      <protection hidden="1"/>
    </xf>
    <xf numFmtId="0" fontId="2" fillId="3" borderId="11" xfId="0" applyFont="1" applyFill="1" applyBorder="1" applyAlignment="1" applyProtection="1">
      <alignment wrapText="1"/>
      <protection hidden="1"/>
    </xf>
    <xf numFmtId="0" fontId="3" fillId="0" borderId="0" xfId="0" applyFont="1" applyBorder="1" applyAlignment="1" applyProtection="1">
      <alignment wrapText="1"/>
      <protection hidden="1"/>
    </xf>
    <xf numFmtId="0" fontId="3" fillId="0" borderId="21" xfId="0" applyFont="1" applyBorder="1" applyAlignment="1" applyProtection="1">
      <alignment wrapText="1"/>
      <protection hidden="1"/>
    </xf>
    <xf numFmtId="0" fontId="3" fillId="0" borderId="20" xfId="0" applyFont="1" applyBorder="1" applyAlignment="1" applyProtection="1">
      <protection hidden="1"/>
    </xf>
    <xf numFmtId="0" fontId="5" fillId="0" borderId="0" xfId="0" applyFont="1" applyBorder="1" applyProtection="1">
      <protection hidden="1"/>
    </xf>
    <xf numFmtId="0" fontId="2" fillId="0" borderId="3" xfId="0" applyFont="1" applyBorder="1" applyAlignment="1" applyProtection="1">
      <alignment horizontal="center" vertical="center" wrapText="1"/>
      <protection hidden="1"/>
    </xf>
    <xf numFmtId="0" fontId="19" fillId="0" borderId="0" xfId="0" applyFont="1" applyProtection="1">
      <protection hidden="1"/>
    </xf>
    <xf numFmtId="0" fontId="6" fillId="2" borderId="4" xfId="0" applyFont="1" applyFill="1" applyBorder="1" applyAlignment="1" applyProtection="1">
      <alignment vertical="center" wrapText="1"/>
    </xf>
    <xf numFmtId="0" fontId="5" fillId="4" borderId="3" xfId="0" applyFont="1" applyFill="1" applyBorder="1" applyAlignment="1" applyProtection="1">
      <alignment horizontal="right" vertical="center" wrapText="1"/>
    </xf>
    <xf numFmtId="0" fontId="12" fillId="0" borderId="0" xfId="0" applyFont="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3" borderId="16" xfId="0" applyFont="1" applyFill="1" applyBorder="1" applyAlignment="1" applyProtection="1">
      <alignment vertical="top" wrapText="1"/>
      <protection hidden="1"/>
    </xf>
    <xf numFmtId="0" fontId="2" fillId="0" borderId="1" xfId="7" applyFont="1" applyFill="1" applyBorder="1" applyAlignment="1" applyProtection="1">
      <alignment horizontal="left" vertical="center" wrapText="1"/>
      <protection hidden="1"/>
    </xf>
    <xf numFmtId="0" fontId="6" fillId="5" borderId="1" xfId="0" applyFont="1" applyFill="1" applyBorder="1" applyAlignment="1" applyProtection="1">
      <alignment horizontal="left" vertical="center" wrapText="1"/>
      <protection hidden="1"/>
    </xf>
    <xf numFmtId="0" fontId="2" fillId="0" borderId="1" xfId="0" applyFont="1" applyBorder="1" applyAlignment="1" applyProtection="1">
      <alignment vertical="center" wrapText="1"/>
      <protection hidden="1"/>
    </xf>
    <xf numFmtId="0" fontId="2" fillId="0" borderId="0" xfId="0" applyFont="1" applyAlignment="1" applyProtection="1">
      <alignment horizontal="left" vertical="center" wrapText="1"/>
      <protection hidden="1"/>
    </xf>
    <xf numFmtId="0" fontId="2" fillId="3" borderId="16" xfId="0" applyFont="1" applyFill="1" applyBorder="1" applyAlignment="1" applyProtection="1">
      <alignment vertical="top" wrapText="1"/>
      <protection hidden="1"/>
    </xf>
    <xf numFmtId="0" fontId="2" fillId="3" borderId="0" xfId="0" applyFont="1" applyFill="1" applyAlignment="1" applyProtection="1">
      <alignment vertical="center" wrapText="1"/>
      <protection hidden="1"/>
    </xf>
    <xf numFmtId="0" fontId="2" fillId="0" borderId="0" xfId="0" applyFont="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2" fillId="0" borderId="0" xfId="0" applyFont="1" applyAlignment="1" applyProtection="1">
      <alignment wrapText="1"/>
      <protection hidden="1"/>
    </xf>
    <xf numFmtId="0" fontId="2" fillId="0" borderId="0" xfId="0" applyFont="1" applyAlignment="1">
      <alignment wrapText="1"/>
    </xf>
    <xf numFmtId="0" fontId="5" fillId="0" borderId="0" xfId="0" applyFont="1" applyAlignment="1">
      <alignment wrapText="1"/>
    </xf>
    <xf numFmtId="0" fontId="2" fillId="0" borderId="6" xfId="0" applyFont="1" applyBorder="1" applyAlignment="1" applyProtection="1">
      <alignment wrapText="1"/>
      <protection hidden="1"/>
    </xf>
    <xf numFmtId="173" fontId="2" fillId="3" borderId="11" xfId="0" applyNumberFormat="1" applyFont="1" applyFill="1" applyBorder="1" applyAlignment="1" applyProtection="1">
      <alignment horizontal="center" vertical="center" wrapText="1"/>
      <protection hidden="1"/>
    </xf>
    <xf numFmtId="173" fontId="2" fillId="0" borderId="6" xfId="0" applyNumberFormat="1" applyFont="1" applyFill="1" applyBorder="1" applyAlignment="1" applyProtection="1">
      <alignment vertical="center" wrapText="1"/>
      <protection hidden="1"/>
    </xf>
    <xf numFmtId="173" fontId="2" fillId="0" borderId="6" xfId="0" applyNumberFormat="1" applyFont="1" applyFill="1" applyBorder="1" applyAlignment="1" applyProtection="1">
      <alignment horizontal="center" vertical="center" wrapText="1"/>
      <protection hidden="1"/>
    </xf>
    <xf numFmtId="0" fontId="2" fillId="3" borderId="13" xfId="0" applyFont="1" applyFill="1" applyBorder="1" applyAlignment="1" applyProtection="1">
      <alignment vertical="center" wrapText="1"/>
      <protection hidden="1"/>
    </xf>
    <xf numFmtId="0" fontId="2" fillId="0" borderId="7" xfId="0" applyFont="1" applyFill="1" applyBorder="1" applyAlignment="1" applyProtection="1">
      <alignment horizontal="center" vertical="center" wrapText="1"/>
      <protection hidden="1"/>
    </xf>
    <xf numFmtId="0" fontId="2" fillId="3" borderId="15" xfId="0" applyFont="1" applyFill="1" applyBorder="1" applyAlignment="1" applyProtection="1">
      <alignment wrapText="1"/>
      <protection hidden="1"/>
    </xf>
    <xf numFmtId="9" fontId="2" fillId="3" borderId="15" xfId="0" applyNumberFormat="1" applyFont="1" applyFill="1" applyBorder="1" applyAlignment="1" applyProtection="1">
      <alignment horizontal="right" vertical="center" wrapText="1"/>
      <protection locked="0"/>
    </xf>
    <xf numFmtId="0" fontId="2" fillId="8" borderId="16" xfId="0" applyFont="1" applyFill="1" applyBorder="1" applyAlignment="1" applyProtection="1">
      <alignment vertical="center" wrapText="1"/>
      <protection hidden="1"/>
    </xf>
    <xf numFmtId="0" fontId="2" fillId="8" borderId="11" xfId="0" applyFont="1" applyFill="1" applyBorder="1" applyAlignment="1" applyProtection="1">
      <alignment vertical="center" wrapText="1"/>
      <protection hidden="1"/>
    </xf>
    <xf numFmtId="0" fontId="2" fillId="8" borderId="0" xfId="0" applyFont="1" applyFill="1" applyBorder="1" applyAlignment="1" applyProtection="1">
      <alignment wrapText="1"/>
      <protection hidden="1"/>
    </xf>
    <xf numFmtId="0" fontId="2" fillId="8" borderId="16" xfId="0" applyFont="1" applyFill="1" applyBorder="1" applyAlignment="1" applyProtection="1">
      <alignment wrapText="1"/>
      <protection hidden="1"/>
    </xf>
    <xf numFmtId="0" fontId="2" fillId="3" borderId="1" xfId="0" applyFont="1" applyFill="1" applyBorder="1" applyAlignment="1" applyProtection="1">
      <alignment wrapText="1"/>
      <protection hidden="1"/>
    </xf>
    <xf numFmtId="9" fontId="2" fillId="3" borderId="1" xfId="0" applyNumberFormat="1" applyFont="1" applyFill="1" applyBorder="1" applyAlignment="1" applyProtection="1">
      <alignment horizontal="right" vertical="center" wrapText="1"/>
      <protection locked="0"/>
    </xf>
    <xf numFmtId="0" fontId="2" fillId="3" borderId="1" xfId="0" applyNumberFormat="1" applyFont="1" applyFill="1" applyBorder="1" applyAlignment="1" applyProtection="1">
      <alignment horizontal="right" vertical="center" wrapText="1"/>
      <protection locked="0"/>
    </xf>
    <xf numFmtId="0" fontId="2" fillId="8" borderId="15" xfId="0" applyFont="1" applyFill="1" applyBorder="1" applyAlignment="1" applyProtection="1">
      <alignment vertical="center" wrapText="1"/>
      <protection hidden="1"/>
    </xf>
    <xf numFmtId="0" fontId="2" fillId="8" borderId="13" xfId="0" applyFont="1" applyFill="1" applyBorder="1" applyAlignment="1" applyProtection="1">
      <alignment vertical="center" wrapText="1"/>
      <protection hidden="1"/>
    </xf>
    <xf numFmtId="0" fontId="2" fillId="8" borderId="14" xfId="0" applyFont="1" applyFill="1" applyBorder="1" applyAlignment="1" applyProtection="1">
      <alignment wrapText="1"/>
      <protection hidden="1"/>
    </xf>
    <xf numFmtId="0" fontId="2" fillId="8" borderId="7" xfId="0" applyFont="1" applyFill="1" applyBorder="1" applyAlignment="1" applyProtection="1">
      <alignment wrapText="1"/>
      <protection hidden="1"/>
    </xf>
    <xf numFmtId="174" fontId="2" fillId="3" borderId="1" xfId="0" applyNumberFormat="1" applyFont="1" applyFill="1" applyBorder="1" applyAlignment="1" applyProtection="1">
      <alignment horizontal="right" vertical="center" wrapText="1"/>
      <protection locked="0"/>
    </xf>
    <xf numFmtId="0" fontId="2" fillId="8" borderId="6" xfId="0" applyFont="1" applyFill="1" applyBorder="1" applyAlignment="1" applyProtection="1">
      <alignment wrapText="1"/>
      <protection hidden="1"/>
    </xf>
    <xf numFmtId="168" fontId="2" fillId="3" borderId="8" xfId="2" applyNumberFormat="1" applyFont="1" applyFill="1" applyBorder="1" applyAlignment="1" applyProtection="1">
      <alignment horizontal="right" vertical="center" wrapText="1"/>
      <protection locked="0"/>
    </xf>
    <xf numFmtId="174" fontId="2" fillId="3" borderId="8" xfId="0" applyNumberFormat="1" applyFont="1" applyFill="1" applyBorder="1" applyAlignment="1" applyProtection="1">
      <alignment horizontal="right" vertical="center" wrapText="1"/>
      <protection locked="0"/>
    </xf>
    <xf numFmtId="175" fontId="6" fillId="3" borderId="1" xfId="1" applyNumberFormat="1" applyFont="1" applyFill="1" applyBorder="1" applyAlignment="1" applyProtection="1">
      <alignment horizontal="right" vertical="center" wrapText="1"/>
    </xf>
    <xf numFmtId="175" fontId="6" fillId="3" borderId="1" xfId="1" applyNumberFormat="1" applyFont="1" applyFill="1" applyBorder="1" applyAlignment="1" applyProtection="1">
      <alignment horizontal="center" vertical="center" wrapText="1"/>
    </xf>
    <xf numFmtId="9" fontId="6" fillId="3" borderId="1" xfId="6" applyFont="1" applyFill="1" applyBorder="1" applyAlignment="1" applyProtection="1">
      <alignment horizontal="right" vertical="center" wrapText="1"/>
    </xf>
    <xf numFmtId="0" fontId="2" fillId="0" borderId="0"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165" fontId="2" fillId="3" borderId="1" xfId="4" applyNumberFormat="1" applyFont="1" applyFill="1" applyBorder="1" applyAlignment="1" applyProtection="1">
      <alignment horizontal="right" vertical="center" wrapText="1"/>
      <protection locked="0"/>
    </xf>
    <xf numFmtId="9" fontId="3" fillId="3" borderId="16" xfId="0" applyNumberFormat="1" applyFont="1" applyFill="1" applyBorder="1" applyAlignment="1" applyProtection="1">
      <alignment vertical="center" wrapText="1"/>
      <protection hidden="1"/>
    </xf>
    <xf numFmtId="9" fontId="3" fillId="3" borderId="11" xfId="0" applyNumberFormat="1" applyFont="1" applyFill="1" applyBorder="1" applyAlignment="1" applyProtection="1">
      <alignment vertical="center" wrapText="1"/>
      <protection hidden="1"/>
    </xf>
    <xf numFmtId="9" fontId="3" fillId="3" borderId="6" xfId="0" applyNumberFormat="1" applyFont="1" applyFill="1" applyBorder="1" applyAlignment="1" applyProtection="1">
      <alignment vertical="center" wrapText="1"/>
      <protection hidden="1"/>
    </xf>
    <xf numFmtId="165" fontId="2" fillId="3" borderId="8" xfId="4" applyNumberFormat="1" applyFont="1" applyFill="1" applyBorder="1" applyAlignment="1" applyProtection="1">
      <alignment horizontal="right" vertical="center" wrapText="1"/>
      <protection locked="0"/>
    </xf>
    <xf numFmtId="165" fontId="6" fillId="3" borderId="16" xfId="2" applyNumberFormat="1" applyFont="1" applyFill="1" applyBorder="1" applyAlignment="1" applyProtection="1">
      <alignment horizontal="right" vertical="center" wrapText="1"/>
    </xf>
    <xf numFmtId="9" fontId="12" fillId="3" borderId="16" xfId="0" applyNumberFormat="1" applyFont="1" applyFill="1" applyBorder="1" applyAlignment="1" applyProtection="1">
      <alignment vertical="center" wrapText="1"/>
      <protection hidden="1"/>
    </xf>
    <xf numFmtId="168" fontId="6" fillId="3" borderId="16" xfId="2" applyNumberFormat="1" applyFont="1" applyFill="1" applyBorder="1" applyAlignment="1" applyProtection="1">
      <alignment horizontal="right" vertical="center" wrapText="1"/>
    </xf>
    <xf numFmtId="9" fontId="12" fillId="3" borderId="11" xfId="0" applyNumberFormat="1" applyFont="1" applyFill="1" applyBorder="1" applyAlignment="1" applyProtection="1">
      <alignment vertical="center" wrapText="1"/>
      <protection hidden="1"/>
    </xf>
    <xf numFmtId="165" fontId="6" fillId="3" borderId="1" xfId="2" applyNumberFormat="1" applyFont="1" applyFill="1" applyBorder="1" applyAlignment="1" applyProtection="1">
      <alignment horizontal="right" vertical="center" wrapText="1"/>
    </xf>
    <xf numFmtId="9" fontId="12" fillId="3" borderId="6" xfId="0" applyNumberFormat="1" applyFont="1" applyFill="1" applyBorder="1" applyAlignment="1" applyProtection="1">
      <alignment vertical="center" wrapText="1"/>
      <protection hidden="1"/>
    </xf>
    <xf numFmtId="9" fontId="2" fillId="0" borderId="16" xfId="6" applyFont="1" applyFill="1" applyBorder="1" applyAlignment="1" applyProtection="1">
      <alignment vertical="center" wrapText="1"/>
      <protection hidden="1"/>
    </xf>
    <xf numFmtId="9" fontId="2" fillId="0" borderId="11" xfId="6" applyFont="1" applyFill="1" applyBorder="1" applyAlignment="1" applyProtection="1">
      <alignment vertical="center" wrapText="1"/>
      <protection hidden="1"/>
    </xf>
    <xf numFmtId="9" fontId="2" fillId="0" borderId="6" xfId="6" applyFont="1" applyFill="1" applyBorder="1" applyAlignment="1" applyProtection="1">
      <alignment vertical="center" wrapText="1"/>
      <protection hidden="1"/>
    </xf>
    <xf numFmtId="0" fontId="3" fillId="0" borderId="0" xfId="0" applyFont="1" applyFill="1" applyBorder="1" applyAlignment="1" applyProtection="1">
      <alignment vertical="top" wrapText="1"/>
      <protection hidden="1"/>
    </xf>
    <xf numFmtId="165" fontId="6" fillId="3" borderId="16" xfId="0" applyNumberFormat="1" applyFont="1" applyFill="1" applyBorder="1" applyAlignment="1" applyProtection="1">
      <alignment horizontal="right" vertical="center" wrapText="1"/>
    </xf>
    <xf numFmtId="9" fontId="6" fillId="0" borderId="16" xfId="6" applyFont="1" applyFill="1" applyBorder="1" applyAlignment="1" applyProtection="1">
      <alignment vertical="center" wrapText="1"/>
    </xf>
    <xf numFmtId="9" fontId="6" fillId="0" borderId="16" xfId="6" applyFont="1" applyFill="1" applyBorder="1" applyAlignment="1" applyProtection="1">
      <alignment vertical="center" wrapText="1"/>
      <protection hidden="1"/>
    </xf>
    <xf numFmtId="9" fontId="6" fillId="0" borderId="11" xfId="6" applyFont="1" applyFill="1" applyBorder="1" applyAlignment="1" applyProtection="1">
      <alignment vertical="center" wrapText="1"/>
    </xf>
    <xf numFmtId="165" fontId="6" fillId="3" borderId="1" xfId="0" applyNumberFormat="1" applyFont="1" applyFill="1" applyBorder="1" applyAlignment="1" applyProtection="1">
      <alignment horizontal="right" vertical="center" wrapText="1"/>
    </xf>
    <xf numFmtId="9" fontId="6" fillId="0" borderId="6" xfId="6" applyFont="1" applyFill="1" applyBorder="1" applyAlignment="1" applyProtection="1">
      <alignment vertical="center" wrapText="1"/>
      <protection hidden="1"/>
    </xf>
    <xf numFmtId="9" fontId="2" fillId="3" borderId="16" xfId="0" applyNumberFormat="1" applyFont="1" applyFill="1" applyBorder="1" applyAlignment="1" applyProtection="1">
      <alignment vertical="center" wrapText="1"/>
      <protection hidden="1"/>
    </xf>
    <xf numFmtId="9" fontId="2" fillId="3" borderId="11" xfId="0" applyNumberFormat="1" applyFont="1" applyFill="1" applyBorder="1" applyAlignment="1" applyProtection="1">
      <alignment vertical="center" wrapText="1"/>
      <protection hidden="1"/>
    </xf>
    <xf numFmtId="9" fontId="2" fillId="3" borderId="6" xfId="0" applyNumberFormat="1" applyFont="1" applyFill="1" applyBorder="1" applyAlignment="1" applyProtection="1">
      <alignment vertical="center" wrapText="1"/>
      <protection hidden="1"/>
    </xf>
    <xf numFmtId="165" fontId="6" fillId="3" borderId="15" xfId="0" applyNumberFormat="1" applyFont="1" applyFill="1" applyBorder="1" applyAlignment="1" applyProtection="1">
      <alignment horizontal="right" vertical="center" wrapText="1"/>
    </xf>
    <xf numFmtId="9" fontId="6" fillId="3" borderId="15" xfId="0" applyNumberFormat="1" applyFont="1" applyFill="1" applyBorder="1" applyAlignment="1" applyProtection="1">
      <alignment vertical="center" wrapText="1"/>
      <protection hidden="1"/>
    </xf>
    <xf numFmtId="9" fontId="6" fillId="3" borderId="13"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protection hidden="1"/>
    </xf>
    <xf numFmtId="0" fontId="6" fillId="0" borderId="3" xfId="0" applyFont="1" applyFill="1" applyBorder="1" applyAlignment="1" applyProtection="1">
      <alignment wrapText="1"/>
      <protection hidden="1"/>
    </xf>
    <xf numFmtId="165" fontId="6" fillId="0" borderId="1" xfId="0" applyNumberFormat="1" applyFont="1" applyFill="1" applyBorder="1" applyAlignment="1" applyProtection="1">
      <alignment horizontal="right" vertical="center" wrapText="1"/>
      <protection locked="0"/>
    </xf>
    <xf numFmtId="9" fontId="6" fillId="0" borderId="1" xfId="0" applyNumberFormat="1" applyFont="1" applyFill="1" applyBorder="1" applyAlignment="1" applyProtection="1">
      <alignment vertical="center" wrapText="1"/>
      <protection hidden="1"/>
    </xf>
    <xf numFmtId="165" fontId="6" fillId="0" borderId="5" xfId="0" applyNumberFormat="1" applyFont="1" applyFill="1" applyBorder="1" applyAlignment="1" applyProtection="1">
      <alignment horizontal="right" vertical="center" wrapText="1"/>
      <protection locked="0"/>
    </xf>
    <xf numFmtId="165" fontId="6" fillId="0" borderId="1" xfId="0" applyNumberFormat="1" applyFont="1" applyFill="1" applyBorder="1" applyAlignment="1" applyProtection="1">
      <alignment vertical="center" wrapText="1"/>
    </xf>
    <xf numFmtId="9" fontId="6" fillId="0" borderId="1" xfId="0" applyNumberFormat="1" applyFont="1" applyFill="1" applyBorder="1" applyAlignment="1" applyProtection="1">
      <alignment vertical="center" wrapText="1"/>
    </xf>
    <xf numFmtId="168" fontId="6" fillId="3" borderId="16" xfId="2" applyNumberFormat="1" applyFont="1" applyFill="1" applyBorder="1" applyAlignment="1" applyProtection="1">
      <alignment vertical="center" wrapText="1"/>
    </xf>
    <xf numFmtId="9" fontId="6" fillId="3" borderId="16" xfId="0" applyNumberFormat="1" applyFont="1" applyFill="1" applyBorder="1" applyAlignment="1" applyProtection="1">
      <alignment vertical="center" wrapText="1"/>
      <protection hidden="1"/>
    </xf>
    <xf numFmtId="165" fontId="6" fillId="3" borderId="16" xfId="0" applyNumberFormat="1" applyFont="1" applyFill="1" applyBorder="1" applyAlignment="1" applyProtection="1">
      <alignment vertical="center" wrapText="1"/>
    </xf>
    <xf numFmtId="9" fontId="6" fillId="3" borderId="11" xfId="0" applyNumberFormat="1" applyFont="1" applyFill="1" applyBorder="1" applyAlignment="1" applyProtection="1">
      <alignment vertical="center" wrapText="1"/>
      <protection hidden="1"/>
    </xf>
    <xf numFmtId="165" fontId="6" fillId="3" borderId="1" xfId="0" applyNumberFormat="1" applyFont="1" applyFill="1" applyBorder="1" applyAlignment="1" applyProtection="1">
      <alignment vertical="center" wrapText="1"/>
    </xf>
    <xf numFmtId="165" fontId="2" fillId="3" borderId="4" xfId="4" applyNumberFormat="1" applyFont="1" applyFill="1" applyBorder="1" applyAlignment="1" applyProtection="1">
      <alignment horizontal="right" vertical="center" wrapText="1"/>
      <protection locked="0"/>
    </xf>
    <xf numFmtId="165" fontId="2" fillId="3" borderId="10" xfId="4" applyNumberFormat="1" applyFont="1" applyFill="1" applyBorder="1" applyAlignment="1" applyProtection="1">
      <alignment horizontal="right" vertical="center" wrapText="1"/>
      <protection locked="0"/>
    </xf>
    <xf numFmtId="9" fontId="2" fillId="3" borderId="0" xfId="0" applyNumberFormat="1" applyFont="1" applyFill="1" applyBorder="1" applyAlignment="1" applyProtection="1">
      <alignment vertical="center" wrapText="1"/>
      <protection hidden="1"/>
    </xf>
    <xf numFmtId="165" fontId="6" fillId="3" borderId="6" xfId="0" applyNumberFormat="1" applyFont="1" applyFill="1" applyBorder="1" applyAlignment="1" applyProtection="1">
      <alignment vertical="center" wrapText="1"/>
    </xf>
    <xf numFmtId="9" fontId="6" fillId="3" borderId="16" xfId="0" applyNumberFormat="1" applyFont="1" applyFill="1" applyBorder="1" applyAlignment="1" applyProtection="1">
      <alignment vertical="center" wrapText="1"/>
    </xf>
    <xf numFmtId="165" fontId="6" fillId="3" borderId="7" xfId="0" applyNumberFormat="1" applyFont="1" applyFill="1" applyBorder="1" applyAlignment="1" applyProtection="1">
      <alignment vertical="center" wrapText="1"/>
    </xf>
    <xf numFmtId="165" fontId="6" fillId="3" borderId="15" xfId="0" applyNumberFormat="1" applyFont="1" applyFill="1" applyBorder="1" applyAlignment="1" applyProtection="1">
      <alignment vertical="center" wrapText="1"/>
    </xf>
    <xf numFmtId="0" fontId="6" fillId="0" borderId="14" xfId="0" applyFont="1" applyFill="1" applyBorder="1" applyAlignment="1" applyProtection="1">
      <alignment wrapText="1"/>
      <protection hidden="1"/>
    </xf>
    <xf numFmtId="9" fontId="2" fillId="3" borderId="1" xfId="0" applyNumberFormat="1" applyFont="1" applyFill="1" applyBorder="1" applyAlignment="1" applyProtection="1">
      <alignment vertical="center" wrapText="1"/>
      <protection hidden="1"/>
    </xf>
    <xf numFmtId="9" fontId="2" fillId="3" borderId="5" xfId="0" applyNumberFormat="1" applyFont="1" applyFill="1" applyBorder="1" applyAlignment="1" applyProtection="1">
      <alignment vertical="center" wrapText="1"/>
      <protection hidden="1"/>
    </xf>
    <xf numFmtId="9" fontId="6" fillId="3" borderId="8" xfId="0" applyNumberFormat="1" applyFont="1" applyFill="1" applyBorder="1" applyAlignment="1" applyProtection="1">
      <alignment vertical="center" wrapText="1"/>
    </xf>
    <xf numFmtId="9" fontId="6" fillId="3" borderId="8" xfId="0" applyNumberFormat="1" applyFont="1" applyFill="1" applyBorder="1" applyAlignment="1" applyProtection="1">
      <alignment vertical="center" wrapText="1"/>
      <protection hidden="1"/>
    </xf>
    <xf numFmtId="9" fontId="6" fillId="3" borderId="9" xfId="0" applyNumberFormat="1" applyFont="1" applyFill="1" applyBorder="1" applyAlignment="1" applyProtection="1">
      <alignment vertical="center" wrapText="1"/>
      <protection hidden="1"/>
    </xf>
    <xf numFmtId="9" fontId="6" fillId="3" borderId="15" xfId="0" applyNumberFormat="1" applyFont="1" applyFill="1" applyBorder="1" applyAlignment="1" applyProtection="1">
      <alignment vertical="center" wrapText="1"/>
    </xf>
    <xf numFmtId="165" fontId="2" fillId="3" borderId="0" xfId="0" applyNumberFormat="1" applyFont="1" applyFill="1" applyBorder="1" applyAlignment="1" applyProtection="1">
      <alignment vertical="center" wrapText="1"/>
      <protection hidden="1"/>
    </xf>
    <xf numFmtId="165" fontId="2" fillId="3" borderId="2" xfId="0" applyNumberFormat="1" applyFont="1" applyFill="1" applyBorder="1" applyAlignment="1" applyProtection="1">
      <alignment vertical="center" wrapText="1"/>
      <protection hidden="1"/>
    </xf>
    <xf numFmtId="9" fontId="2" fillId="3" borderId="2" xfId="0" applyNumberFormat="1" applyFont="1" applyFill="1" applyBorder="1" applyAlignment="1" applyProtection="1">
      <alignment vertical="center" wrapText="1"/>
      <protection hidden="1"/>
    </xf>
    <xf numFmtId="0" fontId="2" fillId="0" borderId="0" xfId="0" applyFont="1" applyBorder="1" applyAlignment="1" applyProtection="1">
      <alignment wrapText="1"/>
      <protection hidden="1"/>
    </xf>
    <xf numFmtId="164" fontId="6"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65" fontId="2" fillId="3" borderId="1" xfId="4" applyNumberFormat="1" applyFont="1" applyFill="1" applyBorder="1" applyAlignment="1" applyProtection="1">
      <alignment horizontal="right" vertical="center" wrapText="1"/>
      <protection hidden="1"/>
    </xf>
    <xf numFmtId="9" fontId="6" fillId="0" borderId="15" xfId="0" applyNumberFormat="1" applyFont="1" applyFill="1" applyBorder="1" applyAlignment="1" applyProtection="1">
      <alignment vertical="center" wrapText="1"/>
      <protection hidden="1"/>
    </xf>
    <xf numFmtId="9" fontId="6" fillId="0" borderId="15" xfId="0" applyNumberFormat="1" applyFont="1" applyFill="1" applyBorder="1" applyAlignment="1" applyProtection="1">
      <alignment vertical="center" wrapText="1"/>
    </xf>
    <xf numFmtId="164" fontId="6" fillId="3" borderId="0" xfId="0" applyNumberFormat="1" applyFont="1" applyFill="1" applyBorder="1" applyAlignment="1" applyProtection="1">
      <alignment vertical="center" wrapText="1"/>
      <protection hidden="1"/>
    </xf>
    <xf numFmtId="165" fontId="2" fillId="3" borderId="8" xfId="4" applyNumberFormat="1" applyFont="1" applyFill="1" applyBorder="1" applyAlignment="1" applyProtection="1">
      <alignment horizontal="right" vertical="center" wrapText="1"/>
      <protection hidden="1"/>
    </xf>
    <xf numFmtId="165" fontId="2" fillId="3" borderId="15" xfId="0" applyNumberFormat="1" applyFont="1" applyFill="1" applyBorder="1" applyAlignment="1" applyProtection="1">
      <alignment vertical="center" wrapText="1"/>
      <protection hidden="1"/>
    </xf>
    <xf numFmtId="165" fontId="2" fillId="0" borderId="1" xfId="0" applyNumberFormat="1" applyFont="1" applyFill="1" applyBorder="1" applyAlignment="1" applyProtection="1">
      <alignment vertical="center" wrapText="1"/>
      <protection hidden="1"/>
    </xf>
    <xf numFmtId="0" fontId="2" fillId="8" borderId="16" xfId="0" applyFont="1" applyFill="1" applyBorder="1" applyAlignment="1" applyProtection="1">
      <alignment vertical="center" wrapText="1"/>
    </xf>
    <xf numFmtId="165" fontId="2" fillId="0" borderId="1" xfId="0" applyNumberFormat="1" applyFont="1" applyFill="1" applyBorder="1" applyAlignment="1" applyProtection="1">
      <alignment vertical="center" wrapText="1"/>
    </xf>
    <xf numFmtId="164" fontId="6" fillId="8" borderId="16" xfId="0" applyNumberFormat="1" applyFont="1" applyFill="1" applyBorder="1" applyAlignment="1" applyProtection="1">
      <alignment vertical="center" wrapText="1"/>
      <protection hidden="1"/>
    </xf>
    <xf numFmtId="165" fontId="2" fillId="3" borderId="1" xfId="0" applyNumberFormat="1" applyFont="1" applyFill="1" applyBorder="1" applyAlignment="1" applyProtection="1">
      <alignment vertical="center" wrapText="1"/>
      <protection locked="0"/>
    </xf>
    <xf numFmtId="165" fontId="2" fillId="3" borderId="8" xfId="0" applyNumberFormat="1" applyFont="1" applyFill="1" applyBorder="1" applyAlignment="1" applyProtection="1">
      <alignment vertical="center" wrapText="1"/>
      <protection locked="0"/>
    </xf>
    <xf numFmtId="164" fontId="6" fillId="8" borderId="15" xfId="0" applyNumberFormat="1" applyFont="1" applyFill="1" applyBorder="1" applyAlignment="1" applyProtection="1">
      <alignment vertical="center" wrapText="1"/>
    </xf>
    <xf numFmtId="165" fontId="2" fillId="3" borderId="15" xfId="4" applyNumberFormat="1" applyFont="1" applyFill="1" applyBorder="1" applyAlignment="1" applyProtection="1">
      <alignment horizontal="right" vertical="center" wrapText="1"/>
      <protection locked="0"/>
    </xf>
    <xf numFmtId="9" fontId="2" fillId="8" borderId="16" xfId="0" applyNumberFormat="1" applyFont="1" applyFill="1" applyBorder="1" applyAlignment="1" applyProtection="1">
      <alignment vertical="center" wrapText="1"/>
      <protection hidden="1"/>
    </xf>
    <xf numFmtId="165" fontId="2" fillId="3" borderId="16" xfId="4" applyNumberFormat="1" applyFont="1" applyFill="1" applyBorder="1" applyAlignment="1" applyProtection="1">
      <alignment horizontal="right" vertical="center" wrapText="1"/>
      <protection locked="0"/>
    </xf>
    <xf numFmtId="0" fontId="2" fillId="8" borderId="1" xfId="0" applyFont="1" applyFill="1" applyBorder="1" applyAlignment="1" applyProtection="1">
      <alignment vertical="center" wrapText="1"/>
      <protection hidden="1"/>
    </xf>
    <xf numFmtId="9" fontId="2" fillId="8" borderId="15" xfId="0" applyNumberFormat="1"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0" borderId="1" xfId="7"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xf>
    <xf numFmtId="0" fontId="3" fillId="3" borderId="0" xfId="0" applyFont="1" applyFill="1" applyAlignment="1" applyProtection="1">
      <alignment wrapText="1"/>
    </xf>
    <xf numFmtId="0" fontId="2" fillId="3" borderId="6" xfId="0" applyFont="1" applyFill="1" applyBorder="1" applyAlignment="1" applyProtection="1">
      <alignment horizontal="center" vertical="center" wrapText="1"/>
    </xf>
    <xf numFmtId="168" fontId="6" fillId="3" borderId="8" xfId="2" applyNumberFormat="1" applyFont="1" applyFill="1" applyBorder="1" applyAlignment="1" applyProtection="1">
      <alignment horizontal="center" vertical="center" wrapText="1"/>
    </xf>
    <xf numFmtId="0" fontId="3" fillId="3" borderId="0" xfId="0" quotePrefix="1" applyFont="1" applyFill="1" applyAlignment="1" applyProtection="1">
      <alignment wrapText="1"/>
    </xf>
    <xf numFmtId="0" fontId="2" fillId="3" borderId="0" xfId="0" applyFont="1" applyFill="1" applyBorder="1" applyAlignment="1" applyProtection="1">
      <alignment horizontal="left" wrapText="1"/>
      <protection hidden="1"/>
    </xf>
    <xf numFmtId="168" fontId="6" fillId="3" borderId="15" xfId="2" applyNumberFormat="1" applyFont="1" applyFill="1" applyBorder="1" applyAlignment="1" applyProtection="1">
      <alignment horizontal="center" vertical="center" wrapText="1"/>
    </xf>
    <xf numFmtId="0" fontId="2" fillId="3" borderId="16" xfId="0" applyFont="1" applyFill="1" applyBorder="1" applyAlignment="1" applyProtection="1">
      <alignment horizontal="center" wrapText="1"/>
    </xf>
    <xf numFmtId="177" fontId="2" fillId="3" borderId="16" xfId="0" applyNumberFormat="1" applyFont="1" applyFill="1" applyBorder="1" applyAlignment="1" applyProtection="1">
      <alignment horizontal="left" wrapText="1"/>
      <protection locked="0"/>
    </xf>
    <xf numFmtId="0" fontId="2"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168" fontId="2" fillId="3" borderId="1" xfId="2" applyNumberFormat="1"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xf>
    <xf numFmtId="168" fontId="6" fillId="4" borderId="1" xfId="2" applyNumberFormat="1" applyFont="1" applyFill="1" applyBorder="1" applyAlignment="1">
      <alignment vertical="center" wrapText="1"/>
    </xf>
    <xf numFmtId="168" fontId="2" fillId="5" borderId="1" xfId="2" applyNumberFormat="1" applyFont="1" applyFill="1" applyBorder="1" applyAlignment="1" applyProtection="1">
      <alignment horizontal="left" vertical="center" wrapText="1"/>
    </xf>
    <xf numFmtId="168" fontId="2" fillId="5" borderId="1" xfId="2" applyNumberFormat="1"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wrapText="1"/>
    </xf>
    <xf numFmtId="168" fontId="6" fillId="3" borderId="1" xfId="2" applyNumberFormat="1" applyFont="1" applyFill="1" applyBorder="1" applyAlignment="1" applyProtection="1">
      <alignment vertical="center" wrapText="1"/>
    </xf>
    <xf numFmtId="0" fontId="2" fillId="3" borderId="3" xfId="0" applyFont="1" applyFill="1" applyBorder="1" applyAlignment="1" applyProtection="1">
      <alignment horizontal="center" vertical="center" wrapText="1"/>
    </xf>
    <xf numFmtId="168" fontId="6" fillId="3" borderId="3" xfId="2" applyNumberFormat="1" applyFont="1" applyFill="1" applyBorder="1" applyAlignment="1" applyProtection="1">
      <alignment vertical="center" wrapText="1"/>
    </xf>
    <xf numFmtId="0" fontId="3" fillId="3" borderId="0" xfId="0" applyFont="1" applyFill="1" applyBorder="1" applyAlignment="1" applyProtection="1">
      <alignment wrapText="1"/>
    </xf>
    <xf numFmtId="168" fontId="2" fillId="3" borderId="1" xfId="2" applyNumberFormat="1" applyFont="1" applyFill="1" applyBorder="1" applyAlignment="1" applyProtection="1">
      <alignment horizontal="right" vertical="center" wrapText="1"/>
      <protection locked="0"/>
    </xf>
    <xf numFmtId="168" fontId="2" fillId="3" borderId="1" xfId="2"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xf>
    <xf numFmtId="168" fontId="2" fillId="3" borderId="3" xfId="2" applyNumberFormat="1" applyFont="1" applyFill="1" applyBorder="1" applyAlignment="1" applyProtection="1">
      <alignment vertical="center" wrapText="1"/>
    </xf>
    <xf numFmtId="0" fontId="3" fillId="3" borderId="0" xfId="0" applyFont="1" applyFill="1" applyAlignment="1" applyProtection="1">
      <alignment vertical="center" wrapText="1"/>
    </xf>
    <xf numFmtId="168" fontId="6" fillId="4" borderId="1" xfId="2" applyNumberFormat="1" applyFont="1" applyFill="1" applyBorder="1" applyAlignment="1" applyProtection="1">
      <alignment vertical="center" wrapText="1"/>
    </xf>
    <xf numFmtId="168" fontId="6" fillId="8" borderId="1" xfId="2" applyNumberFormat="1" applyFont="1" applyFill="1" applyBorder="1" applyAlignment="1">
      <alignment vertical="center" wrapText="1"/>
    </xf>
    <xf numFmtId="168" fontId="2" fillId="0" borderId="1" xfId="2" applyNumberFormat="1" applyFont="1" applyBorder="1" applyAlignment="1" applyProtection="1">
      <alignment vertical="center" wrapText="1"/>
      <protection locked="0"/>
    </xf>
    <xf numFmtId="168" fontId="6" fillId="0" borderId="1" xfId="2" applyNumberFormat="1" applyFont="1" applyFill="1" applyBorder="1" applyAlignment="1">
      <alignment vertical="center" wrapText="1"/>
    </xf>
    <xf numFmtId="0" fontId="2" fillId="0" borderId="1" xfId="0" applyFont="1" applyFill="1" applyBorder="1" applyAlignment="1" applyProtection="1">
      <alignment horizontal="center" vertical="center" wrapText="1"/>
    </xf>
    <xf numFmtId="168" fontId="6" fillId="3" borderId="1" xfId="2" applyNumberFormat="1" applyFont="1" applyFill="1" applyBorder="1" applyAlignment="1" applyProtection="1">
      <alignment vertical="center" wrapText="1"/>
      <protection locked="0"/>
    </xf>
    <xf numFmtId="168" fontId="2" fillId="3" borderId="1" xfId="2" applyNumberFormat="1" applyFont="1" applyFill="1" applyBorder="1" applyAlignment="1" applyProtection="1">
      <alignment vertical="center" wrapText="1"/>
      <protection hidden="1"/>
    </xf>
    <xf numFmtId="168" fontId="6" fillId="8" borderId="1" xfId="2" applyNumberFormat="1" applyFont="1" applyFill="1" applyBorder="1" applyAlignment="1" applyProtection="1">
      <alignment vertical="center" wrapText="1"/>
    </xf>
    <xf numFmtId="168" fontId="6" fillId="0" borderId="1" xfId="2" applyNumberFormat="1" applyFont="1" applyFill="1" applyBorder="1" applyAlignment="1" applyProtection="1">
      <alignment vertical="center" wrapText="1"/>
      <protection locked="0"/>
    </xf>
    <xf numFmtId="168" fontId="2" fillId="8" borderId="1" xfId="2" applyNumberFormat="1" applyFont="1" applyFill="1" applyBorder="1" applyAlignment="1" applyProtection="1">
      <alignment vertical="center" wrapText="1"/>
    </xf>
    <xf numFmtId="168" fontId="2" fillId="0" borderId="1" xfId="2" applyNumberFormat="1" applyFont="1" applyFill="1" applyBorder="1" applyAlignment="1" applyProtection="1">
      <alignment vertical="center" wrapText="1"/>
      <protection locked="0"/>
    </xf>
    <xf numFmtId="0" fontId="6" fillId="3" borderId="1" xfId="0" applyFont="1" applyFill="1" applyBorder="1" applyAlignment="1" applyProtection="1">
      <alignment horizontal="center" vertical="center" wrapText="1"/>
    </xf>
    <xf numFmtId="170" fontId="2" fillId="3" borderId="1" xfId="2" applyNumberFormat="1" applyFont="1" applyFill="1" applyBorder="1" applyAlignment="1" applyProtection="1">
      <alignment vertical="center" wrapText="1"/>
      <protection locked="0"/>
    </xf>
    <xf numFmtId="0" fontId="2" fillId="3" borderId="2" xfId="0" applyFont="1" applyFill="1" applyBorder="1" applyAlignment="1" applyProtection="1">
      <alignment horizontal="center" vertical="center" wrapText="1"/>
    </xf>
    <xf numFmtId="170" fontId="2" fillId="3" borderId="3" xfId="2" applyNumberFormat="1" applyFont="1" applyFill="1" applyBorder="1" applyAlignment="1" applyProtection="1">
      <alignment vertical="center" wrapText="1"/>
      <protection hidden="1"/>
    </xf>
    <xf numFmtId="0" fontId="2" fillId="3" borderId="7" xfId="0" applyFont="1" applyFill="1" applyBorder="1" applyAlignment="1" applyProtection="1">
      <alignment horizontal="center" vertical="center" wrapText="1"/>
    </xf>
    <xf numFmtId="170" fontId="2" fillId="3" borderId="1" xfId="2" applyNumberFormat="1" applyFont="1" applyFill="1" applyBorder="1" applyAlignment="1" applyProtection="1">
      <alignment vertical="center" wrapText="1"/>
    </xf>
    <xf numFmtId="170" fontId="2" fillId="8" borderId="1" xfId="2" applyNumberFormat="1" applyFont="1" applyFill="1" applyBorder="1" applyAlignment="1" applyProtection="1">
      <alignment vertical="center" wrapText="1"/>
    </xf>
    <xf numFmtId="9" fontId="2" fillId="3" borderId="1" xfId="3" applyFont="1" applyFill="1" applyBorder="1" applyAlignment="1" applyProtection="1">
      <alignment vertical="center" wrapText="1"/>
    </xf>
    <xf numFmtId="0" fontId="2" fillId="3" borderId="0" xfId="0" applyFont="1" applyFill="1" applyAlignment="1" applyProtection="1">
      <alignment horizontal="center" vertical="center" wrapText="1"/>
    </xf>
    <xf numFmtId="168" fontId="2" fillId="3" borderId="0" xfId="2" applyNumberFormat="1" applyFont="1" applyFill="1" applyAlignment="1" applyProtection="1">
      <alignment vertical="center" wrapText="1"/>
    </xf>
    <xf numFmtId="0" fontId="2" fillId="3" borderId="0" xfId="0" applyFont="1" applyFill="1" applyAlignment="1" applyProtection="1">
      <alignment horizontal="center" vertical="center" wrapText="1"/>
      <protection hidden="1"/>
    </xf>
    <xf numFmtId="168" fontId="2" fillId="3" borderId="0" xfId="2" applyNumberFormat="1" applyFont="1" applyFill="1" applyAlignment="1" applyProtection="1">
      <alignment vertical="center" wrapText="1"/>
      <protection hidden="1"/>
    </xf>
    <xf numFmtId="0" fontId="3" fillId="3" borderId="0" xfId="0" applyFont="1" applyFill="1" applyAlignment="1" applyProtection="1">
      <alignment wrapText="1"/>
      <protection hidden="1"/>
    </xf>
    <xf numFmtId="0" fontId="2" fillId="0" borderId="13" xfId="0" applyFont="1" applyFill="1" applyBorder="1" applyAlignment="1" applyProtection="1">
      <alignment vertical="center" wrapText="1"/>
      <protection hidden="1"/>
    </xf>
    <xf numFmtId="0" fontId="2" fillId="0" borderId="13"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wrapText="1"/>
      <protection hidden="1"/>
    </xf>
    <xf numFmtId="0" fontId="2" fillId="8" borderId="8" xfId="0" applyFont="1" applyFill="1" applyBorder="1" applyAlignment="1" applyProtection="1">
      <alignment wrapText="1"/>
      <protection hidden="1"/>
    </xf>
    <xf numFmtId="0" fontId="2" fillId="3" borderId="7" xfId="0" applyFont="1" applyFill="1" applyBorder="1" applyAlignment="1" applyProtection="1">
      <alignment wrapText="1"/>
      <protection hidden="1"/>
    </xf>
    <xf numFmtId="174" fontId="2" fillId="3" borderId="16" xfId="0" applyNumberFormat="1" applyFont="1" applyFill="1" applyBorder="1" applyAlignment="1" applyProtection="1">
      <alignment horizontal="right" vertical="center" wrapText="1"/>
      <protection locked="0"/>
    </xf>
    <xf numFmtId="0" fontId="2" fillId="3" borderId="10" xfId="0" applyFont="1" applyFill="1" applyBorder="1" applyAlignment="1" applyProtection="1">
      <alignment wrapText="1"/>
      <protection hidden="1"/>
    </xf>
    <xf numFmtId="174" fontId="2" fillId="8" borderId="16" xfId="0" applyNumberFormat="1" applyFont="1" applyFill="1" applyBorder="1" applyAlignment="1" applyProtection="1">
      <alignment vertical="center" wrapText="1"/>
      <protection hidden="1"/>
    </xf>
    <xf numFmtId="174" fontId="2" fillId="8" borderId="11" xfId="0" applyNumberFormat="1" applyFont="1" applyFill="1" applyBorder="1" applyAlignment="1" applyProtection="1">
      <alignment vertical="center" wrapText="1"/>
      <protection hidden="1"/>
    </xf>
    <xf numFmtId="0" fontId="2" fillId="3" borderId="4" xfId="0" applyFont="1" applyFill="1" applyBorder="1" applyAlignment="1" applyProtection="1">
      <alignment wrapText="1"/>
      <protection hidden="1"/>
    </xf>
    <xf numFmtId="0" fontId="2" fillId="0" borderId="0" xfId="0" applyFont="1" applyAlignment="1" applyProtection="1">
      <alignment wrapText="1"/>
    </xf>
    <xf numFmtId="9" fontId="2" fillId="3" borderId="1" xfId="6" applyFont="1" applyFill="1" applyBorder="1" applyAlignment="1" applyProtection="1">
      <alignment horizontal="right" vertical="center" wrapText="1"/>
      <protection locked="0"/>
    </xf>
    <xf numFmtId="9" fontId="2" fillId="8" borderId="15" xfId="6" applyFont="1" applyFill="1" applyBorder="1" applyAlignment="1" applyProtection="1">
      <alignment vertical="center" wrapText="1"/>
      <protection hidden="1"/>
    </xf>
    <xf numFmtId="9" fontId="2" fillId="8" borderId="13" xfId="6" applyFont="1" applyFill="1" applyBorder="1" applyAlignment="1" applyProtection="1">
      <alignment vertical="center" wrapText="1"/>
      <protection hidden="1"/>
    </xf>
    <xf numFmtId="9" fontId="2" fillId="8" borderId="7" xfId="6" applyFont="1" applyFill="1" applyBorder="1" applyAlignment="1" applyProtection="1">
      <alignment wrapText="1"/>
      <protection hidden="1"/>
    </xf>
    <xf numFmtId="0" fontId="2" fillId="0" borderId="6" xfId="0" applyFont="1" applyBorder="1" applyAlignment="1" applyProtection="1">
      <alignment horizontal="center" vertical="center" wrapText="1"/>
      <protection hidden="1"/>
    </xf>
    <xf numFmtId="9" fontId="3" fillId="3" borderId="0" xfId="0" applyNumberFormat="1" applyFont="1" applyFill="1" applyBorder="1" applyAlignment="1" applyProtection="1">
      <alignment vertical="center" wrapText="1"/>
      <protection hidden="1"/>
    </xf>
    <xf numFmtId="9" fontId="3" fillId="3" borderId="8" xfId="0" applyNumberFormat="1" applyFont="1" applyFill="1" applyBorder="1" applyAlignment="1" applyProtection="1">
      <alignment vertical="center" wrapText="1"/>
      <protection hidden="1"/>
    </xf>
    <xf numFmtId="165" fontId="6" fillId="3" borderId="16" xfId="4" applyNumberFormat="1" applyFont="1" applyFill="1" applyBorder="1" applyAlignment="1" applyProtection="1">
      <alignment horizontal="right" vertical="center" wrapText="1"/>
    </xf>
    <xf numFmtId="9" fontId="12" fillId="3" borderId="16" xfId="0" applyNumberFormat="1" applyFont="1" applyFill="1" applyBorder="1" applyAlignment="1" applyProtection="1">
      <alignment vertical="center" wrapText="1"/>
    </xf>
    <xf numFmtId="9" fontId="12" fillId="3" borderId="11" xfId="0" applyNumberFormat="1" applyFont="1" applyFill="1" applyBorder="1" applyAlignment="1" applyProtection="1">
      <alignment vertical="center" wrapText="1"/>
    </xf>
    <xf numFmtId="165" fontId="6" fillId="3" borderId="15" xfId="4" applyNumberFormat="1" applyFont="1" applyFill="1" applyBorder="1" applyAlignment="1" applyProtection="1">
      <alignment horizontal="right" vertical="center" wrapText="1"/>
    </xf>
    <xf numFmtId="9" fontId="12" fillId="3" borderId="0" xfId="0" applyNumberFormat="1" applyFont="1" applyFill="1" applyBorder="1" applyAlignment="1" applyProtection="1">
      <alignment vertical="center" wrapText="1"/>
    </xf>
    <xf numFmtId="9" fontId="12" fillId="3" borderId="15" xfId="0" applyNumberFormat="1" applyFont="1" applyFill="1" applyBorder="1" applyAlignment="1" applyProtection="1">
      <alignment vertical="center" wrapText="1"/>
    </xf>
    <xf numFmtId="9" fontId="2" fillId="0" borderId="0" xfId="6" applyFont="1" applyFill="1" applyBorder="1" applyAlignment="1" applyProtection="1">
      <alignment vertical="center" wrapText="1"/>
      <protection hidden="1"/>
    </xf>
    <xf numFmtId="9" fontId="2" fillId="0" borderId="8" xfId="6"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9" fontId="6" fillId="0" borderId="0" xfId="6" applyFont="1" applyFill="1" applyBorder="1" applyAlignment="1" applyProtection="1">
      <alignment vertical="center" wrapText="1"/>
    </xf>
    <xf numFmtId="9" fontId="6" fillId="0" borderId="15" xfId="6" applyFont="1" applyFill="1" applyBorder="1" applyAlignment="1" applyProtection="1">
      <alignment vertical="center" wrapText="1"/>
    </xf>
    <xf numFmtId="9" fontId="2" fillId="3" borderId="8" xfId="0" applyNumberFormat="1" applyFont="1" applyFill="1" applyBorder="1" applyAlignment="1" applyProtection="1">
      <alignment vertical="center" wrapText="1"/>
      <protection hidden="1"/>
    </xf>
    <xf numFmtId="9" fontId="6" fillId="3" borderId="11" xfId="0" applyNumberFormat="1" applyFont="1" applyFill="1" applyBorder="1" applyAlignment="1" applyProtection="1">
      <alignment vertical="center" wrapText="1"/>
    </xf>
    <xf numFmtId="9" fontId="6" fillId="3" borderId="0" xfId="0" applyNumberFormat="1" applyFont="1" applyFill="1" applyBorder="1" applyAlignment="1" applyProtection="1">
      <alignment vertical="center" wrapText="1"/>
    </xf>
    <xf numFmtId="165" fontId="6" fillId="3" borderId="1" xfId="4" applyNumberFormat="1" applyFont="1" applyFill="1" applyBorder="1" applyAlignment="1" applyProtection="1">
      <alignment horizontal="right" vertical="center" wrapText="1"/>
      <protection locked="0"/>
    </xf>
    <xf numFmtId="9" fontId="6" fillId="0" borderId="5" xfId="0" applyNumberFormat="1" applyFont="1" applyFill="1" applyBorder="1" applyAlignment="1" applyProtection="1">
      <alignment vertical="center" wrapText="1"/>
      <protection hidden="1"/>
    </xf>
    <xf numFmtId="9" fontId="2" fillId="3" borderId="10" xfId="0" applyNumberFormat="1" applyFont="1" applyFill="1" applyBorder="1" applyAlignment="1" applyProtection="1">
      <alignment vertical="center" wrapText="1"/>
      <protection hidden="1"/>
    </xf>
    <xf numFmtId="9" fontId="6" fillId="3" borderId="14"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xf>
    <xf numFmtId="0" fontId="12" fillId="0" borderId="0" xfId="0" applyFont="1" applyAlignment="1">
      <alignment wrapText="1"/>
    </xf>
    <xf numFmtId="9" fontId="2" fillId="0" borderId="8" xfId="6" applyFont="1" applyFill="1" applyBorder="1" applyAlignment="1" applyProtection="1">
      <alignment horizontal="right" vertical="center" wrapText="1"/>
      <protection hidden="1"/>
    </xf>
    <xf numFmtId="9" fontId="2" fillId="0" borderId="9" xfId="6" applyFont="1" applyFill="1" applyBorder="1" applyAlignment="1" applyProtection="1">
      <alignment horizontal="right" vertical="center" wrapText="1"/>
      <protection hidden="1"/>
    </xf>
    <xf numFmtId="9" fontId="2" fillId="0" borderId="0" xfId="6" applyFont="1" applyFill="1" applyBorder="1" applyAlignment="1" applyProtection="1">
      <alignment horizontal="right" vertical="center" wrapText="1"/>
      <protection hidden="1"/>
    </xf>
    <xf numFmtId="9" fontId="2" fillId="0" borderId="16" xfId="6" applyFont="1" applyFill="1" applyBorder="1" applyAlignment="1" applyProtection="1">
      <alignment horizontal="right" vertical="center" wrapText="1"/>
      <protection hidden="1"/>
    </xf>
    <xf numFmtId="0" fontId="2" fillId="0" borderId="0" xfId="0" applyFont="1" applyBorder="1" applyAlignment="1">
      <alignment wrapText="1"/>
    </xf>
    <xf numFmtId="9" fontId="2" fillId="0" borderId="11" xfId="6" applyFont="1" applyFill="1" applyBorder="1" applyAlignment="1" applyProtection="1">
      <alignment horizontal="right" vertical="center" wrapText="1"/>
      <protection hidden="1"/>
    </xf>
    <xf numFmtId="0" fontId="6" fillId="3" borderId="0" xfId="0" applyFont="1" applyFill="1" applyBorder="1" applyAlignment="1" applyProtection="1">
      <alignment wrapText="1"/>
    </xf>
    <xf numFmtId="164" fontId="2" fillId="3" borderId="0" xfId="0" applyNumberFormat="1" applyFont="1" applyFill="1" applyBorder="1" applyAlignment="1" applyProtection="1">
      <alignment vertical="center" wrapText="1"/>
    </xf>
    <xf numFmtId="9" fontId="6" fillId="3" borderId="0" xfId="0" applyNumberFormat="1" applyFont="1" applyFill="1" applyBorder="1" applyAlignment="1" applyProtection="1">
      <alignment horizontal="center" vertical="center" wrapText="1"/>
    </xf>
    <xf numFmtId="9" fontId="6" fillId="0" borderId="15" xfId="6" applyFont="1" applyFill="1" applyBorder="1" applyAlignment="1" applyProtection="1">
      <alignment horizontal="right" vertical="center" wrapText="1"/>
    </xf>
    <xf numFmtId="9" fontId="6" fillId="0" borderId="15" xfId="6" applyFont="1" applyFill="1" applyBorder="1" applyAlignment="1" applyProtection="1">
      <alignment horizontal="right" vertical="center" wrapText="1"/>
      <protection hidden="1"/>
    </xf>
    <xf numFmtId="9" fontId="6" fillId="0" borderId="7" xfId="6" applyFont="1" applyFill="1" applyBorder="1" applyAlignment="1" applyProtection="1">
      <alignment horizontal="right" vertical="center" wrapText="1"/>
      <protection hidden="1"/>
    </xf>
    <xf numFmtId="9" fontId="2" fillId="3" borderId="0" xfId="0" applyNumberFormat="1" applyFont="1" applyFill="1" applyBorder="1" applyAlignment="1" applyProtection="1">
      <alignment vertical="center" wrapText="1"/>
    </xf>
    <xf numFmtId="165" fontId="2" fillId="3" borderId="3" xfId="0" applyNumberFormat="1" applyFont="1" applyFill="1" applyBorder="1" applyAlignment="1" applyProtection="1">
      <alignment vertical="center" wrapText="1"/>
      <protection hidden="1"/>
    </xf>
    <xf numFmtId="9" fontId="2" fillId="3" borderId="3" xfId="0" applyNumberFormat="1" applyFont="1" applyFill="1" applyBorder="1" applyAlignment="1" applyProtection="1">
      <alignment vertical="center" wrapText="1"/>
      <protection hidden="1"/>
    </xf>
    <xf numFmtId="0" fontId="2" fillId="3" borderId="0" xfId="0" applyFont="1" applyFill="1" applyBorder="1" applyAlignment="1" applyProtection="1">
      <alignment wrapText="1"/>
      <protection hidden="1"/>
    </xf>
    <xf numFmtId="164" fontId="2" fillId="3" borderId="0" xfId="0" applyNumberFormat="1" applyFont="1" applyFill="1" applyBorder="1" applyAlignment="1" applyProtection="1">
      <alignment vertical="center" wrapText="1"/>
      <protection hidden="1"/>
    </xf>
    <xf numFmtId="165" fontId="6" fillId="0" borderId="8" xfId="0" applyNumberFormat="1" applyFont="1" applyFill="1" applyBorder="1" applyAlignment="1" applyProtection="1">
      <alignment vertical="center" wrapText="1"/>
      <protection hidden="1"/>
    </xf>
    <xf numFmtId="9" fontId="6" fillId="0" borderId="8" xfId="0" applyNumberFormat="1" applyFont="1" applyFill="1" applyBorder="1" applyAlignment="1" applyProtection="1">
      <alignment vertical="center" wrapText="1"/>
      <protection hidden="1"/>
    </xf>
    <xf numFmtId="9" fontId="6" fillId="0" borderId="9" xfId="0" applyNumberFormat="1" applyFont="1" applyFill="1" applyBorder="1" applyAlignment="1" applyProtection="1">
      <alignment vertical="center" wrapText="1"/>
      <protection hidden="1"/>
    </xf>
    <xf numFmtId="165" fontId="6" fillId="0" borderId="1" xfId="0" applyNumberFormat="1" applyFont="1" applyFill="1" applyBorder="1" applyAlignment="1" applyProtection="1">
      <alignment vertical="center" wrapText="1"/>
      <protection hidden="1"/>
    </xf>
    <xf numFmtId="9" fontId="6" fillId="0" borderId="10" xfId="0" applyNumberFormat="1" applyFont="1" applyFill="1" applyBorder="1" applyAlignment="1" applyProtection="1">
      <alignment vertical="center" wrapText="1"/>
      <protection hidden="1"/>
    </xf>
    <xf numFmtId="0" fontId="2" fillId="3" borderId="3" xfId="0" applyFont="1" applyFill="1" applyBorder="1" applyAlignment="1" applyProtection="1">
      <alignment vertical="center" wrapText="1"/>
      <protection hidden="1"/>
    </xf>
    <xf numFmtId="0" fontId="2" fillId="3" borderId="14" xfId="0" applyFont="1" applyFill="1" applyBorder="1" applyAlignment="1" applyProtection="1">
      <alignment vertical="center" wrapText="1"/>
      <protection hidden="1"/>
    </xf>
    <xf numFmtId="164" fontId="6" fillId="3" borderId="0" xfId="0" applyNumberFormat="1" applyFont="1" applyFill="1" applyBorder="1" applyAlignment="1" applyProtection="1">
      <alignment vertical="center" wrapText="1"/>
    </xf>
    <xf numFmtId="9" fontId="2" fillId="8" borderId="8" xfId="6" applyFont="1" applyFill="1" applyBorder="1" applyAlignment="1" applyProtection="1">
      <alignment vertical="center" wrapText="1"/>
      <protection hidden="1"/>
    </xf>
    <xf numFmtId="0" fontId="2" fillId="8" borderId="8" xfId="0" applyFont="1" applyFill="1" applyBorder="1" applyAlignment="1" applyProtection="1">
      <alignment vertical="center" wrapText="1"/>
      <protection hidden="1"/>
    </xf>
    <xf numFmtId="9" fontId="2" fillId="8" borderId="16" xfId="6" applyFont="1" applyFill="1" applyBorder="1" applyAlignment="1" applyProtection="1">
      <alignment vertical="center" wrapText="1"/>
      <protection hidden="1"/>
    </xf>
    <xf numFmtId="9" fontId="2" fillId="8" borderId="15" xfId="0" applyNumberFormat="1" applyFont="1" applyFill="1" applyBorder="1" applyAlignment="1" applyProtection="1">
      <alignment vertical="center" wrapText="1"/>
    </xf>
    <xf numFmtId="164" fontId="6" fillId="8" borderId="15" xfId="0" applyNumberFormat="1" applyFont="1" applyFill="1" applyBorder="1" applyAlignment="1" applyProtection="1">
      <alignment vertical="center" wrapText="1"/>
      <protection hidden="1"/>
    </xf>
    <xf numFmtId="0" fontId="3" fillId="0" borderId="0" xfId="0" applyFont="1" applyAlignment="1" applyProtection="1">
      <alignment wrapText="1"/>
      <protection hidden="1"/>
    </xf>
    <xf numFmtId="0" fontId="2" fillId="5"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2"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center" wrapText="1"/>
      <protection hidden="1"/>
    </xf>
    <xf numFmtId="0" fontId="3" fillId="0" borderId="0" xfId="0" applyFont="1"/>
    <xf numFmtId="0" fontId="3" fillId="0" borderId="0" xfId="0" applyFont="1" applyAlignment="1">
      <alignment vertical="top"/>
    </xf>
    <xf numFmtId="0" fontId="3" fillId="0" borderId="20" xfId="0" applyFont="1" applyBorder="1"/>
    <xf numFmtId="0" fontId="3" fillId="0" borderId="0" xfId="0" applyFont="1" applyBorder="1"/>
    <xf numFmtId="0" fontId="3" fillId="0" borderId="21" xfId="0" applyFont="1" applyBorder="1"/>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177" fontId="2" fillId="3" borderId="1" xfId="0" applyNumberFormat="1" applyFont="1" applyFill="1" applyBorder="1" applyAlignment="1" applyProtection="1">
      <alignment wrapText="1"/>
      <protection locked="0"/>
    </xf>
    <xf numFmtId="0" fontId="11" fillId="2" borderId="1" xfId="0" applyFont="1" applyFill="1" applyBorder="1" applyAlignment="1" applyProtection="1">
      <alignment horizontal="center" vertical="center" wrapText="1"/>
      <protection hidden="1"/>
    </xf>
    <xf numFmtId="172" fontId="6" fillId="5" borderId="1" xfId="0" applyNumberFormat="1" applyFont="1" applyFill="1" applyBorder="1" applyAlignment="1">
      <alignment vertical="top" wrapText="1"/>
    </xf>
    <xf numFmtId="0" fontId="3" fillId="0" borderId="0" xfId="0" applyFont="1" applyAlignment="1" applyProtection="1">
      <alignment horizontal="left" wrapText="1"/>
      <protection hidden="1"/>
    </xf>
    <xf numFmtId="0" fontId="3" fillId="0" borderId="20"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21" xfId="0" applyFont="1" applyBorder="1" applyAlignment="1" applyProtection="1">
      <alignment horizontal="left" wrapText="1"/>
      <protection hidden="1"/>
    </xf>
    <xf numFmtId="0" fontId="11" fillId="2" borderId="15" xfId="0" applyFont="1" applyFill="1" applyBorder="1" applyAlignment="1" applyProtection="1">
      <alignment horizontal="center"/>
      <protection hidden="1"/>
    </xf>
    <xf numFmtId="0" fontId="3" fillId="0" borderId="13" xfId="0" applyFont="1" applyBorder="1" applyAlignment="1">
      <alignment horizontal="left"/>
    </xf>
    <xf numFmtId="0" fontId="3" fillId="0" borderId="14" xfId="0" applyFont="1" applyBorder="1" applyAlignment="1">
      <alignment horizontal="left"/>
    </xf>
    <xf numFmtId="0" fontId="3" fillId="0" borderId="7" xfId="0" applyFont="1" applyBorder="1" applyAlignment="1">
      <alignment horizontal="left"/>
    </xf>
    <xf numFmtId="0" fontId="11" fillId="2" borderId="8" xfId="0" applyFont="1" applyFill="1" applyBorder="1" applyAlignment="1" applyProtection="1">
      <alignment horizontal="center"/>
      <protection hidden="1"/>
    </xf>
    <xf numFmtId="0" fontId="3" fillId="0" borderId="18" xfId="0" applyFont="1" applyBorder="1" applyAlignment="1" applyProtection="1">
      <alignment wrapText="1"/>
      <protection hidden="1"/>
    </xf>
    <xf numFmtId="0" fontId="3" fillId="0" borderId="17" xfId="0" applyFont="1" applyBorder="1" applyAlignment="1" applyProtection="1">
      <alignment wrapText="1"/>
      <protection hidden="1"/>
    </xf>
    <xf numFmtId="0" fontId="3" fillId="0" borderId="19" xfId="0" applyFont="1" applyBorder="1" applyAlignment="1" applyProtection="1">
      <alignment wrapText="1"/>
      <protection hidden="1"/>
    </xf>
    <xf numFmtId="0" fontId="11" fillId="2" borderId="5" xfId="0" applyFont="1" applyFill="1" applyBorder="1" applyAlignment="1" applyProtection="1">
      <protection hidden="1"/>
    </xf>
    <xf numFmtId="0" fontId="11" fillId="2" borderId="3" xfId="0" applyFont="1" applyFill="1" applyBorder="1" applyAlignment="1" applyProtection="1">
      <protection hidden="1"/>
    </xf>
    <xf numFmtId="0" fontId="11" fillId="2" borderId="4" xfId="0" applyFont="1" applyFill="1" applyBorder="1" applyAlignment="1" applyProtection="1">
      <protection hidden="1"/>
    </xf>
    <xf numFmtId="0" fontId="3" fillId="0" borderId="9"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wrapText="1"/>
    </xf>
    <xf numFmtId="0" fontId="3" fillId="0" borderId="0" xfId="0" applyFont="1" applyBorder="1" applyAlignment="1">
      <alignment horizontal="left" wrapText="1"/>
    </xf>
    <xf numFmtId="0" fontId="3" fillId="0" borderId="6" xfId="0" applyFont="1" applyBorder="1" applyAlignment="1">
      <alignment horizontal="left" wrapText="1"/>
    </xf>
    <xf numFmtId="0" fontId="2" fillId="0" borderId="0" xfId="0" applyFont="1" applyFill="1" applyAlignment="1" applyProtection="1">
      <alignment horizontal="left" wrapText="1"/>
      <protection hidden="1"/>
    </xf>
    <xf numFmtId="0" fontId="2" fillId="0" borderId="0" xfId="0" applyFont="1" applyAlignment="1">
      <alignment horizontal="left" vertical="top" wrapText="1"/>
    </xf>
    <xf numFmtId="0" fontId="2" fillId="0" borderId="1" xfId="0" applyFont="1" applyFill="1" applyBorder="1" applyAlignment="1" applyProtection="1">
      <alignment horizontal="left" vertical="center" wrapText="1"/>
      <protection hidden="1"/>
    </xf>
    <xf numFmtId="0" fontId="12" fillId="9" borderId="5" xfId="0" applyFont="1" applyFill="1" applyBorder="1" applyAlignment="1" applyProtection="1">
      <alignment horizontal="left" vertical="center" wrapText="1"/>
      <protection hidden="1"/>
    </xf>
    <xf numFmtId="0" fontId="12" fillId="9" borderId="3" xfId="0" applyFont="1" applyFill="1" applyBorder="1" applyAlignment="1" applyProtection="1">
      <alignment horizontal="left" vertical="center" wrapText="1"/>
      <protection hidden="1"/>
    </xf>
    <xf numFmtId="0" fontId="12" fillId="9" borderId="4" xfId="0" applyFont="1" applyFill="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172" fontId="4" fillId="2" borderId="1" xfId="0" applyNumberFormat="1"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0" fontId="2" fillId="3" borderId="16" xfId="0" applyFont="1" applyFill="1" applyBorder="1" applyAlignment="1" applyProtection="1">
      <alignment vertical="top" wrapText="1"/>
      <protection hidden="1"/>
    </xf>
    <xf numFmtId="0" fontId="2" fillId="3" borderId="15" xfId="0" applyFont="1" applyFill="1" applyBorder="1" applyAlignment="1" applyProtection="1">
      <alignment vertical="top" wrapText="1"/>
      <protection hidden="1"/>
    </xf>
    <xf numFmtId="0" fontId="6" fillId="6" borderId="1" xfId="0" applyFont="1" applyFill="1" applyBorder="1" applyAlignment="1" applyProtection="1">
      <alignment horizontal="left" wrapText="1"/>
      <protection hidden="1"/>
    </xf>
    <xf numFmtId="0" fontId="6" fillId="9" borderId="1" xfId="0" applyFont="1" applyFill="1" applyBorder="1" applyAlignment="1" applyProtection="1">
      <alignment horizontal="center" wrapText="1"/>
      <protection hidden="1"/>
    </xf>
    <xf numFmtId="0" fontId="6" fillId="0" borderId="11" xfId="0" applyFont="1" applyBorder="1" applyAlignment="1" applyProtection="1">
      <alignment horizontal="center" vertical="top" wrapText="1"/>
      <protection hidden="1"/>
    </xf>
    <xf numFmtId="0" fontId="6" fillId="0" borderId="6" xfId="0" applyFont="1" applyBorder="1" applyAlignment="1" applyProtection="1">
      <alignment horizontal="center" vertical="top" wrapText="1"/>
      <protection hidden="1"/>
    </xf>
    <xf numFmtId="0" fontId="12" fillId="0" borderId="4"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9" borderId="1" xfId="0" applyFont="1" applyFill="1" applyBorder="1" applyAlignment="1" applyProtection="1">
      <alignment horizontal="left" vertical="center" wrapText="1"/>
      <protection hidden="1"/>
    </xf>
    <xf numFmtId="0" fontId="6" fillId="6" borderId="4" xfId="0" applyFont="1" applyFill="1" applyBorder="1" applyAlignment="1" applyProtection="1">
      <alignment horizontal="left" wrapText="1"/>
      <protection hidden="1"/>
    </xf>
    <xf numFmtId="0" fontId="6" fillId="0" borderId="1" xfId="0" applyFont="1" applyFill="1" applyBorder="1" applyAlignment="1" applyProtection="1">
      <alignment horizontal="left" wrapText="1"/>
      <protection hidden="1"/>
    </xf>
    <xf numFmtId="0" fontId="6" fillId="0" borderId="1" xfId="7" applyFont="1" applyFill="1" applyBorder="1" applyAlignment="1" applyProtection="1">
      <alignment horizontal="left" vertical="top" wrapText="1"/>
      <protection hidden="1"/>
    </xf>
    <xf numFmtId="0" fontId="2" fillId="0" borderId="1" xfId="7" applyFont="1" applyFill="1" applyBorder="1" applyAlignment="1" applyProtection="1">
      <alignment horizontal="left" vertical="center" wrapText="1"/>
      <protection hidden="1"/>
    </xf>
    <xf numFmtId="0" fontId="2" fillId="0" borderId="1" xfId="5" applyNumberFormat="1" applyFont="1" applyFill="1" applyBorder="1" applyAlignment="1" applyProtection="1">
      <alignment horizontal="left" vertical="center" wrapText="1"/>
      <protection hidden="1"/>
    </xf>
    <xf numFmtId="173" fontId="2" fillId="3" borderId="11" xfId="0" applyNumberFormat="1" applyFont="1" applyFill="1" applyBorder="1" applyAlignment="1" applyProtection="1">
      <alignment horizontal="center" vertical="center" wrapText="1"/>
      <protection hidden="1"/>
    </xf>
    <xf numFmtId="173" fontId="2" fillId="3" borderId="6" xfId="0" applyNumberFormat="1" applyFont="1" applyFill="1" applyBorder="1" applyAlignment="1" applyProtection="1">
      <alignment horizontal="center" vertical="center" wrapText="1"/>
      <protection hidden="1"/>
    </xf>
    <xf numFmtId="177" fontId="2" fillId="3" borderId="11" xfId="0" applyNumberFormat="1" applyFont="1" applyFill="1" applyBorder="1" applyAlignment="1" applyProtection="1">
      <alignment horizontal="left" vertical="center" wrapText="1"/>
      <protection locked="0"/>
    </xf>
    <xf numFmtId="177" fontId="2" fillId="3" borderId="6" xfId="0" applyNumberFormat="1" applyFont="1" applyFill="1" applyBorder="1" applyAlignment="1" applyProtection="1">
      <alignment horizontal="left" vertical="center" wrapText="1"/>
      <protection locked="0"/>
    </xf>
    <xf numFmtId="0" fontId="2" fillId="3" borderId="11" xfId="0" applyFont="1" applyFill="1" applyBorder="1" applyAlignment="1" applyProtection="1">
      <alignment horizontal="center" vertical="top" wrapText="1"/>
      <protection hidden="1"/>
    </xf>
    <xf numFmtId="0" fontId="2" fillId="3" borderId="6"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6" fillId="9" borderId="4" xfId="0" applyFont="1" applyFill="1" applyBorder="1" applyAlignment="1" applyProtection="1">
      <alignment horizontal="left" wrapText="1"/>
      <protection hidden="1"/>
    </xf>
    <xf numFmtId="0" fontId="6" fillId="9" borderId="1" xfId="0" applyFont="1" applyFill="1" applyBorder="1" applyAlignment="1" applyProtection="1">
      <alignment horizontal="left" wrapText="1"/>
      <protection hidden="1"/>
    </xf>
    <xf numFmtId="0" fontId="6" fillId="0" borderId="1" xfId="7" applyFont="1" applyFill="1" applyBorder="1" applyAlignment="1" applyProtection="1">
      <alignment horizontal="left" vertical="center" wrapText="1"/>
      <protection hidden="1"/>
    </xf>
    <xf numFmtId="0" fontId="2" fillId="3" borderId="16" xfId="0" applyFont="1" applyFill="1" applyBorder="1" applyAlignment="1" applyProtection="1">
      <alignment horizontal="left" vertical="top" wrapText="1"/>
      <protection hidden="1"/>
    </xf>
    <xf numFmtId="0" fontId="2" fillId="3" borderId="15" xfId="0" applyFont="1" applyFill="1" applyBorder="1" applyAlignment="1" applyProtection="1">
      <alignment horizontal="left" vertical="top" wrapText="1"/>
      <protection hidden="1"/>
    </xf>
    <xf numFmtId="0" fontId="12" fillId="9" borderId="1" xfId="0" applyFont="1" applyFill="1" applyBorder="1" applyAlignment="1" applyProtection="1">
      <alignment horizontal="left" vertical="top" wrapText="1"/>
      <protection hidden="1"/>
    </xf>
    <xf numFmtId="0" fontId="6" fillId="0" borderId="11" xfId="0" applyFont="1" applyFill="1" applyBorder="1" applyAlignment="1" applyProtection="1">
      <alignment horizontal="center" vertical="top" wrapText="1"/>
      <protection hidden="1"/>
    </xf>
    <xf numFmtId="0" fontId="6" fillId="0" borderId="6" xfId="0" applyFont="1" applyFill="1" applyBorder="1" applyAlignment="1" applyProtection="1">
      <alignment horizontal="center" vertical="top" wrapText="1"/>
      <protection hidden="1"/>
    </xf>
    <xf numFmtId="172" fontId="4" fillId="2" borderId="1"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wrapText="1"/>
      <protection hidden="1"/>
    </xf>
    <xf numFmtId="0" fontId="6" fillId="5" borderId="5"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6" fillId="5" borderId="5" xfId="2" applyNumberFormat="1" applyFont="1" applyFill="1" applyBorder="1" applyAlignment="1" applyProtection="1">
      <alignment horizontal="left" vertical="center" wrapText="1"/>
    </xf>
    <xf numFmtId="0" fontId="6" fillId="5" borderId="3" xfId="2" applyNumberFormat="1" applyFont="1" applyFill="1" applyBorder="1" applyAlignment="1" applyProtection="1">
      <alignment horizontal="left" vertical="center" wrapText="1"/>
    </xf>
    <xf numFmtId="0" fontId="6" fillId="5" borderId="4" xfId="2" applyNumberFormat="1" applyFont="1" applyFill="1" applyBorder="1" applyAlignment="1" applyProtection="1">
      <alignment horizontal="left" vertical="center" wrapText="1"/>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2" fillId="4" borderId="4" xfId="0"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0" fontId="2" fillId="4" borderId="5" xfId="0" applyFont="1" applyFill="1" applyBorder="1" applyAlignment="1" applyProtection="1">
      <alignment horizontal="right" vertical="center" wrapText="1"/>
    </xf>
    <xf numFmtId="168" fontId="2" fillId="5" borderId="1" xfId="2" applyNumberFormat="1"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6" fillId="5" borderId="1" xfId="0" applyFont="1" applyFill="1" applyBorder="1" applyAlignment="1" applyProtection="1">
      <alignment horizontal="left" vertical="center" wrapText="1"/>
      <protection hidden="1"/>
    </xf>
    <xf numFmtId="0" fontId="2" fillId="0" borderId="1" xfId="0" applyFont="1" applyBorder="1" applyAlignment="1" applyProtection="1">
      <alignment vertical="center" wrapText="1"/>
      <protection hidden="1"/>
    </xf>
    <xf numFmtId="0" fontId="18" fillId="2" borderId="5" xfId="0" applyFont="1" applyFill="1" applyBorder="1" applyAlignment="1" applyProtection="1">
      <alignment horizontal="center" vertical="center" wrapText="1"/>
      <protection hidden="1"/>
    </xf>
    <xf numFmtId="0" fontId="18" fillId="2" borderId="3" xfId="0"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22" fillId="0" borderId="0" xfId="16" applyFont="1" applyAlignment="1" applyProtection="1">
      <alignment horizontal="left"/>
      <protection hidden="1"/>
    </xf>
  </cellXfs>
  <cellStyles count="17">
    <cellStyle name="Comma" xfId="1" builtinId="3"/>
    <cellStyle name="Comma 2" xfId="8"/>
    <cellStyle name="Comma 2 4" xfId="9"/>
    <cellStyle name="Currency" xfId="2" builtinId="4"/>
    <cellStyle name="Currency 2" xfId="10"/>
    <cellStyle name="Currency 2 2" xfId="11"/>
    <cellStyle name="Currency 2 5" xfId="12"/>
    <cellStyle name="Currency 3" xfId="4"/>
    <cellStyle name="Currency 6" xfId="13"/>
    <cellStyle name="Hyperlink" xfId="16" builtinId="8"/>
    <cellStyle name="Line 4" xfId="5"/>
    <cellStyle name="Normal" xfId="0" builtinId="0"/>
    <cellStyle name="Normal 2" xfId="14"/>
    <cellStyle name="Normal 2 2" xfId="15"/>
    <cellStyle name="Normal 3" xfId="7"/>
    <cellStyle name="Percent" xfId="3"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10</xdr:row>
      <xdr:rowOff>104775</xdr:rowOff>
    </xdr:from>
    <xdr:to>
      <xdr:col>15</xdr:col>
      <xdr:colOff>294630</xdr:colOff>
      <xdr:row>11</xdr:row>
      <xdr:rowOff>104752</xdr:rowOff>
    </xdr:to>
    <xdr:pic>
      <xdr:nvPicPr>
        <xdr:cNvPr id="6" name="Picture 5"/>
        <xdr:cNvPicPr>
          <a:picLocks noChangeAspect="1"/>
        </xdr:cNvPicPr>
      </xdr:nvPicPr>
      <xdr:blipFill>
        <a:blip xmlns:r="http://schemas.openxmlformats.org/officeDocument/2006/relationships" r:embed="rId1"/>
        <a:stretch>
          <a:fillRect/>
        </a:stretch>
      </xdr:blipFill>
      <xdr:spPr>
        <a:xfrm>
          <a:off x="4029075" y="1571625"/>
          <a:ext cx="5161905" cy="180952"/>
        </a:xfrm>
        <a:prstGeom prst="rect">
          <a:avLst/>
        </a:prstGeom>
      </xdr:spPr>
    </xdr:pic>
    <xdr:clientData/>
  </xdr:twoCellAnchor>
  <xdr:twoCellAnchor editAs="oneCell">
    <xdr:from>
      <xdr:col>1</xdr:col>
      <xdr:colOff>171450</xdr:colOff>
      <xdr:row>8</xdr:row>
      <xdr:rowOff>142875</xdr:rowOff>
    </xdr:from>
    <xdr:to>
      <xdr:col>15</xdr:col>
      <xdr:colOff>75146</xdr:colOff>
      <xdr:row>9</xdr:row>
      <xdr:rowOff>142852</xdr:rowOff>
    </xdr:to>
    <xdr:pic>
      <xdr:nvPicPr>
        <xdr:cNvPr id="7" name="Picture 6"/>
        <xdr:cNvPicPr>
          <a:picLocks noChangeAspect="1"/>
        </xdr:cNvPicPr>
      </xdr:nvPicPr>
      <xdr:blipFill>
        <a:blip xmlns:r="http://schemas.openxmlformats.org/officeDocument/2006/relationships" r:embed="rId2"/>
        <a:stretch>
          <a:fillRect/>
        </a:stretch>
      </xdr:blipFill>
      <xdr:spPr>
        <a:xfrm>
          <a:off x="533400" y="1247775"/>
          <a:ext cx="8438096"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7"/>
  <sheetViews>
    <sheetView showGridLines="0" tabSelected="1" zoomScaleNormal="100" workbookViewId="0"/>
  </sheetViews>
  <sheetFormatPr defaultRowHeight="14.25" x14ac:dyDescent="0.2"/>
  <cols>
    <col min="1" max="1" width="5.42578125" style="64" customWidth="1"/>
    <col min="2" max="15" width="9.140625" style="64"/>
    <col min="16" max="16" width="10" style="64" customWidth="1"/>
    <col min="17" max="16384" width="9.140625" style="64"/>
  </cols>
  <sheetData>
    <row r="1" spans="2:16" x14ac:dyDescent="0.2">
      <c r="B1" s="127" t="s">
        <v>354</v>
      </c>
    </row>
    <row r="2" spans="2:16" ht="15" x14ac:dyDescent="0.25">
      <c r="B2" s="397" t="s">
        <v>345</v>
      </c>
      <c r="C2" s="397"/>
      <c r="D2" s="397"/>
      <c r="E2" s="397"/>
      <c r="F2" s="397"/>
      <c r="G2" s="397"/>
      <c r="H2" s="397"/>
      <c r="I2" s="397"/>
      <c r="J2" s="397"/>
      <c r="K2" s="397"/>
      <c r="L2" s="397"/>
      <c r="M2" s="397"/>
      <c r="N2" s="397"/>
      <c r="O2" s="397"/>
      <c r="P2" s="397"/>
    </row>
    <row r="3" spans="2:16" ht="15" x14ac:dyDescent="0.25">
      <c r="B3" s="393" t="s">
        <v>346</v>
      </c>
      <c r="C3" s="393"/>
      <c r="D3" s="393"/>
      <c r="E3" s="393"/>
      <c r="F3" s="393"/>
      <c r="G3" s="393"/>
      <c r="H3" s="393"/>
      <c r="I3" s="393"/>
      <c r="J3" s="393"/>
      <c r="K3" s="393"/>
      <c r="L3" s="393"/>
      <c r="M3" s="393"/>
      <c r="N3" s="393"/>
      <c r="O3" s="393"/>
      <c r="P3" s="393"/>
    </row>
    <row r="4" spans="2:16" ht="15" thickBot="1" x14ac:dyDescent="0.25"/>
    <row r="5" spans="2:16" x14ac:dyDescent="0.2">
      <c r="B5" s="398" t="s">
        <v>320</v>
      </c>
      <c r="C5" s="399"/>
      <c r="D5" s="399"/>
      <c r="E5" s="399"/>
      <c r="F5" s="399"/>
      <c r="G5" s="399"/>
      <c r="H5" s="399"/>
      <c r="I5" s="399"/>
      <c r="J5" s="399"/>
      <c r="K5" s="399"/>
      <c r="L5" s="399"/>
      <c r="M5" s="399"/>
      <c r="N5" s="399"/>
      <c r="O5" s="399"/>
      <c r="P5" s="400"/>
    </row>
    <row r="6" spans="2:16" ht="14.25" customHeight="1" x14ac:dyDescent="0.2">
      <c r="B6" s="124" t="s">
        <v>342</v>
      </c>
      <c r="C6" s="122"/>
      <c r="D6" s="122"/>
      <c r="E6" s="122"/>
      <c r="F6" s="122"/>
      <c r="G6" s="122"/>
      <c r="H6" s="122"/>
      <c r="I6" s="122"/>
      <c r="J6" s="122"/>
      <c r="K6" s="122"/>
      <c r="L6" s="122"/>
      <c r="M6" s="122"/>
      <c r="N6" s="122"/>
      <c r="O6" s="122"/>
      <c r="P6" s="123"/>
    </row>
    <row r="7" spans="2:16" ht="14.25" customHeight="1" x14ac:dyDescent="0.2">
      <c r="B7" s="390" t="s">
        <v>343</v>
      </c>
      <c r="C7" s="391"/>
      <c r="D7" s="391"/>
      <c r="E7" s="391"/>
      <c r="F7" s="391"/>
      <c r="G7" s="391"/>
      <c r="H7" s="391"/>
      <c r="I7" s="391"/>
      <c r="J7" s="391"/>
      <c r="K7" s="391"/>
      <c r="L7" s="391"/>
      <c r="M7" s="391"/>
      <c r="N7" s="391"/>
      <c r="O7" s="391"/>
      <c r="P7" s="392"/>
    </row>
    <row r="8" spans="2:16" ht="14.25" customHeight="1" x14ac:dyDescent="0.2">
      <c r="B8" s="390"/>
      <c r="C8" s="391"/>
      <c r="D8" s="391"/>
      <c r="E8" s="391"/>
      <c r="F8" s="391"/>
      <c r="G8" s="391"/>
      <c r="H8" s="391"/>
      <c r="I8" s="391"/>
      <c r="J8" s="391"/>
      <c r="K8" s="391"/>
      <c r="L8" s="391"/>
      <c r="M8" s="391"/>
      <c r="N8" s="391"/>
      <c r="O8" s="391"/>
      <c r="P8" s="392"/>
    </row>
    <row r="9" spans="2:16" ht="14.25" customHeight="1" x14ac:dyDescent="0.2">
      <c r="B9" s="124"/>
      <c r="C9" s="122"/>
      <c r="D9" s="122"/>
      <c r="E9" s="122"/>
      <c r="F9" s="122"/>
      <c r="G9" s="122"/>
      <c r="H9" s="122"/>
      <c r="I9" s="122"/>
      <c r="J9" s="122"/>
      <c r="K9" s="122"/>
      <c r="L9" s="122"/>
      <c r="M9" s="122"/>
      <c r="N9" s="122"/>
      <c r="O9" s="122"/>
      <c r="P9" s="123"/>
    </row>
    <row r="10" spans="2:16" x14ac:dyDescent="0.2">
      <c r="B10" s="65"/>
      <c r="C10" s="66"/>
      <c r="D10" s="66"/>
      <c r="E10" s="66"/>
      <c r="F10" s="66"/>
      <c r="G10" s="66"/>
      <c r="H10" s="66"/>
      <c r="I10" s="66"/>
      <c r="J10" s="66"/>
      <c r="K10" s="66"/>
      <c r="L10" s="66"/>
      <c r="M10" s="66"/>
      <c r="N10" s="66"/>
      <c r="O10" s="66"/>
      <c r="P10" s="67"/>
    </row>
    <row r="11" spans="2:16" x14ac:dyDescent="0.2">
      <c r="B11" s="65"/>
      <c r="C11" s="66"/>
      <c r="D11" s="66"/>
      <c r="E11" s="66"/>
      <c r="F11" s="66"/>
      <c r="G11" s="66"/>
      <c r="H11" s="66"/>
      <c r="I11" s="66"/>
      <c r="J11" s="66"/>
      <c r="K11" s="66"/>
      <c r="L11" s="66"/>
      <c r="M11" s="66"/>
      <c r="N11" s="66"/>
      <c r="O11" s="66"/>
      <c r="P11" s="67"/>
    </row>
    <row r="12" spans="2:16" x14ac:dyDescent="0.2">
      <c r="B12" s="65"/>
      <c r="C12" s="66"/>
      <c r="D12" s="66"/>
      <c r="E12" s="66"/>
      <c r="F12" s="66"/>
      <c r="G12" s="66"/>
      <c r="H12" s="66"/>
      <c r="I12" s="66"/>
      <c r="J12" s="66"/>
      <c r="K12" s="66"/>
      <c r="L12" s="66"/>
      <c r="M12" s="66"/>
      <c r="N12" s="66"/>
      <c r="O12" s="66"/>
      <c r="P12" s="67"/>
    </row>
    <row r="13" spans="2:16" x14ac:dyDescent="0.2">
      <c r="B13" s="65" t="s">
        <v>335</v>
      </c>
      <c r="C13" s="66"/>
      <c r="D13" s="66"/>
      <c r="E13" s="66"/>
      <c r="F13" s="66"/>
      <c r="G13" s="66"/>
      <c r="H13" s="66"/>
      <c r="I13" s="66"/>
      <c r="J13" s="66"/>
      <c r="K13" s="66"/>
      <c r="L13" s="66"/>
      <c r="M13" s="66"/>
      <c r="N13" s="66"/>
      <c r="O13" s="66"/>
      <c r="P13" s="67"/>
    </row>
    <row r="14" spans="2:16" s="379" customFormat="1" x14ac:dyDescent="0.2">
      <c r="B14" s="381" t="s">
        <v>336</v>
      </c>
      <c r="C14" s="382"/>
      <c r="D14" s="382"/>
      <c r="E14" s="382"/>
      <c r="F14" s="382"/>
      <c r="G14" s="382"/>
      <c r="H14" s="382"/>
      <c r="I14" s="382"/>
      <c r="J14" s="382"/>
      <c r="K14" s="382"/>
      <c r="L14" s="382"/>
      <c r="M14" s="382"/>
      <c r="N14" s="382"/>
      <c r="O14" s="382"/>
      <c r="P14" s="383"/>
    </row>
    <row r="15" spans="2:16" s="379" customFormat="1" x14ac:dyDescent="0.2">
      <c r="B15" s="381" t="s">
        <v>337</v>
      </c>
      <c r="C15" s="382"/>
      <c r="D15" s="382"/>
      <c r="E15" s="382"/>
      <c r="F15" s="382"/>
      <c r="G15" s="382"/>
      <c r="H15" s="382"/>
      <c r="I15" s="382"/>
      <c r="J15" s="382"/>
      <c r="K15" s="382"/>
      <c r="L15" s="382"/>
      <c r="M15" s="382"/>
      <c r="N15" s="382"/>
      <c r="O15" s="382"/>
      <c r="P15" s="383"/>
    </row>
    <row r="16" spans="2:16" ht="15" thickBot="1" x14ac:dyDescent="0.25">
      <c r="B16" s="68"/>
      <c r="C16" s="69"/>
      <c r="D16" s="69"/>
      <c r="E16" s="69"/>
      <c r="F16" s="69"/>
      <c r="G16" s="69"/>
      <c r="H16" s="69"/>
      <c r="I16" s="69"/>
      <c r="J16" s="69"/>
      <c r="K16" s="69"/>
      <c r="L16" s="69"/>
      <c r="M16" s="69"/>
      <c r="N16" s="69"/>
      <c r="O16" s="69"/>
      <c r="P16" s="70"/>
    </row>
    <row r="17" spans="1:16" x14ac:dyDescent="0.2">
      <c r="B17" s="66"/>
      <c r="C17" s="66"/>
      <c r="D17" s="66"/>
      <c r="E17" s="66"/>
      <c r="F17" s="66"/>
      <c r="G17" s="66"/>
      <c r="H17" s="66"/>
      <c r="I17" s="66"/>
      <c r="J17" s="66"/>
      <c r="K17" s="66"/>
      <c r="L17" s="66"/>
      <c r="M17" s="66"/>
      <c r="N17" s="125"/>
      <c r="O17" s="66"/>
      <c r="P17" s="66"/>
    </row>
    <row r="18" spans="1:16" x14ac:dyDescent="0.2">
      <c r="B18" s="64" t="s">
        <v>309</v>
      </c>
    </row>
    <row r="20" spans="1:16" x14ac:dyDescent="0.2">
      <c r="A20" s="71"/>
      <c r="B20" s="64" t="s">
        <v>347</v>
      </c>
    </row>
    <row r="21" spans="1:16" x14ac:dyDescent="0.2">
      <c r="A21" s="71"/>
      <c r="C21" s="389" t="s">
        <v>355</v>
      </c>
      <c r="D21" s="389"/>
      <c r="E21" s="389"/>
      <c r="F21" s="389"/>
      <c r="G21" s="389"/>
      <c r="H21" s="389"/>
      <c r="I21" s="389"/>
      <c r="J21" s="389"/>
      <c r="K21" s="389"/>
      <c r="L21" s="389"/>
      <c r="M21" s="389"/>
      <c r="N21" s="389"/>
      <c r="O21" s="389"/>
      <c r="P21" s="389"/>
    </row>
    <row r="22" spans="1:16" x14ac:dyDescent="0.2">
      <c r="A22" s="71"/>
      <c r="C22" s="389"/>
      <c r="D22" s="389"/>
      <c r="E22" s="389"/>
      <c r="F22" s="389"/>
      <c r="G22" s="389"/>
      <c r="H22" s="389"/>
      <c r="I22" s="389"/>
      <c r="J22" s="389"/>
      <c r="K22" s="389"/>
      <c r="L22" s="389"/>
      <c r="M22" s="389"/>
      <c r="N22" s="389"/>
      <c r="O22" s="389"/>
      <c r="P22" s="389"/>
    </row>
    <row r="23" spans="1:16" x14ac:dyDescent="0.2">
      <c r="A23" s="71"/>
      <c r="C23" s="476" t="s">
        <v>356</v>
      </c>
      <c r="D23" s="476"/>
      <c r="E23" s="476"/>
      <c r="F23" s="476"/>
      <c r="G23" s="476"/>
      <c r="H23" s="476"/>
      <c r="I23" s="476"/>
      <c r="J23" s="476"/>
      <c r="K23" s="476"/>
      <c r="L23" s="476"/>
      <c r="M23" s="476"/>
      <c r="N23" s="476"/>
      <c r="O23" s="476"/>
      <c r="P23" s="476"/>
    </row>
    <row r="24" spans="1:16" x14ac:dyDescent="0.2">
      <c r="A24" s="71"/>
      <c r="C24" s="389" t="s">
        <v>348</v>
      </c>
      <c r="D24" s="389"/>
      <c r="E24" s="389"/>
      <c r="F24" s="389"/>
      <c r="G24" s="389"/>
      <c r="H24" s="389"/>
      <c r="I24" s="389"/>
      <c r="J24" s="389"/>
      <c r="K24" s="389"/>
      <c r="L24" s="389"/>
      <c r="M24" s="389"/>
      <c r="N24" s="389"/>
      <c r="O24" s="389"/>
      <c r="P24" s="389"/>
    </row>
    <row r="25" spans="1:16" x14ac:dyDescent="0.2">
      <c r="A25" s="71"/>
      <c r="C25" s="389"/>
      <c r="D25" s="389"/>
      <c r="E25" s="389"/>
      <c r="F25" s="389"/>
      <c r="G25" s="389"/>
      <c r="H25" s="389"/>
      <c r="I25" s="389"/>
      <c r="J25" s="389"/>
      <c r="K25" s="389"/>
      <c r="L25" s="389"/>
      <c r="M25" s="389"/>
      <c r="N25" s="389"/>
      <c r="O25" s="389"/>
      <c r="P25" s="389"/>
    </row>
    <row r="26" spans="1:16" x14ac:dyDescent="0.2">
      <c r="A26" s="71"/>
    </row>
    <row r="27" spans="1:16" x14ac:dyDescent="0.2">
      <c r="A27" s="71"/>
      <c r="B27" s="64" t="s">
        <v>328</v>
      </c>
    </row>
    <row r="28" spans="1:16" x14ac:dyDescent="0.2">
      <c r="A28" s="71"/>
      <c r="B28" s="379" t="s">
        <v>334</v>
      </c>
    </row>
    <row r="29" spans="1:16" x14ac:dyDescent="0.2">
      <c r="A29" s="71"/>
    </row>
    <row r="30" spans="1:16" x14ac:dyDescent="0.2">
      <c r="A30" s="71"/>
    </row>
    <row r="31" spans="1:16" s="379" customFormat="1" x14ac:dyDescent="0.2">
      <c r="B31" s="410" t="s">
        <v>332</v>
      </c>
      <c r="C31" s="410"/>
      <c r="D31" s="410"/>
      <c r="E31" s="410"/>
      <c r="F31" s="410"/>
      <c r="G31" s="410"/>
      <c r="H31" s="410"/>
      <c r="I31" s="410"/>
      <c r="J31" s="410"/>
      <c r="K31" s="410"/>
      <c r="L31" s="410"/>
      <c r="M31" s="410"/>
      <c r="N31" s="410"/>
      <c r="O31" s="410"/>
      <c r="P31" s="410"/>
    </row>
    <row r="32" spans="1:16" s="379" customFormat="1" x14ac:dyDescent="0.2">
      <c r="B32" s="410"/>
      <c r="C32" s="410"/>
      <c r="D32" s="410"/>
      <c r="E32" s="410"/>
      <c r="F32" s="410"/>
      <c r="G32" s="410"/>
      <c r="H32" s="410"/>
      <c r="I32" s="410"/>
      <c r="J32" s="410"/>
      <c r="K32" s="410"/>
      <c r="L32" s="410"/>
      <c r="M32" s="410"/>
      <c r="N32" s="410"/>
      <c r="O32" s="410"/>
      <c r="P32" s="410"/>
    </row>
    <row r="33" spans="1:16" s="380" customFormat="1" ht="14.25" customHeight="1" x14ac:dyDescent="0.25">
      <c r="B33" s="411" t="s">
        <v>338</v>
      </c>
      <c r="C33" s="411"/>
      <c r="D33" s="411"/>
      <c r="E33" s="411"/>
      <c r="F33" s="411"/>
      <c r="G33" s="411"/>
      <c r="H33" s="411"/>
      <c r="I33" s="411"/>
      <c r="J33" s="411"/>
      <c r="K33" s="411"/>
      <c r="L33" s="411"/>
      <c r="M33" s="411"/>
      <c r="N33" s="411"/>
      <c r="O33" s="411"/>
      <c r="P33" s="411"/>
    </row>
    <row r="34" spans="1:16" ht="14.25" customHeight="1" x14ac:dyDescent="0.2">
      <c r="A34" s="71"/>
      <c r="C34" s="389" t="s">
        <v>349</v>
      </c>
      <c r="D34" s="389"/>
      <c r="E34" s="389"/>
      <c r="F34" s="389"/>
      <c r="G34" s="389"/>
      <c r="H34" s="389"/>
      <c r="I34" s="389"/>
      <c r="J34" s="389"/>
      <c r="K34" s="389"/>
      <c r="L34" s="389"/>
      <c r="M34" s="389"/>
      <c r="N34" s="389"/>
      <c r="O34" s="389"/>
      <c r="P34" s="389"/>
    </row>
    <row r="35" spans="1:16" x14ac:dyDescent="0.2">
      <c r="A35" s="71"/>
      <c r="C35" s="389"/>
      <c r="D35" s="389"/>
      <c r="E35" s="389"/>
      <c r="F35" s="389"/>
      <c r="G35" s="389"/>
      <c r="H35" s="389"/>
      <c r="I35" s="389"/>
      <c r="J35" s="389"/>
      <c r="K35" s="389"/>
      <c r="L35" s="389"/>
      <c r="M35" s="389"/>
      <c r="N35" s="389"/>
      <c r="O35" s="389"/>
      <c r="P35" s="389"/>
    </row>
    <row r="36" spans="1:16" ht="14.25" customHeight="1" x14ac:dyDescent="0.2">
      <c r="A36" s="71"/>
      <c r="C36" s="389" t="s">
        <v>350</v>
      </c>
      <c r="D36" s="389"/>
      <c r="E36" s="389"/>
      <c r="F36" s="389"/>
      <c r="G36" s="389"/>
      <c r="H36" s="389"/>
      <c r="I36" s="389"/>
      <c r="J36" s="389"/>
      <c r="K36" s="389"/>
      <c r="L36" s="389"/>
      <c r="M36" s="389"/>
      <c r="N36" s="389"/>
      <c r="O36" s="389"/>
      <c r="P36" s="389"/>
    </row>
    <row r="37" spans="1:16" x14ac:dyDescent="0.2">
      <c r="A37" s="71"/>
      <c r="C37" s="389"/>
      <c r="D37" s="389"/>
      <c r="E37" s="389"/>
      <c r="F37" s="389"/>
      <c r="G37" s="389"/>
      <c r="H37" s="389"/>
      <c r="I37" s="389"/>
      <c r="J37" s="389"/>
      <c r="K37" s="389"/>
      <c r="L37" s="389"/>
      <c r="M37" s="389"/>
      <c r="N37" s="389"/>
      <c r="O37" s="389"/>
      <c r="P37" s="389"/>
    </row>
    <row r="40" spans="1:16" x14ac:dyDescent="0.2">
      <c r="A40" s="71"/>
      <c r="B40" s="64" t="s">
        <v>333</v>
      </c>
    </row>
    <row r="41" spans="1:16" x14ac:dyDescent="0.2">
      <c r="A41" s="71"/>
    </row>
    <row r="43" spans="1:16" ht="15" x14ac:dyDescent="0.25">
      <c r="B43" s="401" t="s">
        <v>324</v>
      </c>
      <c r="C43" s="402"/>
      <c r="D43" s="402"/>
      <c r="E43" s="402"/>
      <c r="F43" s="402"/>
      <c r="G43" s="402"/>
      <c r="H43" s="402"/>
      <c r="I43" s="402"/>
      <c r="J43" s="402"/>
      <c r="K43" s="402"/>
      <c r="L43" s="402"/>
      <c r="M43" s="402"/>
      <c r="N43" s="402"/>
      <c r="O43" s="402"/>
      <c r="P43" s="403"/>
    </row>
    <row r="44" spans="1:16" ht="15" x14ac:dyDescent="0.25">
      <c r="B44" s="404" t="s">
        <v>329</v>
      </c>
      <c r="C44" s="405"/>
      <c r="D44" s="405"/>
      <c r="E44" s="405"/>
      <c r="F44" s="405"/>
      <c r="G44" s="405"/>
      <c r="H44" s="405"/>
      <c r="I44" s="405"/>
      <c r="J44" s="405"/>
      <c r="K44" s="405"/>
      <c r="L44" s="405"/>
      <c r="M44" s="405"/>
      <c r="N44" s="405"/>
      <c r="O44" s="405"/>
      <c r="P44" s="406"/>
    </row>
    <row r="45" spans="1:16" x14ac:dyDescent="0.2">
      <c r="B45" s="407" t="s">
        <v>330</v>
      </c>
      <c r="C45" s="408"/>
      <c r="D45" s="408"/>
      <c r="E45" s="408"/>
      <c r="F45" s="408"/>
      <c r="G45" s="408"/>
      <c r="H45" s="408"/>
      <c r="I45" s="408"/>
      <c r="J45" s="408"/>
      <c r="K45" s="408"/>
      <c r="L45" s="408"/>
      <c r="M45" s="408"/>
      <c r="N45" s="408"/>
      <c r="O45" s="408"/>
      <c r="P45" s="409"/>
    </row>
    <row r="46" spans="1:16" x14ac:dyDescent="0.2">
      <c r="B46" s="407"/>
      <c r="C46" s="408"/>
      <c r="D46" s="408"/>
      <c r="E46" s="408"/>
      <c r="F46" s="408"/>
      <c r="G46" s="408"/>
      <c r="H46" s="408"/>
      <c r="I46" s="408"/>
      <c r="J46" s="408"/>
      <c r="K46" s="408"/>
      <c r="L46" s="408"/>
      <c r="M46" s="408"/>
      <c r="N46" s="408"/>
      <c r="O46" s="408"/>
      <c r="P46" s="409"/>
    </row>
    <row r="47" spans="1:16" ht="15" x14ac:dyDescent="0.25">
      <c r="B47" s="394" t="s">
        <v>331</v>
      </c>
      <c r="C47" s="395"/>
      <c r="D47" s="395"/>
      <c r="E47" s="395"/>
      <c r="F47" s="395"/>
      <c r="G47" s="395"/>
      <c r="H47" s="395"/>
      <c r="I47" s="395"/>
      <c r="J47" s="395"/>
      <c r="K47" s="395"/>
      <c r="L47" s="395"/>
      <c r="M47" s="395"/>
      <c r="N47" s="395"/>
      <c r="O47" s="395"/>
      <c r="P47" s="396"/>
    </row>
  </sheetData>
  <sheetProtection password="C52C" sheet="1" objects="1" scenarios="1" formatRows="0"/>
  <mergeCells count="15">
    <mergeCell ref="C36:P37"/>
    <mergeCell ref="B7:P8"/>
    <mergeCell ref="B3:P3"/>
    <mergeCell ref="B47:P47"/>
    <mergeCell ref="B2:P2"/>
    <mergeCell ref="B5:P5"/>
    <mergeCell ref="B43:P43"/>
    <mergeCell ref="C21:P22"/>
    <mergeCell ref="C24:P25"/>
    <mergeCell ref="B44:P44"/>
    <mergeCell ref="B45:P46"/>
    <mergeCell ref="B31:P32"/>
    <mergeCell ref="B33:P33"/>
    <mergeCell ref="C34:P35"/>
    <mergeCell ref="C23:P23"/>
  </mergeCells>
  <hyperlinks>
    <hyperlink ref="C23:P23" location="Aligning_Your_Fiscal_Year_to_the_Grant_Request" display="See the Section called &quot;Aligning Your Fiscal Year to the Grant Request&quot; for more information."/>
  </hyperlinks>
  <pageMargins left="0.7" right="0.7" top="0.75" bottom="0.75" header="0.3" footer="0.3"/>
  <pageSetup paperSize="5" orientation="landscape" r:id="rId1"/>
  <headerFooter>
    <oddFooter>&amp;L&amp;BCanada Council for the Arts Confidential&amp;B&amp;C&amp;D&amp;RPage &amp;P</oddFooter>
  </headerFooter>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X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5.42578125" style="141" customWidth="1"/>
    <col min="2" max="2" width="57" style="141" customWidth="1"/>
    <col min="3" max="3" width="18.28515625" style="85" customWidth="1"/>
    <col min="4" max="4" width="6.140625" style="85" customWidth="1"/>
    <col min="5" max="5" width="18.28515625" style="85" customWidth="1"/>
    <col min="6" max="6" width="6.140625" style="85" customWidth="1"/>
    <col min="7" max="7" width="18.28515625" style="85" customWidth="1"/>
    <col min="8" max="8" width="6.140625" style="85" customWidth="1"/>
    <col min="9" max="9" width="18.28515625" style="85" customWidth="1"/>
    <col min="10" max="10" width="6.140625" style="141" customWidth="1"/>
    <col min="11" max="11" width="18.28515625" style="85" customWidth="1"/>
    <col min="12" max="12" width="6.140625" style="141" customWidth="1"/>
    <col min="13" max="16384" width="9.140625" style="141"/>
  </cols>
  <sheetData>
    <row r="1" spans="1:13" x14ac:dyDescent="0.2">
      <c r="B1" s="127" t="s">
        <v>354</v>
      </c>
    </row>
    <row r="2" spans="1:13" s="142" customFormat="1" ht="18.75" customHeight="1" x14ac:dyDescent="0.2">
      <c r="A2" s="141"/>
      <c r="B2" s="417" t="s">
        <v>321</v>
      </c>
      <c r="C2" s="417"/>
      <c r="D2" s="417"/>
      <c r="E2" s="417"/>
      <c r="F2" s="417"/>
      <c r="G2" s="417"/>
      <c r="H2" s="417"/>
      <c r="I2" s="417"/>
      <c r="J2" s="417"/>
      <c r="K2" s="417"/>
      <c r="L2" s="417"/>
    </row>
    <row r="3" spans="1:13" ht="6" customHeight="1" x14ac:dyDescent="0.2"/>
    <row r="4" spans="1:13" s="142" customFormat="1" ht="15" x14ac:dyDescent="0.2">
      <c r="A4" s="228"/>
      <c r="B4" s="386" t="s">
        <v>325</v>
      </c>
      <c r="C4" s="418" t="s">
        <v>315</v>
      </c>
      <c r="D4" s="419"/>
      <c r="E4" s="418" t="s">
        <v>314</v>
      </c>
      <c r="F4" s="419"/>
      <c r="G4" s="418" t="s">
        <v>313</v>
      </c>
      <c r="H4" s="419"/>
      <c r="I4" s="418" t="s">
        <v>317</v>
      </c>
      <c r="J4" s="419"/>
      <c r="K4" s="418" t="s">
        <v>318</v>
      </c>
      <c r="L4" s="419"/>
    </row>
    <row r="5" spans="1:13" s="142" customFormat="1" ht="15" x14ac:dyDescent="0.2">
      <c r="A5" s="228"/>
      <c r="B5" s="120"/>
      <c r="C5" s="424" t="s">
        <v>5</v>
      </c>
      <c r="D5" s="425"/>
      <c r="E5" s="424" t="s">
        <v>5</v>
      </c>
      <c r="F5" s="425"/>
      <c r="G5" s="424" t="s">
        <v>6</v>
      </c>
      <c r="H5" s="425"/>
      <c r="I5" s="424" t="s">
        <v>6</v>
      </c>
      <c r="J5" s="425"/>
      <c r="K5" s="424" t="s">
        <v>6</v>
      </c>
      <c r="L5" s="425"/>
      <c r="M5" s="143"/>
    </row>
    <row r="6" spans="1:13" s="142" customFormat="1" ht="42.75" x14ac:dyDescent="0.2">
      <c r="A6" s="228"/>
      <c r="B6" s="121" t="s">
        <v>316</v>
      </c>
      <c r="C6" s="434" t="s">
        <v>326</v>
      </c>
      <c r="D6" s="435"/>
      <c r="E6" s="434" t="s">
        <v>326</v>
      </c>
      <c r="F6" s="435"/>
      <c r="G6" s="434" t="s">
        <v>326</v>
      </c>
      <c r="H6" s="435"/>
      <c r="I6" s="434" t="s">
        <v>326</v>
      </c>
      <c r="J6" s="435"/>
      <c r="K6" s="434" t="s">
        <v>326</v>
      </c>
      <c r="L6" s="435"/>
    </row>
    <row r="7" spans="1:13" s="142" customFormat="1" x14ac:dyDescent="0.2">
      <c r="A7" s="228"/>
      <c r="B7" s="132"/>
      <c r="C7" s="436" t="s">
        <v>325</v>
      </c>
      <c r="D7" s="437"/>
      <c r="E7" s="436" t="s">
        <v>325</v>
      </c>
      <c r="F7" s="437"/>
      <c r="G7" s="436" t="s">
        <v>325</v>
      </c>
      <c r="H7" s="437"/>
      <c r="I7" s="436" t="s">
        <v>325</v>
      </c>
      <c r="J7" s="437"/>
      <c r="K7" s="436" t="s">
        <v>325</v>
      </c>
      <c r="L7" s="437"/>
    </row>
    <row r="8" spans="1:13" s="142" customFormat="1" ht="14.25" customHeight="1" x14ac:dyDescent="0.2">
      <c r="A8" s="228"/>
      <c r="B8" s="420" t="s">
        <v>353</v>
      </c>
      <c r="C8" s="438" t="s">
        <v>312</v>
      </c>
      <c r="D8" s="439"/>
      <c r="E8" s="438" t="s">
        <v>312</v>
      </c>
      <c r="F8" s="439"/>
      <c r="G8" s="438" t="s">
        <v>312</v>
      </c>
      <c r="H8" s="439"/>
      <c r="I8" s="438" t="s">
        <v>312</v>
      </c>
      <c r="J8" s="439"/>
      <c r="K8" s="438" t="s">
        <v>312</v>
      </c>
      <c r="L8" s="439"/>
    </row>
    <row r="9" spans="1:13" s="142" customFormat="1" x14ac:dyDescent="0.2">
      <c r="A9" s="228"/>
      <c r="B9" s="420"/>
      <c r="C9" s="436" t="s">
        <v>325</v>
      </c>
      <c r="D9" s="437"/>
      <c r="E9" s="436" t="s">
        <v>325</v>
      </c>
      <c r="F9" s="437"/>
      <c r="G9" s="436" t="s">
        <v>325</v>
      </c>
      <c r="H9" s="437"/>
      <c r="I9" s="436" t="s">
        <v>325</v>
      </c>
      <c r="J9" s="437"/>
      <c r="K9" s="436" t="s">
        <v>325</v>
      </c>
      <c r="L9" s="437"/>
    </row>
    <row r="10" spans="1:13" s="142" customFormat="1" x14ac:dyDescent="0.2">
      <c r="A10" s="228"/>
      <c r="B10" s="421"/>
      <c r="C10" s="148"/>
      <c r="D10" s="149"/>
      <c r="E10" s="302"/>
      <c r="F10" s="149"/>
      <c r="G10" s="303"/>
      <c r="H10" s="149"/>
      <c r="I10" s="303"/>
      <c r="J10" s="304"/>
      <c r="K10" s="303"/>
      <c r="L10" s="304"/>
    </row>
    <row r="11" spans="1:13" s="142" customFormat="1" ht="15" x14ac:dyDescent="0.25">
      <c r="A11" s="141"/>
      <c r="B11" s="422" t="s">
        <v>268</v>
      </c>
      <c r="C11" s="422"/>
      <c r="D11" s="422"/>
      <c r="E11" s="422"/>
      <c r="F11" s="422"/>
      <c r="G11" s="422"/>
      <c r="H11" s="422"/>
      <c r="I11" s="422"/>
      <c r="J11" s="422"/>
      <c r="K11" s="422"/>
      <c r="L11" s="422"/>
    </row>
    <row r="12" spans="1:13" s="142" customFormat="1" x14ac:dyDescent="0.2">
      <c r="A12" s="141"/>
      <c r="B12" s="156" t="s">
        <v>139</v>
      </c>
      <c r="C12" s="157"/>
      <c r="D12" s="152"/>
      <c r="E12" s="157"/>
      <c r="F12" s="152"/>
      <c r="G12" s="157"/>
      <c r="H12" s="153"/>
      <c r="I12" s="157"/>
      <c r="J12" s="154"/>
      <c r="K12" s="157"/>
      <c r="L12" s="305"/>
    </row>
    <row r="13" spans="1:13" s="142" customFormat="1" x14ac:dyDescent="0.2">
      <c r="A13" s="141"/>
      <c r="B13" s="156" t="s">
        <v>140</v>
      </c>
      <c r="C13" s="157"/>
      <c r="D13" s="152"/>
      <c r="E13" s="157"/>
      <c r="F13" s="152"/>
      <c r="G13" s="157"/>
      <c r="H13" s="153"/>
      <c r="I13" s="157"/>
      <c r="J13" s="154"/>
      <c r="K13" s="157"/>
      <c r="L13" s="155"/>
    </row>
    <row r="14" spans="1:13" s="142" customFormat="1" x14ac:dyDescent="0.2">
      <c r="A14" s="141"/>
      <c r="B14" s="156" t="s">
        <v>141</v>
      </c>
      <c r="C14" s="157"/>
      <c r="D14" s="152"/>
      <c r="E14" s="157"/>
      <c r="F14" s="152"/>
      <c r="G14" s="157"/>
      <c r="H14" s="153"/>
      <c r="I14" s="157"/>
      <c r="J14" s="154"/>
      <c r="K14" s="157"/>
      <c r="L14" s="155"/>
    </row>
    <row r="15" spans="1:13" s="142" customFormat="1" x14ac:dyDescent="0.2">
      <c r="A15" s="141"/>
      <c r="B15" s="156" t="s">
        <v>142</v>
      </c>
      <c r="C15" s="158"/>
      <c r="D15" s="152"/>
      <c r="E15" s="158"/>
      <c r="F15" s="152"/>
      <c r="G15" s="158"/>
      <c r="H15" s="153"/>
      <c r="I15" s="158"/>
      <c r="J15" s="154"/>
      <c r="K15" s="158"/>
      <c r="L15" s="155"/>
    </row>
    <row r="16" spans="1:13" s="142" customFormat="1" x14ac:dyDescent="0.2">
      <c r="A16" s="141"/>
      <c r="B16" s="156" t="s">
        <v>144</v>
      </c>
      <c r="C16" s="157"/>
      <c r="D16" s="152"/>
      <c r="E16" s="157"/>
      <c r="F16" s="152"/>
      <c r="G16" s="157"/>
      <c r="H16" s="153"/>
      <c r="I16" s="157"/>
      <c r="J16" s="154"/>
      <c r="K16" s="157"/>
      <c r="L16" s="155"/>
    </row>
    <row r="17" spans="1:16" s="142" customFormat="1" x14ac:dyDescent="0.2">
      <c r="A17" s="141"/>
      <c r="B17" s="156" t="s">
        <v>145</v>
      </c>
      <c r="C17" s="157"/>
      <c r="D17" s="159"/>
      <c r="E17" s="157"/>
      <c r="F17" s="159"/>
      <c r="G17" s="157"/>
      <c r="H17" s="160"/>
      <c r="I17" s="157"/>
      <c r="J17" s="161"/>
      <c r="K17" s="157"/>
      <c r="L17" s="162"/>
    </row>
    <row r="18" spans="1:16" s="142" customFormat="1" ht="15" x14ac:dyDescent="0.25">
      <c r="A18" s="144"/>
      <c r="B18" s="423"/>
      <c r="C18" s="423"/>
      <c r="D18" s="423"/>
      <c r="E18" s="423"/>
      <c r="F18" s="423"/>
      <c r="G18" s="423"/>
      <c r="H18" s="423"/>
      <c r="I18" s="423"/>
      <c r="J18" s="423"/>
      <c r="K18" s="423"/>
      <c r="L18" s="423"/>
    </row>
    <row r="19" spans="1:16" s="142" customFormat="1" x14ac:dyDescent="0.2">
      <c r="A19" s="144"/>
      <c r="B19" s="306" t="s">
        <v>269</v>
      </c>
      <c r="C19" s="307"/>
      <c r="D19" s="152"/>
      <c r="E19" s="307"/>
      <c r="F19" s="152"/>
      <c r="G19" s="307"/>
      <c r="H19" s="153"/>
      <c r="I19" s="307"/>
      <c r="J19" s="154"/>
      <c r="K19" s="307"/>
      <c r="L19" s="164"/>
    </row>
    <row r="20" spans="1:16" s="142" customFormat="1" ht="28.5" x14ac:dyDescent="0.2">
      <c r="A20" s="144"/>
      <c r="B20" s="308" t="s">
        <v>270</v>
      </c>
      <c r="C20" s="166"/>
      <c r="D20" s="309"/>
      <c r="E20" s="166"/>
      <c r="F20" s="309"/>
      <c r="G20" s="166"/>
      <c r="H20" s="310"/>
      <c r="I20" s="166"/>
      <c r="J20" s="154"/>
      <c r="K20" s="166"/>
      <c r="L20" s="164"/>
    </row>
    <row r="21" spans="1:16" s="142" customFormat="1" x14ac:dyDescent="0.2">
      <c r="A21" s="144"/>
      <c r="B21" s="311" t="s">
        <v>150</v>
      </c>
      <c r="C21" s="165"/>
      <c r="D21" s="152"/>
      <c r="E21" s="165"/>
      <c r="F21" s="152"/>
      <c r="G21" s="165"/>
      <c r="H21" s="153"/>
      <c r="I21" s="165"/>
      <c r="J21" s="154"/>
      <c r="K21" s="165"/>
      <c r="L21" s="164"/>
    </row>
    <row r="22" spans="1:16" s="142" customFormat="1" x14ac:dyDescent="0.2">
      <c r="A22" s="144"/>
      <c r="B22" s="156" t="s">
        <v>151</v>
      </c>
      <c r="C22" s="165"/>
      <c r="D22" s="159"/>
      <c r="E22" s="165"/>
      <c r="F22" s="159"/>
      <c r="G22" s="165"/>
      <c r="H22" s="160"/>
      <c r="I22" s="165"/>
      <c r="J22" s="161"/>
      <c r="K22" s="165"/>
      <c r="L22" s="162"/>
    </row>
    <row r="23" spans="1:16" s="142" customFormat="1" ht="15" x14ac:dyDescent="0.25">
      <c r="A23" s="144"/>
      <c r="B23" s="423"/>
      <c r="C23" s="423"/>
      <c r="D23" s="423"/>
      <c r="E23" s="423"/>
      <c r="F23" s="423"/>
      <c r="G23" s="423"/>
      <c r="H23" s="423"/>
      <c r="I23" s="423"/>
      <c r="J23" s="423"/>
      <c r="K23" s="423"/>
      <c r="L23" s="423"/>
    </row>
    <row r="24" spans="1:16" s="142" customFormat="1" x14ac:dyDescent="0.2">
      <c r="A24" s="144"/>
      <c r="B24" s="306" t="s">
        <v>153</v>
      </c>
      <c r="C24" s="163"/>
      <c r="D24" s="309"/>
      <c r="E24" s="163"/>
      <c r="F24" s="309"/>
      <c r="G24" s="163"/>
      <c r="H24" s="310"/>
      <c r="I24" s="163"/>
      <c r="J24" s="154"/>
      <c r="K24" s="163"/>
      <c r="L24" s="164"/>
    </row>
    <row r="25" spans="1:16" s="142" customFormat="1" x14ac:dyDescent="0.2">
      <c r="A25" s="144"/>
      <c r="B25" s="156" t="s">
        <v>271</v>
      </c>
      <c r="C25" s="163"/>
      <c r="D25" s="309"/>
      <c r="E25" s="163"/>
      <c r="F25" s="309"/>
      <c r="G25" s="163"/>
      <c r="H25" s="310"/>
      <c r="I25" s="163"/>
      <c r="J25" s="154"/>
      <c r="K25" s="163"/>
      <c r="L25" s="164"/>
    </row>
    <row r="26" spans="1:16" s="142" customFormat="1" x14ac:dyDescent="0.2">
      <c r="A26" s="144"/>
      <c r="B26" s="156" t="s">
        <v>272</v>
      </c>
      <c r="C26" s="163"/>
      <c r="D26" s="309"/>
      <c r="E26" s="163"/>
      <c r="F26" s="309"/>
      <c r="G26" s="163"/>
      <c r="H26" s="310"/>
      <c r="I26" s="163"/>
      <c r="J26" s="154"/>
      <c r="K26" s="163"/>
      <c r="L26" s="164"/>
    </row>
    <row r="27" spans="1:16" s="142" customFormat="1" x14ac:dyDescent="0.2">
      <c r="A27" s="144"/>
      <c r="B27" s="156" t="s">
        <v>273</v>
      </c>
      <c r="C27" s="163"/>
      <c r="D27" s="309"/>
      <c r="E27" s="163"/>
      <c r="F27" s="309"/>
      <c r="G27" s="163"/>
      <c r="H27" s="310"/>
      <c r="I27" s="163"/>
      <c r="J27" s="154"/>
      <c r="K27" s="163"/>
      <c r="L27" s="164"/>
      <c r="P27" s="312"/>
    </row>
    <row r="28" spans="1:16" s="142" customFormat="1" x14ac:dyDescent="0.2">
      <c r="A28" s="144"/>
      <c r="B28" s="306" t="s">
        <v>274</v>
      </c>
      <c r="C28" s="163"/>
      <c r="D28" s="309"/>
      <c r="E28" s="163"/>
      <c r="F28" s="309"/>
      <c r="G28" s="163"/>
      <c r="H28" s="310"/>
      <c r="I28" s="163"/>
      <c r="J28" s="154"/>
      <c r="K28" s="163"/>
      <c r="L28" s="164"/>
    </row>
    <row r="29" spans="1:16" s="142" customFormat="1" x14ac:dyDescent="0.2">
      <c r="A29" s="144"/>
      <c r="B29" s="311" t="s">
        <v>275</v>
      </c>
      <c r="C29" s="163"/>
      <c r="D29" s="309"/>
      <c r="E29" s="163"/>
      <c r="F29" s="309"/>
      <c r="G29" s="163"/>
      <c r="H29" s="310"/>
      <c r="I29" s="163"/>
      <c r="J29" s="154"/>
      <c r="K29" s="163"/>
      <c r="L29" s="164"/>
    </row>
    <row r="30" spans="1:16" s="142" customFormat="1" x14ac:dyDescent="0.2">
      <c r="A30" s="144"/>
      <c r="B30" s="156" t="s">
        <v>276</v>
      </c>
      <c r="C30" s="313"/>
      <c r="D30" s="314"/>
      <c r="E30" s="313"/>
      <c r="F30" s="314"/>
      <c r="G30" s="313"/>
      <c r="H30" s="315"/>
      <c r="I30" s="313"/>
      <c r="J30" s="316"/>
      <c r="K30" s="313"/>
      <c r="L30" s="316"/>
    </row>
    <row r="31" spans="1:16" s="142" customFormat="1" ht="15" x14ac:dyDescent="0.25">
      <c r="A31" s="144"/>
      <c r="B31" s="423"/>
      <c r="C31" s="423"/>
      <c r="D31" s="423"/>
      <c r="E31" s="423"/>
      <c r="F31" s="423"/>
      <c r="G31" s="423"/>
      <c r="H31" s="423"/>
      <c r="I31" s="423"/>
      <c r="J31" s="423"/>
      <c r="K31" s="423"/>
      <c r="L31" s="423"/>
    </row>
    <row r="32" spans="1:16" s="142" customFormat="1" ht="15" x14ac:dyDescent="0.25">
      <c r="A32" s="144"/>
      <c r="B32" s="422" t="s">
        <v>277</v>
      </c>
      <c r="C32" s="422"/>
      <c r="D32" s="422"/>
      <c r="E32" s="422"/>
      <c r="F32" s="422"/>
      <c r="G32" s="422"/>
      <c r="H32" s="422"/>
      <c r="I32" s="422"/>
      <c r="J32" s="422"/>
      <c r="K32" s="422"/>
      <c r="L32" s="422"/>
    </row>
    <row r="33" spans="1:12" s="142" customFormat="1" ht="15" x14ac:dyDescent="0.25">
      <c r="A33" s="317"/>
      <c r="B33" s="430" t="s">
        <v>172</v>
      </c>
      <c r="C33" s="430"/>
      <c r="D33" s="430"/>
      <c r="E33" s="430"/>
      <c r="F33" s="430"/>
      <c r="G33" s="430"/>
      <c r="H33" s="430"/>
      <c r="I33" s="430"/>
      <c r="J33" s="430"/>
      <c r="K33" s="430"/>
      <c r="L33" s="430"/>
    </row>
    <row r="34" spans="1:12" s="142" customFormat="1" ht="15" x14ac:dyDescent="0.2">
      <c r="A34" s="317"/>
      <c r="B34" s="428" t="s">
        <v>173</v>
      </c>
      <c r="C34" s="428"/>
      <c r="D34" s="428"/>
      <c r="E34" s="428"/>
      <c r="F34" s="428"/>
      <c r="G34" s="428"/>
      <c r="H34" s="428"/>
      <c r="I34" s="428"/>
      <c r="J34" s="428"/>
      <c r="K34" s="428"/>
      <c r="L34" s="428"/>
    </row>
    <row r="35" spans="1:12" s="142" customFormat="1" x14ac:dyDescent="0.2">
      <c r="A35" s="171">
        <v>1</v>
      </c>
      <c r="B35" s="29" t="s">
        <v>174</v>
      </c>
      <c r="C35" s="172"/>
      <c r="D35" s="173">
        <f t="shared" ref="D35:D41" si="0">IFERROR(C35/C$63,0)</f>
        <v>0</v>
      </c>
      <c r="E35" s="172"/>
      <c r="F35" s="173">
        <f t="shared" ref="F35:F41" si="1">IFERROR(E35/E$63,0)</f>
        <v>0</v>
      </c>
      <c r="G35" s="172"/>
      <c r="H35" s="174">
        <f t="shared" ref="H35:H41" si="2">IFERROR(G35/G$63,0)</f>
        <v>0</v>
      </c>
      <c r="I35" s="172"/>
      <c r="J35" s="318">
        <f t="shared" ref="J35:J41" si="3">IFERROR(I35/I$63,0)</f>
        <v>0</v>
      </c>
      <c r="K35" s="172"/>
      <c r="L35" s="319">
        <f t="shared" ref="L35:L41" si="4">IFERROR(K35/K$63,0)</f>
        <v>0</v>
      </c>
    </row>
    <row r="36" spans="1:12" s="142" customFormat="1" x14ac:dyDescent="0.2">
      <c r="A36" s="171">
        <f t="shared" ref="A36:A59" si="5">A35+1</f>
        <v>2</v>
      </c>
      <c r="B36" s="30" t="s">
        <v>175</v>
      </c>
      <c r="C36" s="172"/>
      <c r="D36" s="173">
        <f t="shared" si="0"/>
        <v>0</v>
      </c>
      <c r="E36" s="172"/>
      <c r="F36" s="173">
        <f t="shared" si="1"/>
        <v>0</v>
      </c>
      <c r="G36" s="172"/>
      <c r="H36" s="174">
        <f t="shared" si="2"/>
        <v>0</v>
      </c>
      <c r="I36" s="172"/>
      <c r="J36" s="318">
        <f t="shared" si="3"/>
        <v>0</v>
      </c>
      <c r="K36" s="172"/>
      <c r="L36" s="173">
        <f t="shared" si="4"/>
        <v>0</v>
      </c>
    </row>
    <row r="37" spans="1:12" s="142" customFormat="1" x14ac:dyDescent="0.2">
      <c r="A37" s="171">
        <f t="shared" si="5"/>
        <v>3</v>
      </c>
      <c r="B37" s="30" t="s">
        <v>278</v>
      </c>
      <c r="C37" s="172"/>
      <c r="D37" s="173">
        <f t="shared" si="0"/>
        <v>0</v>
      </c>
      <c r="E37" s="172"/>
      <c r="F37" s="173">
        <f t="shared" si="1"/>
        <v>0</v>
      </c>
      <c r="G37" s="172"/>
      <c r="H37" s="174">
        <f t="shared" si="2"/>
        <v>0</v>
      </c>
      <c r="I37" s="172"/>
      <c r="J37" s="318">
        <f t="shared" si="3"/>
        <v>0</v>
      </c>
      <c r="K37" s="172"/>
      <c r="L37" s="173">
        <f t="shared" si="4"/>
        <v>0</v>
      </c>
    </row>
    <row r="38" spans="1:12" s="142" customFormat="1" x14ac:dyDescent="0.2">
      <c r="A38" s="171">
        <f t="shared" si="5"/>
        <v>4</v>
      </c>
      <c r="B38" s="30" t="s">
        <v>179</v>
      </c>
      <c r="C38" s="172"/>
      <c r="D38" s="173">
        <f t="shared" si="0"/>
        <v>0</v>
      </c>
      <c r="E38" s="172"/>
      <c r="F38" s="173">
        <f t="shared" si="1"/>
        <v>0</v>
      </c>
      <c r="G38" s="172"/>
      <c r="H38" s="174">
        <f t="shared" si="2"/>
        <v>0</v>
      </c>
      <c r="I38" s="172"/>
      <c r="J38" s="318">
        <f t="shared" si="3"/>
        <v>0</v>
      </c>
      <c r="K38" s="172"/>
      <c r="L38" s="173">
        <f t="shared" si="4"/>
        <v>0</v>
      </c>
    </row>
    <row r="39" spans="1:12" s="142" customFormat="1" x14ac:dyDescent="0.2">
      <c r="A39" s="171">
        <f t="shared" si="5"/>
        <v>5</v>
      </c>
      <c r="B39" s="31" t="s">
        <v>180</v>
      </c>
      <c r="C39" s="172"/>
      <c r="D39" s="173">
        <f t="shared" si="0"/>
        <v>0</v>
      </c>
      <c r="E39" s="172"/>
      <c r="F39" s="173">
        <f t="shared" si="1"/>
        <v>0</v>
      </c>
      <c r="G39" s="172"/>
      <c r="H39" s="174">
        <f t="shared" si="2"/>
        <v>0</v>
      </c>
      <c r="I39" s="172"/>
      <c r="J39" s="318">
        <f t="shared" si="3"/>
        <v>0</v>
      </c>
      <c r="K39" s="172"/>
      <c r="L39" s="173">
        <f t="shared" si="4"/>
        <v>0</v>
      </c>
    </row>
    <row r="40" spans="1:12" s="142" customFormat="1" ht="28.5" x14ac:dyDescent="0.2">
      <c r="A40" s="171">
        <f t="shared" si="5"/>
        <v>6</v>
      </c>
      <c r="B40" s="31" t="s">
        <v>279</v>
      </c>
      <c r="C40" s="172"/>
      <c r="D40" s="173">
        <f t="shared" si="0"/>
        <v>0</v>
      </c>
      <c r="E40" s="172"/>
      <c r="F40" s="173">
        <f t="shared" si="1"/>
        <v>0</v>
      </c>
      <c r="G40" s="172"/>
      <c r="H40" s="174">
        <f t="shared" si="2"/>
        <v>0</v>
      </c>
      <c r="I40" s="172"/>
      <c r="J40" s="318">
        <f t="shared" si="3"/>
        <v>0</v>
      </c>
      <c r="K40" s="172"/>
      <c r="L40" s="173">
        <f t="shared" si="4"/>
        <v>0</v>
      </c>
    </row>
    <row r="41" spans="1:12" s="142" customFormat="1" ht="15" x14ac:dyDescent="0.2">
      <c r="A41" s="171">
        <f t="shared" si="5"/>
        <v>7</v>
      </c>
      <c r="B41" s="34" t="s">
        <v>182</v>
      </c>
      <c r="C41" s="320">
        <f>SUM(C35:C40)</f>
        <v>0</v>
      </c>
      <c r="D41" s="321">
        <f t="shared" si="0"/>
        <v>0</v>
      </c>
      <c r="E41" s="320">
        <f>SUM(E35:E40)</f>
        <v>0</v>
      </c>
      <c r="F41" s="321">
        <f t="shared" si="1"/>
        <v>0</v>
      </c>
      <c r="G41" s="320">
        <f>SUM(G35:G40)</f>
        <v>0</v>
      </c>
      <c r="H41" s="322">
        <f t="shared" si="2"/>
        <v>0</v>
      </c>
      <c r="I41" s="323">
        <f>SUM(I35:I40)</f>
        <v>0</v>
      </c>
      <c r="J41" s="324">
        <f t="shared" si="3"/>
        <v>0</v>
      </c>
      <c r="K41" s="323">
        <f>SUM(K35:K40)</f>
        <v>0</v>
      </c>
      <c r="L41" s="325">
        <f t="shared" si="4"/>
        <v>0</v>
      </c>
    </row>
    <row r="42" spans="1:12" s="142" customFormat="1" ht="15" x14ac:dyDescent="0.2">
      <c r="A42" s="171">
        <f t="shared" si="5"/>
        <v>8</v>
      </c>
      <c r="B42" s="428" t="s">
        <v>183</v>
      </c>
      <c r="C42" s="428"/>
      <c r="D42" s="428"/>
      <c r="E42" s="428"/>
      <c r="F42" s="428"/>
      <c r="G42" s="428"/>
      <c r="H42" s="428"/>
      <c r="I42" s="428"/>
      <c r="J42" s="428"/>
      <c r="K42" s="428"/>
      <c r="L42" s="428"/>
    </row>
    <row r="43" spans="1:12" s="142" customFormat="1" x14ac:dyDescent="0.2">
      <c r="A43" s="171">
        <f t="shared" si="5"/>
        <v>9</v>
      </c>
      <c r="B43" s="32" t="s">
        <v>184</v>
      </c>
      <c r="C43" s="172"/>
      <c r="D43" s="183">
        <f t="shared" ref="D43:D48" si="6">IFERROR(C43/C$63,0)</f>
        <v>0</v>
      </c>
      <c r="E43" s="172"/>
      <c r="F43" s="183">
        <f t="shared" ref="F43:F48" si="7">IFERROR(E43/E$63,0)</f>
        <v>0</v>
      </c>
      <c r="G43" s="172"/>
      <c r="H43" s="184">
        <f t="shared" ref="H43:H48" si="8">IFERROR(G43/G$63,0)</f>
        <v>0</v>
      </c>
      <c r="I43" s="172"/>
      <c r="J43" s="326">
        <f t="shared" ref="J43:J48" si="9">IFERROR(I43/I$63,0)</f>
        <v>0</v>
      </c>
      <c r="K43" s="172"/>
      <c r="L43" s="327">
        <f t="shared" ref="L43:L48" si="10">IFERROR(K43/K$63,0)</f>
        <v>0</v>
      </c>
    </row>
    <row r="44" spans="1:12" s="142" customFormat="1" x14ac:dyDescent="0.2">
      <c r="A44" s="171">
        <f t="shared" si="5"/>
        <v>10</v>
      </c>
      <c r="B44" s="31" t="s">
        <v>185</v>
      </c>
      <c r="C44" s="172"/>
      <c r="D44" s="183">
        <f t="shared" si="6"/>
        <v>0</v>
      </c>
      <c r="E44" s="172"/>
      <c r="F44" s="183">
        <f t="shared" si="7"/>
        <v>0</v>
      </c>
      <c r="G44" s="172"/>
      <c r="H44" s="184">
        <f t="shared" si="8"/>
        <v>0</v>
      </c>
      <c r="I44" s="172"/>
      <c r="J44" s="326">
        <f t="shared" si="9"/>
        <v>0</v>
      </c>
      <c r="K44" s="172"/>
      <c r="L44" s="183">
        <f t="shared" si="10"/>
        <v>0</v>
      </c>
    </row>
    <row r="45" spans="1:12" s="142" customFormat="1" x14ac:dyDescent="0.2">
      <c r="A45" s="171">
        <f t="shared" si="5"/>
        <v>11</v>
      </c>
      <c r="B45" s="31" t="s">
        <v>186</v>
      </c>
      <c r="C45" s="172"/>
      <c r="D45" s="183">
        <f t="shared" si="6"/>
        <v>0</v>
      </c>
      <c r="E45" s="172"/>
      <c r="F45" s="183">
        <f t="shared" si="7"/>
        <v>0</v>
      </c>
      <c r="G45" s="172"/>
      <c r="H45" s="184">
        <f t="shared" si="8"/>
        <v>0</v>
      </c>
      <c r="I45" s="172"/>
      <c r="J45" s="326">
        <f t="shared" si="9"/>
        <v>0</v>
      </c>
      <c r="K45" s="172"/>
      <c r="L45" s="183">
        <f t="shared" si="10"/>
        <v>0</v>
      </c>
    </row>
    <row r="46" spans="1:12" s="142" customFormat="1" x14ac:dyDescent="0.2">
      <c r="A46" s="171">
        <f t="shared" si="5"/>
        <v>12</v>
      </c>
      <c r="B46" s="328" t="s">
        <v>187</v>
      </c>
      <c r="C46" s="172"/>
      <c r="D46" s="183">
        <f t="shared" si="6"/>
        <v>0</v>
      </c>
      <c r="E46" s="172"/>
      <c r="F46" s="183">
        <f t="shared" si="7"/>
        <v>0</v>
      </c>
      <c r="G46" s="172"/>
      <c r="H46" s="184">
        <f t="shared" si="8"/>
        <v>0</v>
      </c>
      <c r="I46" s="172"/>
      <c r="J46" s="326">
        <f t="shared" si="9"/>
        <v>0</v>
      </c>
      <c r="K46" s="172"/>
      <c r="L46" s="183">
        <f t="shared" si="10"/>
        <v>0</v>
      </c>
    </row>
    <row r="47" spans="1:12" s="142" customFormat="1" ht="42.75" x14ac:dyDescent="0.2">
      <c r="A47" s="171">
        <f t="shared" si="5"/>
        <v>13</v>
      </c>
      <c r="B47" s="31" t="s">
        <v>280</v>
      </c>
      <c r="C47" s="172"/>
      <c r="D47" s="183">
        <f t="shared" si="6"/>
        <v>0</v>
      </c>
      <c r="E47" s="172"/>
      <c r="F47" s="183">
        <f t="shared" si="7"/>
        <v>0</v>
      </c>
      <c r="G47" s="172"/>
      <c r="H47" s="184">
        <f t="shared" si="8"/>
        <v>0</v>
      </c>
      <c r="I47" s="172"/>
      <c r="J47" s="326">
        <f t="shared" si="9"/>
        <v>0</v>
      </c>
      <c r="K47" s="172"/>
      <c r="L47" s="183">
        <f t="shared" si="10"/>
        <v>0</v>
      </c>
    </row>
    <row r="48" spans="1:12" s="142" customFormat="1" ht="15" x14ac:dyDescent="0.2">
      <c r="A48" s="171">
        <f t="shared" si="5"/>
        <v>14</v>
      </c>
      <c r="B48" s="34" t="s">
        <v>189</v>
      </c>
      <c r="C48" s="187">
        <f>SUM(C43:C47)</f>
        <v>0</v>
      </c>
      <c r="D48" s="188">
        <f t="shared" si="6"/>
        <v>0</v>
      </c>
      <c r="E48" s="187">
        <f>SUM(E43:E47)</f>
        <v>0</v>
      </c>
      <c r="F48" s="188">
        <f t="shared" si="7"/>
        <v>0</v>
      </c>
      <c r="G48" s="187">
        <f>SUM(G43:G47)</f>
        <v>0</v>
      </c>
      <c r="H48" s="190">
        <f t="shared" si="8"/>
        <v>0</v>
      </c>
      <c r="I48" s="187">
        <f>SUM(I43:I47)</f>
        <v>0</v>
      </c>
      <c r="J48" s="329">
        <f t="shared" si="9"/>
        <v>0</v>
      </c>
      <c r="K48" s="187">
        <f>SUM(K43:K47)</f>
        <v>0</v>
      </c>
      <c r="L48" s="330">
        <f t="shared" si="10"/>
        <v>0</v>
      </c>
    </row>
    <row r="49" spans="1:12" s="142" customFormat="1" ht="15" x14ac:dyDescent="0.2">
      <c r="A49" s="171">
        <f t="shared" si="5"/>
        <v>15</v>
      </c>
      <c r="B49" s="428" t="s">
        <v>281</v>
      </c>
      <c r="C49" s="428"/>
      <c r="D49" s="428"/>
      <c r="E49" s="428"/>
      <c r="F49" s="428"/>
      <c r="G49" s="428"/>
      <c r="H49" s="428"/>
      <c r="I49" s="428"/>
      <c r="J49" s="428"/>
      <c r="K49" s="428"/>
      <c r="L49" s="428"/>
    </row>
    <row r="50" spans="1:12" s="142" customFormat="1" x14ac:dyDescent="0.2">
      <c r="A50" s="171">
        <f t="shared" si="5"/>
        <v>16</v>
      </c>
      <c r="B50" s="10" t="s">
        <v>21</v>
      </c>
      <c r="C50" s="172"/>
      <c r="D50" s="193">
        <f>IFERROR(C50/C$63,0)</f>
        <v>0</v>
      </c>
      <c r="E50" s="172"/>
      <c r="F50" s="193">
        <f>IFERROR(E50/E$63,0)</f>
        <v>0</v>
      </c>
      <c r="G50" s="172"/>
      <c r="H50" s="194">
        <f>IFERROR(G50/G$63,0)</f>
        <v>0</v>
      </c>
      <c r="I50" s="172"/>
      <c r="J50" s="213">
        <f>IFERROR(I50/I$63,0)</f>
        <v>0</v>
      </c>
      <c r="K50" s="172"/>
      <c r="L50" s="331">
        <f>IFERROR(K50/K$63,0)</f>
        <v>0</v>
      </c>
    </row>
    <row r="51" spans="1:12" s="142" customFormat="1" x14ac:dyDescent="0.2">
      <c r="A51" s="171">
        <f t="shared" si="5"/>
        <v>17</v>
      </c>
      <c r="B51" s="11" t="s">
        <v>22</v>
      </c>
      <c r="C51" s="172"/>
      <c r="D51" s="193">
        <f t="shared" ref="D51:D59" si="11">IFERROR(C51/C$63,0)</f>
        <v>0</v>
      </c>
      <c r="E51" s="172"/>
      <c r="F51" s="193">
        <f t="shared" ref="F51:F59" si="12">IFERROR(E51/E$63,0)</f>
        <v>0</v>
      </c>
      <c r="G51" s="172"/>
      <c r="H51" s="194">
        <f t="shared" ref="H51:H59" si="13">IFERROR(G51/G$63,0)</f>
        <v>0</v>
      </c>
      <c r="I51" s="172"/>
      <c r="J51" s="213">
        <f t="shared" ref="J51:J59" si="14">IFERROR(I51/I$63,0)</f>
        <v>0</v>
      </c>
      <c r="K51" s="172"/>
      <c r="L51" s="193">
        <f t="shared" ref="L51:L59" si="15">IFERROR(K51/K$63,0)</f>
        <v>0</v>
      </c>
    </row>
    <row r="52" spans="1:12" s="142" customFormat="1" x14ac:dyDescent="0.2">
      <c r="A52" s="171">
        <f t="shared" si="5"/>
        <v>18</v>
      </c>
      <c r="B52" s="30" t="s">
        <v>191</v>
      </c>
      <c r="C52" s="172"/>
      <c r="D52" s="193">
        <f t="shared" si="11"/>
        <v>0</v>
      </c>
      <c r="E52" s="172"/>
      <c r="F52" s="193">
        <f t="shared" si="12"/>
        <v>0</v>
      </c>
      <c r="G52" s="172"/>
      <c r="H52" s="194">
        <f t="shared" si="13"/>
        <v>0</v>
      </c>
      <c r="I52" s="172"/>
      <c r="J52" s="213">
        <f t="shared" si="14"/>
        <v>0</v>
      </c>
      <c r="K52" s="172"/>
      <c r="L52" s="193">
        <f t="shared" si="15"/>
        <v>0</v>
      </c>
    </row>
    <row r="53" spans="1:12" s="142" customFormat="1" x14ac:dyDescent="0.2">
      <c r="A53" s="171">
        <f t="shared" si="5"/>
        <v>19</v>
      </c>
      <c r="B53" s="30" t="s">
        <v>192</v>
      </c>
      <c r="C53" s="172"/>
      <c r="D53" s="193">
        <f t="shared" si="11"/>
        <v>0</v>
      </c>
      <c r="E53" s="172"/>
      <c r="F53" s="193">
        <f t="shared" si="12"/>
        <v>0</v>
      </c>
      <c r="G53" s="172"/>
      <c r="H53" s="194">
        <f t="shared" si="13"/>
        <v>0</v>
      </c>
      <c r="I53" s="172"/>
      <c r="J53" s="213">
        <f t="shared" si="14"/>
        <v>0</v>
      </c>
      <c r="K53" s="172"/>
      <c r="L53" s="193">
        <f t="shared" si="15"/>
        <v>0</v>
      </c>
    </row>
    <row r="54" spans="1:12" s="142" customFormat="1" x14ac:dyDescent="0.2">
      <c r="A54" s="171">
        <f t="shared" si="5"/>
        <v>20</v>
      </c>
      <c r="B54" s="30" t="s">
        <v>193</v>
      </c>
      <c r="C54" s="172"/>
      <c r="D54" s="193">
        <f t="shared" si="11"/>
        <v>0</v>
      </c>
      <c r="E54" s="172"/>
      <c r="F54" s="193">
        <f t="shared" si="12"/>
        <v>0</v>
      </c>
      <c r="G54" s="172"/>
      <c r="H54" s="194">
        <f t="shared" si="13"/>
        <v>0</v>
      </c>
      <c r="I54" s="172"/>
      <c r="J54" s="213">
        <f t="shared" si="14"/>
        <v>0</v>
      </c>
      <c r="K54" s="172"/>
      <c r="L54" s="193">
        <f t="shared" si="15"/>
        <v>0</v>
      </c>
    </row>
    <row r="55" spans="1:12" s="142" customFormat="1" x14ac:dyDescent="0.2">
      <c r="A55" s="171">
        <f t="shared" si="5"/>
        <v>21</v>
      </c>
      <c r="B55" s="30" t="s">
        <v>311</v>
      </c>
      <c r="C55" s="172"/>
      <c r="D55" s="193">
        <f t="shared" si="11"/>
        <v>0</v>
      </c>
      <c r="E55" s="172"/>
      <c r="F55" s="193">
        <f t="shared" si="12"/>
        <v>0</v>
      </c>
      <c r="G55" s="172"/>
      <c r="H55" s="194">
        <f t="shared" si="13"/>
        <v>0</v>
      </c>
      <c r="I55" s="172"/>
      <c r="J55" s="213">
        <f t="shared" si="14"/>
        <v>0</v>
      </c>
      <c r="K55" s="172"/>
      <c r="L55" s="193">
        <f t="shared" si="15"/>
        <v>0</v>
      </c>
    </row>
    <row r="56" spans="1:12" s="142" customFormat="1" x14ac:dyDescent="0.2">
      <c r="A56" s="171">
        <f t="shared" si="5"/>
        <v>22</v>
      </c>
      <c r="B56" s="30" t="s">
        <v>327</v>
      </c>
      <c r="C56" s="172"/>
      <c r="D56" s="193">
        <f t="shared" si="11"/>
        <v>0</v>
      </c>
      <c r="E56" s="172"/>
      <c r="F56" s="193">
        <f t="shared" si="12"/>
        <v>0</v>
      </c>
      <c r="G56" s="172"/>
      <c r="H56" s="194">
        <f t="shared" si="13"/>
        <v>0</v>
      </c>
      <c r="I56" s="172"/>
      <c r="J56" s="213">
        <f t="shared" si="14"/>
        <v>0</v>
      </c>
      <c r="K56" s="172"/>
      <c r="L56" s="193">
        <f t="shared" si="15"/>
        <v>0</v>
      </c>
    </row>
    <row r="57" spans="1:12" s="142" customFormat="1" x14ac:dyDescent="0.2">
      <c r="A57" s="171">
        <f t="shared" si="5"/>
        <v>23</v>
      </c>
      <c r="B57" s="33" t="s">
        <v>282</v>
      </c>
      <c r="C57" s="172"/>
      <c r="D57" s="193">
        <f t="shared" si="11"/>
        <v>0</v>
      </c>
      <c r="E57" s="172"/>
      <c r="F57" s="193">
        <f t="shared" si="12"/>
        <v>0</v>
      </c>
      <c r="G57" s="172"/>
      <c r="H57" s="194">
        <f t="shared" si="13"/>
        <v>0</v>
      </c>
      <c r="I57" s="172"/>
      <c r="J57" s="213">
        <f t="shared" si="14"/>
        <v>0</v>
      </c>
      <c r="K57" s="172"/>
      <c r="L57" s="193">
        <f t="shared" si="15"/>
        <v>0</v>
      </c>
    </row>
    <row r="58" spans="1:12" s="142" customFormat="1" x14ac:dyDescent="0.2">
      <c r="A58" s="171">
        <f t="shared" si="5"/>
        <v>24</v>
      </c>
      <c r="B58" s="32" t="s">
        <v>283</v>
      </c>
      <c r="C58" s="172"/>
      <c r="D58" s="193">
        <f t="shared" si="11"/>
        <v>0</v>
      </c>
      <c r="E58" s="172"/>
      <c r="F58" s="193">
        <f t="shared" si="12"/>
        <v>0</v>
      </c>
      <c r="G58" s="172"/>
      <c r="H58" s="194">
        <f t="shared" si="13"/>
        <v>0</v>
      </c>
      <c r="I58" s="172"/>
      <c r="J58" s="213">
        <f t="shared" si="14"/>
        <v>0</v>
      </c>
      <c r="K58" s="172"/>
      <c r="L58" s="193">
        <f t="shared" si="15"/>
        <v>0</v>
      </c>
    </row>
    <row r="59" spans="1:12" s="142" customFormat="1" ht="15" x14ac:dyDescent="0.2">
      <c r="A59" s="171">
        <f t="shared" si="5"/>
        <v>25</v>
      </c>
      <c r="B59" s="34" t="s">
        <v>284</v>
      </c>
      <c r="C59" s="187">
        <f>SUM(C50:C58)</f>
        <v>0</v>
      </c>
      <c r="D59" s="207">
        <f t="shared" si="11"/>
        <v>0</v>
      </c>
      <c r="E59" s="187">
        <f>SUM(E50:E58)</f>
        <v>0</v>
      </c>
      <c r="F59" s="207">
        <f t="shared" si="12"/>
        <v>0</v>
      </c>
      <c r="G59" s="187">
        <f>SUM(G50:G58)</f>
        <v>0</v>
      </c>
      <c r="H59" s="332">
        <f t="shared" si="13"/>
        <v>0</v>
      </c>
      <c r="I59" s="196">
        <f>SUM(I50:I58)</f>
        <v>0</v>
      </c>
      <c r="J59" s="333">
        <f t="shared" si="14"/>
        <v>0</v>
      </c>
      <c r="K59" s="196">
        <f>SUM(K50:K58)</f>
        <v>0</v>
      </c>
      <c r="L59" s="207">
        <f t="shared" si="15"/>
        <v>0</v>
      </c>
    </row>
    <row r="60" spans="1:12" ht="6.75" customHeight="1" x14ac:dyDescent="0.25">
      <c r="A60" s="139"/>
      <c r="B60" s="200"/>
      <c r="C60" s="200"/>
      <c r="D60" s="200"/>
      <c r="E60" s="200"/>
      <c r="F60" s="200"/>
      <c r="G60" s="200"/>
      <c r="H60" s="200"/>
      <c r="I60" s="200"/>
      <c r="J60" s="200"/>
      <c r="K60" s="200"/>
      <c r="L60" s="200"/>
    </row>
    <row r="61" spans="1:12" s="142" customFormat="1" ht="29.25" x14ac:dyDescent="0.2">
      <c r="A61" s="171">
        <f>A59+1</f>
        <v>26</v>
      </c>
      <c r="B61" s="34" t="s">
        <v>285</v>
      </c>
      <c r="C61" s="334"/>
      <c r="D61" s="202">
        <f>IFERROR(C61/C$63,0)</f>
        <v>0</v>
      </c>
      <c r="E61" s="334"/>
      <c r="F61" s="202">
        <f>IFERROR(E61/E$63,0)</f>
        <v>0</v>
      </c>
      <c r="G61" s="334"/>
      <c r="H61" s="335">
        <f>IFERROR(G61/G$63,0)</f>
        <v>0</v>
      </c>
      <c r="I61" s="334"/>
      <c r="J61" s="202">
        <f>IFERROR(I61/I$63,0)</f>
        <v>0</v>
      </c>
      <c r="K61" s="334"/>
      <c r="L61" s="202">
        <f>IFERROR(K61/K$63,0)</f>
        <v>0</v>
      </c>
    </row>
    <row r="62" spans="1:12" ht="6.75" customHeight="1" x14ac:dyDescent="0.25">
      <c r="A62" s="139"/>
      <c r="B62" s="200"/>
      <c r="C62" s="200"/>
      <c r="D62" s="200"/>
      <c r="E62" s="200"/>
      <c r="F62" s="200"/>
      <c r="G62" s="200"/>
      <c r="H62" s="200"/>
      <c r="I62" s="200"/>
      <c r="J62" s="200"/>
      <c r="K62" s="200"/>
      <c r="L62" s="200"/>
    </row>
    <row r="63" spans="1:12" s="142" customFormat="1" ht="15" x14ac:dyDescent="0.2">
      <c r="A63" s="171">
        <f>A61+1</f>
        <v>27</v>
      </c>
      <c r="B63" s="25" t="s">
        <v>198</v>
      </c>
      <c r="C63" s="204">
        <f>C41+C48+C59+C61</f>
        <v>0</v>
      </c>
      <c r="D63" s="205">
        <f>IFERROR(C63/C$63,0)</f>
        <v>0</v>
      </c>
      <c r="E63" s="204">
        <f>E41+E48+E59+E61</f>
        <v>0</v>
      </c>
      <c r="F63" s="205">
        <f>IFERROR(E63/E$63,0)</f>
        <v>0</v>
      </c>
      <c r="G63" s="204">
        <f>G41+G48+G59+G61</f>
        <v>0</v>
      </c>
      <c r="H63" s="205">
        <f>IFERROR(G63/G$63,0)</f>
        <v>0</v>
      </c>
      <c r="I63" s="204">
        <f>I41+I48+I59+I61</f>
        <v>0</v>
      </c>
      <c r="J63" s="205">
        <f>IFERROR(I63/I$63,0)</f>
        <v>0</v>
      </c>
      <c r="K63" s="204">
        <f>K41+K48+K59+K61</f>
        <v>0</v>
      </c>
      <c r="L63" s="205">
        <f>IFERROR(K63/K$63,0)</f>
        <v>0</v>
      </c>
    </row>
    <row r="64" spans="1:12" ht="6.75" customHeight="1" x14ac:dyDescent="0.25">
      <c r="A64" s="139"/>
      <c r="B64" s="200"/>
      <c r="C64" s="200"/>
      <c r="D64" s="200"/>
      <c r="E64" s="200"/>
      <c r="F64" s="200"/>
      <c r="G64" s="200"/>
      <c r="H64" s="200"/>
      <c r="I64" s="200"/>
      <c r="J64" s="200"/>
      <c r="K64" s="200"/>
      <c r="L64" s="200"/>
    </row>
    <row r="65" spans="1:12" s="142" customFormat="1" ht="15" x14ac:dyDescent="0.25">
      <c r="A65" s="171">
        <f>A63+1</f>
        <v>28</v>
      </c>
      <c r="B65" s="429" t="s">
        <v>199</v>
      </c>
      <c r="C65" s="422"/>
      <c r="D65" s="422"/>
      <c r="E65" s="422"/>
      <c r="F65" s="422"/>
      <c r="G65" s="422"/>
      <c r="H65" s="422"/>
      <c r="I65" s="422"/>
      <c r="J65" s="422"/>
      <c r="K65" s="422"/>
      <c r="L65" s="422"/>
    </row>
    <row r="66" spans="1:12" s="142" customFormat="1" ht="15" x14ac:dyDescent="0.2">
      <c r="A66" s="171">
        <f t="shared" ref="A66:A87" si="16">A65+1</f>
        <v>29</v>
      </c>
      <c r="B66" s="426" t="s">
        <v>200</v>
      </c>
      <c r="C66" s="427"/>
      <c r="D66" s="427"/>
      <c r="E66" s="427"/>
      <c r="F66" s="427"/>
      <c r="G66" s="427"/>
      <c r="H66" s="427"/>
      <c r="I66" s="427"/>
      <c r="J66" s="427"/>
      <c r="K66" s="427"/>
      <c r="L66" s="427"/>
    </row>
    <row r="67" spans="1:12" s="142" customFormat="1" ht="15" x14ac:dyDescent="0.2">
      <c r="A67" s="171">
        <f t="shared" si="16"/>
        <v>30</v>
      </c>
      <c r="B67" s="415" t="s">
        <v>201</v>
      </c>
      <c r="C67" s="428"/>
      <c r="D67" s="428"/>
      <c r="E67" s="428"/>
      <c r="F67" s="428"/>
      <c r="G67" s="428"/>
      <c r="H67" s="428"/>
      <c r="I67" s="428"/>
      <c r="J67" s="428"/>
      <c r="K67" s="428"/>
      <c r="L67" s="428"/>
    </row>
    <row r="68" spans="1:12" s="142" customFormat="1" x14ac:dyDescent="0.2">
      <c r="A68" s="171">
        <f t="shared" si="16"/>
        <v>31</v>
      </c>
      <c r="B68" s="29" t="s">
        <v>202</v>
      </c>
      <c r="C68" s="172"/>
      <c r="D68" s="193">
        <f>IFERROR(C68/C$110,0)</f>
        <v>0</v>
      </c>
      <c r="E68" s="172"/>
      <c r="F68" s="193">
        <f>IFERROR(E68/E$110,0)</f>
        <v>0</v>
      </c>
      <c r="G68" s="172"/>
      <c r="H68" s="194">
        <f>IFERROR(G68/G$110,0)</f>
        <v>0</v>
      </c>
      <c r="I68" s="172"/>
      <c r="J68" s="213">
        <f>IFERROR(I68/I$110,0)</f>
        <v>0</v>
      </c>
      <c r="K68" s="172"/>
      <c r="L68" s="336">
        <f>IFERROR(K68/K$110,0)</f>
        <v>0</v>
      </c>
    </row>
    <row r="69" spans="1:12" s="142" customFormat="1" x14ac:dyDescent="0.2">
      <c r="A69" s="171">
        <f t="shared" si="16"/>
        <v>32</v>
      </c>
      <c r="B69" s="30" t="s">
        <v>203</v>
      </c>
      <c r="C69" s="172"/>
      <c r="D69" s="193">
        <f>IFERROR(C69/C$110,0)</f>
        <v>0</v>
      </c>
      <c r="E69" s="172"/>
      <c r="F69" s="193">
        <f>IFERROR(E69/E$110,0)</f>
        <v>0</v>
      </c>
      <c r="G69" s="172"/>
      <c r="H69" s="194">
        <f>IFERROR(G69/G$110,0)</f>
        <v>0</v>
      </c>
      <c r="I69" s="172"/>
      <c r="J69" s="213">
        <f>IFERROR(I69/I$110,0)</f>
        <v>0</v>
      </c>
      <c r="K69" s="172"/>
      <c r="L69" s="195">
        <f>IFERROR(K69/K$110,0)</f>
        <v>0</v>
      </c>
    </row>
    <row r="70" spans="1:12" s="142" customFormat="1" x14ac:dyDescent="0.2">
      <c r="A70" s="171">
        <f t="shared" si="16"/>
        <v>33</v>
      </c>
      <c r="B70" s="30" t="s">
        <v>204</v>
      </c>
      <c r="C70" s="172"/>
      <c r="D70" s="193">
        <f>IFERROR(C70/C$110,0)</f>
        <v>0</v>
      </c>
      <c r="E70" s="172"/>
      <c r="F70" s="193">
        <f>IFERROR(E70/E$110,0)</f>
        <v>0</v>
      </c>
      <c r="G70" s="172"/>
      <c r="H70" s="194">
        <f>IFERROR(G70/G$110,0)</f>
        <v>0</v>
      </c>
      <c r="I70" s="172"/>
      <c r="J70" s="213">
        <f>IFERROR(I70/I$110,0)</f>
        <v>0</v>
      </c>
      <c r="K70" s="172"/>
      <c r="L70" s="195">
        <f>IFERROR(K70/K$110,0)</f>
        <v>0</v>
      </c>
    </row>
    <row r="71" spans="1:12" s="142" customFormat="1" x14ac:dyDescent="0.2">
      <c r="A71" s="171">
        <f t="shared" si="16"/>
        <v>34</v>
      </c>
      <c r="B71" s="30" t="s">
        <v>205</v>
      </c>
      <c r="C71" s="172"/>
      <c r="D71" s="193">
        <f>IFERROR(C71/C$110,0)</f>
        <v>0</v>
      </c>
      <c r="E71" s="172"/>
      <c r="F71" s="193">
        <f>IFERROR(E71/E$110,0)</f>
        <v>0</v>
      </c>
      <c r="G71" s="172"/>
      <c r="H71" s="194">
        <f>IFERROR(G71/G$110,0)</f>
        <v>0</v>
      </c>
      <c r="I71" s="172"/>
      <c r="J71" s="213">
        <f>IFERROR(I71/I$110,0)</f>
        <v>0</v>
      </c>
      <c r="K71" s="172"/>
      <c r="L71" s="195">
        <f>IFERROR(K71/K$110,0)</f>
        <v>0</v>
      </c>
    </row>
    <row r="72" spans="1:12" s="142" customFormat="1" ht="15" x14ac:dyDescent="0.2">
      <c r="A72" s="171">
        <f t="shared" si="16"/>
        <v>35</v>
      </c>
      <c r="B72" s="34" t="s">
        <v>206</v>
      </c>
      <c r="C72" s="208">
        <f>SUM(C68:C71)</f>
        <v>0</v>
      </c>
      <c r="D72" s="215">
        <f>IFERROR(C72/C$110,0)</f>
        <v>0</v>
      </c>
      <c r="E72" s="208">
        <f>SUM(E68:E71)</f>
        <v>0</v>
      </c>
      <c r="F72" s="207">
        <f>IFERROR(E72/E$110,0)</f>
        <v>0</v>
      </c>
      <c r="G72" s="208">
        <f>SUM(G68:G71)</f>
        <v>0</v>
      </c>
      <c r="H72" s="209">
        <f>IFERROR(G72/G$110,0)</f>
        <v>0</v>
      </c>
      <c r="I72" s="217">
        <f>SUM(I68:I71)</f>
        <v>0</v>
      </c>
      <c r="J72" s="197">
        <f>IFERROR(I72/I$110,0)</f>
        <v>0</v>
      </c>
      <c r="K72" s="217">
        <f>SUM(K68:K71)</f>
        <v>0</v>
      </c>
      <c r="L72" s="199">
        <f>IFERROR(K72/K$110,0)</f>
        <v>0</v>
      </c>
    </row>
    <row r="73" spans="1:12" s="142" customFormat="1" ht="15" x14ac:dyDescent="0.2">
      <c r="A73" s="171">
        <f t="shared" si="16"/>
        <v>36</v>
      </c>
      <c r="B73" s="415" t="s">
        <v>207</v>
      </c>
      <c r="C73" s="428"/>
      <c r="D73" s="428"/>
      <c r="E73" s="428"/>
      <c r="F73" s="428"/>
      <c r="G73" s="428"/>
      <c r="H73" s="428"/>
      <c r="I73" s="428"/>
      <c r="J73" s="428"/>
      <c r="K73" s="428"/>
      <c r="L73" s="428"/>
    </row>
    <row r="74" spans="1:12" s="142" customFormat="1" x14ac:dyDescent="0.2">
      <c r="A74" s="171">
        <f t="shared" si="16"/>
        <v>37</v>
      </c>
      <c r="B74" s="29" t="s">
        <v>286</v>
      </c>
      <c r="C74" s="172"/>
      <c r="D74" s="193">
        <f t="shared" ref="D74:D81" si="17">IFERROR(C74/C$110,0)</f>
        <v>0</v>
      </c>
      <c r="E74" s="172"/>
      <c r="F74" s="193">
        <f t="shared" ref="F74:F81" si="18">IFERROR(E74/E$110,0)</f>
        <v>0</v>
      </c>
      <c r="G74" s="172"/>
      <c r="H74" s="194">
        <f t="shared" ref="H74:H81" si="19">IFERROR(G74/G$110,0)</f>
        <v>0</v>
      </c>
      <c r="I74" s="172"/>
      <c r="J74" s="213">
        <f t="shared" ref="J74:J81" si="20">IFERROR(I74/I$110,0)</f>
        <v>0</v>
      </c>
      <c r="K74" s="172"/>
      <c r="L74" s="336">
        <f t="shared" ref="L74:L81" si="21">IFERROR(K74/K$110,0)</f>
        <v>0</v>
      </c>
    </row>
    <row r="75" spans="1:12" s="142" customFormat="1" x14ac:dyDescent="0.2">
      <c r="A75" s="171">
        <f t="shared" si="16"/>
        <v>38</v>
      </c>
      <c r="B75" s="29" t="s">
        <v>287</v>
      </c>
      <c r="C75" s="172"/>
      <c r="D75" s="193">
        <f t="shared" si="17"/>
        <v>0</v>
      </c>
      <c r="E75" s="172"/>
      <c r="F75" s="193">
        <f t="shared" si="18"/>
        <v>0</v>
      </c>
      <c r="G75" s="172"/>
      <c r="H75" s="194">
        <f t="shared" si="19"/>
        <v>0</v>
      </c>
      <c r="I75" s="172"/>
      <c r="J75" s="213">
        <f t="shared" si="20"/>
        <v>0</v>
      </c>
      <c r="K75" s="172"/>
      <c r="L75" s="195">
        <f t="shared" si="21"/>
        <v>0</v>
      </c>
    </row>
    <row r="76" spans="1:12" s="142" customFormat="1" x14ac:dyDescent="0.2">
      <c r="A76" s="171">
        <f t="shared" si="16"/>
        <v>39</v>
      </c>
      <c r="B76" s="35" t="s">
        <v>288</v>
      </c>
      <c r="C76" s="172"/>
      <c r="D76" s="193">
        <f t="shared" si="17"/>
        <v>0</v>
      </c>
      <c r="E76" s="172"/>
      <c r="F76" s="193">
        <f t="shared" si="18"/>
        <v>0</v>
      </c>
      <c r="G76" s="172"/>
      <c r="H76" s="194">
        <f t="shared" si="19"/>
        <v>0</v>
      </c>
      <c r="I76" s="172"/>
      <c r="J76" s="213">
        <f t="shared" si="20"/>
        <v>0</v>
      </c>
      <c r="K76" s="172"/>
      <c r="L76" s="195">
        <f t="shared" si="21"/>
        <v>0</v>
      </c>
    </row>
    <row r="77" spans="1:12" s="142" customFormat="1" x14ac:dyDescent="0.2">
      <c r="A77" s="171">
        <f t="shared" si="16"/>
        <v>40</v>
      </c>
      <c r="B77" s="29" t="s">
        <v>211</v>
      </c>
      <c r="C77" s="172"/>
      <c r="D77" s="193">
        <f t="shared" si="17"/>
        <v>0</v>
      </c>
      <c r="E77" s="172"/>
      <c r="F77" s="193">
        <f t="shared" si="18"/>
        <v>0</v>
      </c>
      <c r="G77" s="172"/>
      <c r="H77" s="194">
        <f t="shared" si="19"/>
        <v>0</v>
      </c>
      <c r="I77" s="172"/>
      <c r="J77" s="213">
        <f t="shared" si="20"/>
        <v>0</v>
      </c>
      <c r="K77" s="172"/>
      <c r="L77" s="195">
        <f t="shared" si="21"/>
        <v>0</v>
      </c>
    </row>
    <row r="78" spans="1:12" s="142" customFormat="1" x14ac:dyDescent="0.2">
      <c r="A78" s="171">
        <f t="shared" si="16"/>
        <v>41</v>
      </c>
      <c r="B78" s="29" t="s">
        <v>289</v>
      </c>
      <c r="C78" s="172"/>
      <c r="D78" s="193">
        <f t="shared" si="17"/>
        <v>0</v>
      </c>
      <c r="E78" s="172"/>
      <c r="F78" s="193">
        <f t="shared" si="18"/>
        <v>0</v>
      </c>
      <c r="G78" s="172"/>
      <c r="H78" s="194">
        <f t="shared" si="19"/>
        <v>0</v>
      </c>
      <c r="I78" s="172"/>
      <c r="J78" s="213">
        <f t="shared" si="20"/>
        <v>0</v>
      </c>
      <c r="K78" s="172"/>
      <c r="L78" s="195">
        <f t="shared" si="21"/>
        <v>0</v>
      </c>
    </row>
    <row r="79" spans="1:12" s="142" customFormat="1" x14ac:dyDescent="0.2">
      <c r="A79" s="171">
        <f t="shared" si="16"/>
        <v>42</v>
      </c>
      <c r="B79" s="29" t="s">
        <v>290</v>
      </c>
      <c r="C79" s="172"/>
      <c r="D79" s="193">
        <f t="shared" si="17"/>
        <v>0</v>
      </c>
      <c r="E79" s="172"/>
      <c r="F79" s="193">
        <f t="shared" si="18"/>
        <v>0</v>
      </c>
      <c r="G79" s="172"/>
      <c r="H79" s="194">
        <f t="shared" si="19"/>
        <v>0</v>
      </c>
      <c r="I79" s="172"/>
      <c r="J79" s="213">
        <f t="shared" si="20"/>
        <v>0</v>
      </c>
      <c r="K79" s="172"/>
      <c r="L79" s="195">
        <f t="shared" si="21"/>
        <v>0</v>
      </c>
    </row>
    <row r="80" spans="1:12" s="142" customFormat="1" x14ac:dyDescent="0.2">
      <c r="A80" s="171">
        <f t="shared" si="16"/>
        <v>43</v>
      </c>
      <c r="B80" s="29" t="s">
        <v>291</v>
      </c>
      <c r="C80" s="176"/>
      <c r="D80" s="193">
        <f t="shared" si="17"/>
        <v>0</v>
      </c>
      <c r="E80" s="176"/>
      <c r="F80" s="193">
        <f t="shared" si="18"/>
        <v>0</v>
      </c>
      <c r="G80" s="176"/>
      <c r="H80" s="194">
        <f t="shared" si="19"/>
        <v>0</v>
      </c>
      <c r="I80" s="172"/>
      <c r="J80" s="213">
        <f t="shared" si="20"/>
        <v>0</v>
      </c>
      <c r="K80" s="172"/>
      <c r="L80" s="195">
        <f t="shared" si="21"/>
        <v>0</v>
      </c>
    </row>
    <row r="81" spans="1:24" s="142" customFormat="1" ht="15" x14ac:dyDescent="0.2">
      <c r="A81" s="171">
        <f t="shared" si="16"/>
        <v>44</v>
      </c>
      <c r="B81" s="34" t="s">
        <v>212</v>
      </c>
      <c r="C81" s="210">
        <f>SUM(C74:C80)</f>
        <v>0</v>
      </c>
      <c r="D81" s="207">
        <f t="shared" si="17"/>
        <v>0</v>
      </c>
      <c r="E81" s="210">
        <f>SUM(E74:E80)</f>
        <v>0</v>
      </c>
      <c r="F81" s="207">
        <f t="shared" si="18"/>
        <v>0</v>
      </c>
      <c r="G81" s="210">
        <f>SUM(G74:G80)</f>
        <v>0</v>
      </c>
      <c r="H81" s="209">
        <f t="shared" si="19"/>
        <v>0</v>
      </c>
      <c r="I81" s="210">
        <f>SUM(I74:I80)</f>
        <v>0</v>
      </c>
      <c r="J81" s="337">
        <f t="shared" si="20"/>
        <v>0</v>
      </c>
      <c r="K81" s="210">
        <f>SUM(K74:K80)</f>
        <v>0</v>
      </c>
      <c r="L81" s="338">
        <f t="shared" si="21"/>
        <v>0</v>
      </c>
    </row>
    <row r="82" spans="1:24" s="339" customFormat="1" ht="15" x14ac:dyDescent="0.25">
      <c r="A82" s="171">
        <f t="shared" si="16"/>
        <v>45</v>
      </c>
      <c r="B82" s="415" t="s">
        <v>292</v>
      </c>
      <c r="C82" s="428"/>
      <c r="D82" s="428"/>
      <c r="E82" s="428"/>
      <c r="F82" s="428"/>
      <c r="G82" s="428"/>
      <c r="H82" s="428"/>
      <c r="I82" s="428"/>
      <c r="J82" s="428"/>
      <c r="K82" s="428"/>
      <c r="L82" s="428"/>
    </row>
    <row r="83" spans="1:24" s="142" customFormat="1" x14ac:dyDescent="0.2">
      <c r="A83" s="171">
        <f t="shared" si="16"/>
        <v>46</v>
      </c>
      <c r="B83" s="311" t="s">
        <v>293</v>
      </c>
      <c r="C83" s="172"/>
      <c r="D83" s="340">
        <f>IFERROR(C83/C$110,0)</f>
        <v>0</v>
      </c>
      <c r="E83" s="172"/>
      <c r="F83" s="340">
        <f>IFERROR(E83/E$110,0)</f>
        <v>0</v>
      </c>
      <c r="G83" s="172"/>
      <c r="H83" s="341">
        <f>IFERROR(G83/G$110,0)</f>
        <v>0</v>
      </c>
      <c r="I83" s="172"/>
      <c r="J83" s="342">
        <f>IFERROR(I83/I$110,0)</f>
        <v>0</v>
      </c>
      <c r="K83" s="172"/>
      <c r="L83" s="340">
        <f>IFERROR(K83/K$110,0)</f>
        <v>0</v>
      </c>
    </row>
    <row r="84" spans="1:24" s="142" customFormat="1" x14ac:dyDescent="0.2">
      <c r="A84" s="171">
        <f t="shared" si="16"/>
        <v>47</v>
      </c>
      <c r="B84" s="311" t="s">
        <v>294</v>
      </c>
      <c r="C84" s="172"/>
      <c r="D84" s="343">
        <f>IFERROR(C84/C$110,0)</f>
        <v>0</v>
      </c>
      <c r="E84" s="172"/>
      <c r="F84" s="343">
        <f>IFERROR(E84/E$110,0)</f>
        <v>0</v>
      </c>
      <c r="G84" s="172"/>
      <c r="H84" s="343">
        <f>IFERROR(G84/G$110,0)</f>
        <v>0</v>
      </c>
      <c r="I84" s="172"/>
      <c r="J84" s="342">
        <f>IFERROR(I84/I$110,0)</f>
        <v>0</v>
      </c>
      <c r="K84" s="172"/>
      <c r="L84" s="343">
        <f>IFERROR(K84/K$110,0)</f>
        <v>0</v>
      </c>
      <c r="P84" s="344"/>
      <c r="Q84" s="344"/>
      <c r="R84" s="344"/>
      <c r="S84" s="344"/>
      <c r="T84" s="344"/>
      <c r="U84" s="344"/>
      <c r="V84" s="344"/>
      <c r="W84" s="344"/>
      <c r="X84" s="344"/>
    </row>
    <row r="85" spans="1:24" s="142" customFormat="1" x14ac:dyDescent="0.2">
      <c r="A85" s="171">
        <f t="shared" si="16"/>
        <v>48</v>
      </c>
      <c r="B85" s="311" t="s">
        <v>295</v>
      </c>
      <c r="C85" s="172"/>
      <c r="D85" s="343">
        <f>IFERROR(C85/C$110,0)</f>
        <v>0</v>
      </c>
      <c r="E85" s="172"/>
      <c r="F85" s="343">
        <f>IFERROR(E85/E$110,0)</f>
        <v>0</v>
      </c>
      <c r="G85" s="172"/>
      <c r="H85" s="343">
        <f>IFERROR(G85/G$110,0)</f>
        <v>0</v>
      </c>
      <c r="I85" s="172"/>
      <c r="J85" s="342">
        <f>IFERROR(I85/I$110,0)</f>
        <v>0</v>
      </c>
      <c r="K85" s="172"/>
      <c r="L85" s="343">
        <f>IFERROR(K85/K$110,0)</f>
        <v>0</v>
      </c>
      <c r="P85" s="344"/>
      <c r="Q85" s="344"/>
      <c r="R85" s="344"/>
      <c r="S85" s="344"/>
      <c r="T85" s="344"/>
      <c r="U85" s="344"/>
      <c r="V85" s="344"/>
      <c r="W85" s="344"/>
      <c r="X85" s="344"/>
    </row>
    <row r="86" spans="1:24" s="142" customFormat="1" ht="15" x14ac:dyDescent="0.25">
      <c r="A86" s="171">
        <f t="shared" si="16"/>
        <v>49</v>
      </c>
      <c r="B86" s="306" t="s">
        <v>296</v>
      </c>
      <c r="C86" s="172"/>
      <c r="D86" s="343">
        <f>IFERROR(C86/C$110,0)</f>
        <v>0</v>
      </c>
      <c r="E86" s="172"/>
      <c r="F86" s="343">
        <f>IFERROR(E86/E$110,0)</f>
        <v>0</v>
      </c>
      <c r="G86" s="172"/>
      <c r="H86" s="345">
        <f>IFERROR(G86/G$110,0)</f>
        <v>0</v>
      </c>
      <c r="I86" s="172"/>
      <c r="J86" s="342">
        <f>IFERROR(I86/I$110,0)</f>
        <v>0</v>
      </c>
      <c r="K86" s="172"/>
      <c r="L86" s="343">
        <f>IFERROR(K86/K$110,0)</f>
        <v>0</v>
      </c>
      <c r="P86" s="346"/>
      <c r="Q86" s="347"/>
      <c r="R86" s="348"/>
      <c r="S86" s="347"/>
      <c r="T86" s="348"/>
      <c r="U86" s="348"/>
      <c r="V86" s="348"/>
      <c r="W86" s="347"/>
      <c r="X86" s="344"/>
    </row>
    <row r="87" spans="1:24" s="142" customFormat="1" ht="15" x14ac:dyDescent="0.2">
      <c r="A87" s="171">
        <f t="shared" si="16"/>
        <v>50</v>
      </c>
      <c r="B87" s="34" t="s">
        <v>297</v>
      </c>
      <c r="C87" s="217">
        <f>SUM(C83:C86)</f>
        <v>0</v>
      </c>
      <c r="D87" s="349">
        <f>IFERROR(C87/C$110,0)</f>
        <v>0</v>
      </c>
      <c r="E87" s="217">
        <f>SUM(E83:E86)</f>
        <v>0</v>
      </c>
      <c r="F87" s="350">
        <f>IFERROR(E87/E$110,0)</f>
        <v>0</v>
      </c>
      <c r="G87" s="217">
        <f>SUM(G83:G86)</f>
        <v>0</v>
      </c>
      <c r="H87" s="350">
        <f>IFERROR(G87/G$110,0)</f>
        <v>0</v>
      </c>
      <c r="I87" s="210">
        <f>SUM(I83:I86)</f>
        <v>0</v>
      </c>
      <c r="J87" s="349">
        <f>IFERROR(I87/I$110,0)</f>
        <v>0</v>
      </c>
      <c r="K87" s="210">
        <f>SUM(K83:K86)</f>
        <v>0</v>
      </c>
      <c r="L87" s="351">
        <f>IFERROR(K87/K$110,0)</f>
        <v>0</v>
      </c>
      <c r="P87" s="344"/>
      <c r="Q87" s="347"/>
      <c r="R87" s="352"/>
      <c r="S87" s="347"/>
      <c r="T87" s="352"/>
      <c r="U87" s="352"/>
      <c r="V87" s="352"/>
      <c r="W87" s="347"/>
      <c r="X87" s="344"/>
    </row>
    <row r="88" spans="1:24" ht="6.75" customHeight="1" x14ac:dyDescent="0.2">
      <c r="A88" s="139"/>
      <c r="B88" s="73"/>
      <c r="C88" s="353"/>
      <c r="D88" s="354"/>
      <c r="E88" s="353"/>
      <c r="F88" s="354"/>
      <c r="G88" s="225"/>
      <c r="H88" s="354"/>
      <c r="I88" s="353"/>
      <c r="J88" s="354"/>
      <c r="K88" s="353"/>
      <c r="L88" s="354"/>
      <c r="M88" s="228"/>
      <c r="P88" s="355"/>
      <c r="Q88" s="356"/>
      <c r="R88" s="213"/>
      <c r="S88" s="356"/>
      <c r="T88" s="213"/>
      <c r="U88" s="213"/>
      <c r="V88" s="213"/>
      <c r="W88" s="356"/>
      <c r="X88" s="228"/>
    </row>
    <row r="89" spans="1:24" ht="15" x14ac:dyDescent="0.2">
      <c r="A89" s="171">
        <f>A87+1</f>
        <v>51</v>
      </c>
      <c r="B89" s="72" t="s">
        <v>217</v>
      </c>
      <c r="C89" s="357">
        <f>SUM(C87+C81+C72)</f>
        <v>0</v>
      </c>
      <c r="D89" s="358">
        <f>IFERROR(C89/C$110,0)</f>
        <v>0</v>
      </c>
      <c r="E89" s="357">
        <f>SUM(E87+E81+E72)</f>
        <v>0</v>
      </c>
      <c r="F89" s="358">
        <f>IFERROR(E89/E$110,0)</f>
        <v>0</v>
      </c>
      <c r="G89" s="357">
        <f>SUM(G87+G81+G72)</f>
        <v>0</v>
      </c>
      <c r="H89" s="359">
        <f>IFERROR(G89/G$110,0)</f>
        <v>0</v>
      </c>
      <c r="I89" s="360">
        <f>SUM(I87+I81+I72)</f>
        <v>0</v>
      </c>
      <c r="J89" s="202">
        <f>IFERROR(I89/I$110,0)</f>
        <v>0</v>
      </c>
      <c r="K89" s="360">
        <f>SUM(K87+K81+K72)</f>
        <v>0</v>
      </c>
      <c r="L89" s="361">
        <f>IFERROR(K89/K$110,0)</f>
        <v>0</v>
      </c>
      <c r="P89" s="228"/>
      <c r="Q89" s="356"/>
      <c r="R89" s="213"/>
      <c r="S89" s="356"/>
      <c r="T89" s="213"/>
      <c r="U89" s="213"/>
      <c r="V89" s="213"/>
      <c r="W89" s="356"/>
      <c r="X89" s="228"/>
    </row>
    <row r="90" spans="1:24" ht="6.75" customHeight="1" x14ac:dyDescent="0.2">
      <c r="A90" s="139"/>
      <c r="B90" s="73"/>
      <c r="C90" s="353"/>
      <c r="D90" s="354"/>
      <c r="E90" s="353"/>
      <c r="F90" s="362"/>
      <c r="G90" s="353"/>
      <c r="H90" s="354"/>
      <c r="I90" s="353"/>
      <c r="J90" s="363"/>
      <c r="K90" s="353"/>
      <c r="L90" s="362"/>
      <c r="P90" s="228"/>
      <c r="Q90" s="356"/>
      <c r="R90" s="213"/>
      <c r="S90" s="356"/>
      <c r="T90" s="213"/>
      <c r="U90" s="213"/>
      <c r="V90" s="213"/>
      <c r="W90" s="356"/>
      <c r="X90" s="228"/>
    </row>
    <row r="91" spans="1:24" s="142" customFormat="1" ht="15" x14ac:dyDescent="0.25">
      <c r="A91" s="171">
        <f>A89+1</f>
        <v>52</v>
      </c>
      <c r="B91" s="415" t="s">
        <v>218</v>
      </c>
      <c r="C91" s="428"/>
      <c r="D91" s="428"/>
      <c r="E91" s="428"/>
      <c r="F91" s="428"/>
      <c r="G91" s="428"/>
      <c r="H91" s="428"/>
      <c r="I91" s="428"/>
      <c r="J91" s="428"/>
      <c r="K91" s="428"/>
      <c r="L91" s="428"/>
      <c r="P91" s="346"/>
      <c r="Q91" s="364"/>
      <c r="R91" s="352"/>
      <c r="S91" s="364"/>
      <c r="T91" s="352"/>
      <c r="U91" s="352"/>
      <c r="V91" s="352"/>
      <c r="W91" s="364"/>
      <c r="X91" s="344"/>
    </row>
    <row r="92" spans="1:24" s="142" customFormat="1" x14ac:dyDescent="0.2">
      <c r="A92" s="171">
        <f t="shared" ref="A92:A108" si="22">A91+1</f>
        <v>53</v>
      </c>
      <c r="B92" s="31" t="s">
        <v>179</v>
      </c>
      <c r="C92" s="172"/>
      <c r="D92" s="331">
        <f>IFERROR(C92/C$110,0)</f>
        <v>0</v>
      </c>
      <c r="E92" s="172"/>
      <c r="F92" s="331">
        <f>IFERROR(E92/E$110,0)</f>
        <v>0</v>
      </c>
      <c r="G92" s="172"/>
      <c r="H92" s="331">
        <f>IFERROR(G92/G$110,0)</f>
        <v>0</v>
      </c>
      <c r="I92" s="172"/>
      <c r="J92" s="213">
        <f>IFERROR(I92/I$110,0)</f>
        <v>0</v>
      </c>
      <c r="K92" s="172"/>
      <c r="L92" s="336">
        <f>IFERROR(K92/K$110,0)</f>
        <v>0</v>
      </c>
    </row>
    <row r="93" spans="1:24" s="142" customFormat="1" x14ac:dyDescent="0.2">
      <c r="A93" s="171">
        <f t="shared" si="22"/>
        <v>54</v>
      </c>
      <c r="B93" s="31" t="s">
        <v>219</v>
      </c>
      <c r="C93" s="172"/>
      <c r="D93" s="193">
        <f>IFERROR(C93/C$110,0)</f>
        <v>0</v>
      </c>
      <c r="E93" s="172"/>
      <c r="F93" s="193">
        <f>IFERROR(E93/E$110,0)</f>
        <v>0</v>
      </c>
      <c r="G93" s="172"/>
      <c r="H93" s="193">
        <f>IFERROR(G93/G$110,0)</f>
        <v>0</v>
      </c>
      <c r="I93" s="172"/>
      <c r="J93" s="213">
        <f>IFERROR(I93/I$110,0)</f>
        <v>0</v>
      </c>
      <c r="K93" s="172"/>
      <c r="L93" s="193">
        <f>IFERROR(K93/K$110,0)</f>
        <v>0</v>
      </c>
    </row>
    <row r="94" spans="1:24" s="142" customFormat="1" x14ac:dyDescent="0.2">
      <c r="A94" s="171">
        <f t="shared" si="22"/>
        <v>55</v>
      </c>
      <c r="B94" s="31" t="s">
        <v>220</v>
      </c>
      <c r="C94" s="172"/>
      <c r="D94" s="193">
        <f>IFERROR(C94/C$110,0)</f>
        <v>0</v>
      </c>
      <c r="E94" s="172"/>
      <c r="F94" s="193">
        <f>IFERROR(E94/E$110,0)</f>
        <v>0</v>
      </c>
      <c r="G94" s="172"/>
      <c r="H94" s="194">
        <f>IFERROR(G94/G$110,0)</f>
        <v>0</v>
      </c>
      <c r="I94" s="172"/>
      <c r="J94" s="213">
        <f>IFERROR(I94/I$110,0)</f>
        <v>0</v>
      </c>
      <c r="K94" s="172"/>
      <c r="L94" s="195">
        <f>IFERROR(K94/K$110,0)</f>
        <v>0</v>
      </c>
    </row>
    <row r="95" spans="1:24" s="142" customFormat="1" ht="15" x14ac:dyDescent="0.2">
      <c r="A95" s="171">
        <f t="shared" si="22"/>
        <v>56</v>
      </c>
      <c r="B95" s="34" t="s">
        <v>221</v>
      </c>
      <c r="C95" s="217">
        <f>SUM(C92:C94)</f>
        <v>0</v>
      </c>
      <c r="D95" s="197">
        <f>IFERROR(C95/C$110,0)</f>
        <v>0</v>
      </c>
      <c r="E95" s="217">
        <f>SUM(E92:E94)</f>
        <v>0</v>
      </c>
      <c r="F95" s="197">
        <f>IFERROR(E95/E$110,0)</f>
        <v>0</v>
      </c>
      <c r="G95" s="217">
        <f>SUM(G92:G94)</f>
        <v>0</v>
      </c>
      <c r="H95" s="197">
        <f>IFERROR(G95/G$110,0)</f>
        <v>0</v>
      </c>
      <c r="I95" s="217">
        <f>SUM(I92:I94)</f>
        <v>0</v>
      </c>
      <c r="J95" s="337">
        <f>IFERROR(I95/I$110,0)</f>
        <v>0</v>
      </c>
      <c r="K95" s="217">
        <f>SUM(K92:K94)</f>
        <v>0</v>
      </c>
      <c r="L95" s="197">
        <f>IFERROR(K95/K$110,0)</f>
        <v>0</v>
      </c>
    </row>
    <row r="96" spans="1:24" s="142" customFormat="1" ht="15" x14ac:dyDescent="0.2">
      <c r="A96" s="171">
        <f t="shared" si="22"/>
        <v>57</v>
      </c>
      <c r="B96" s="415" t="s">
        <v>222</v>
      </c>
      <c r="C96" s="428"/>
      <c r="D96" s="428"/>
      <c r="E96" s="428"/>
      <c r="F96" s="428"/>
      <c r="G96" s="428"/>
      <c r="H96" s="428"/>
      <c r="I96" s="428"/>
      <c r="J96" s="428"/>
      <c r="K96" s="428"/>
      <c r="L96" s="428"/>
    </row>
    <row r="97" spans="1:13" s="142" customFormat="1" x14ac:dyDescent="0.2">
      <c r="A97" s="171">
        <f t="shared" si="22"/>
        <v>58</v>
      </c>
      <c r="B97" s="29" t="s">
        <v>223</v>
      </c>
      <c r="C97" s="172"/>
      <c r="D97" s="193">
        <f t="shared" ref="D97:D108" si="23">IFERROR(C97/C$110,0)</f>
        <v>0</v>
      </c>
      <c r="E97" s="172"/>
      <c r="F97" s="193">
        <f t="shared" ref="F97:F108" si="24">IFERROR(E97/E$110,0)</f>
        <v>0</v>
      </c>
      <c r="G97" s="172"/>
      <c r="H97" s="194">
        <f t="shared" ref="H97:H108" si="25">IFERROR(G97/G$110,0)</f>
        <v>0</v>
      </c>
      <c r="I97" s="172"/>
      <c r="J97" s="213">
        <f t="shared" ref="J97:J108" si="26">IFERROR(I97/I$110,0)</f>
        <v>0</v>
      </c>
      <c r="K97" s="172"/>
      <c r="L97" s="195">
        <f t="shared" ref="L97:L108" si="27">IFERROR(K97/K$110,0)</f>
        <v>0</v>
      </c>
    </row>
    <row r="98" spans="1:13" s="142" customFormat="1" x14ac:dyDescent="0.2">
      <c r="A98" s="171">
        <f t="shared" si="22"/>
        <v>59</v>
      </c>
      <c r="B98" s="29" t="s">
        <v>224</v>
      </c>
      <c r="C98" s="172"/>
      <c r="D98" s="193">
        <f t="shared" si="23"/>
        <v>0</v>
      </c>
      <c r="E98" s="172"/>
      <c r="F98" s="193">
        <f t="shared" si="24"/>
        <v>0</v>
      </c>
      <c r="G98" s="172"/>
      <c r="H98" s="194">
        <f t="shared" si="25"/>
        <v>0</v>
      </c>
      <c r="I98" s="172"/>
      <c r="J98" s="213">
        <f t="shared" si="26"/>
        <v>0</v>
      </c>
      <c r="K98" s="172"/>
      <c r="L98" s="195">
        <f t="shared" si="27"/>
        <v>0</v>
      </c>
    </row>
    <row r="99" spans="1:13" s="142" customFormat="1" ht="28.5" x14ac:dyDescent="0.2">
      <c r="A99" s="171">
        <f t="shared" si="22"/>
        <v>60</v>
      </c>
      <c r="B99" s="29" t="s">
        <v>352</v>
      </c>
      <c r="C99" s="388"/>
      <c r="D99" s="193">
        <f t="shared" si="23"/>
        <v>0</v>
      </c>
      <c r="E99" s="388"/>
      <c r="F99" s="193">
        <f t="shared" si="24"/>
        <v>0</v>
      </c>
      <c r="G99" s="388"/>
      <c r="H99" s="194">
        <f t="shared" si="25"/>
        <v>0</v>
      </c>
      <c r="I99" s="388"/>
      <c r="J99" s="213">
        <f t="shared" si="26"/>
        <v>0</v>
      </c>
      <c r="K99" s="388"/>
      <c r="L99" s="195">
        <f t="shared" si="27"/>
        <v>0</v>
      </c>
    </row>
    <row r="100" spans="1:13" s="142" customFormat="1" x14ac:dyDescent="0.2">
      <c r="A100" s="171">
        <f t="shared" si="22"/>
        <v>61</v>
      </c>
      <c r="B100" s="30" t="s">
        <v>298</v>
      </c>
      <c r="C100" s="172"/>
      <c r="D100" s="193">
        <f t="shared" si="23"/>
        <v>0</v>
      </c>
      <c r="E100" s="172"/>
      <c r="F100" s="193">
        <f t="shared" si="24"/>
        <v>0</v>
      </c>
      <c r="G100" s="172"/>
      <c r="H100" s="194">
        <f t="shared" si="25"/>
        <v>0</v>
      </c>
      <c r="I100" s="172"/>
      <c r="J100" s="213">
        <f t="shared" si="26"/>
        <v>0</v>
      </c>
      <c r="K100" s="172"/>
      <c r="L100" s="195">
        <f t="shared" si="27"/>
        <v>0</v>
      </c>
    </row>
    <row r="101" spans="1:13" s="142" customFormat="1" x14ac:dyDescent="0.2">
      <c r="A101" s="171">
        <f t="shared" si="22"/>
        <v>62</v>
      </c>
      <c r="B101" s="30" t="s">
        <v>226</v>
      </c>
      <c r="C101" s="172"/>
      <c r="D101" s="193">
        <f t="shared" si="23"/>
        <v>0</v>
      </c>
      <c r="E101" s="172"/>
      <c r="F101" s="193">
        <f t="shared" si="24"/>
        <v>0</v>
      </c>
      <c r="G101" s="172"/>
      <c r="H101" s="194">
        <f t="shared" si="25"/>
        <v>0</v>
      </c>
      <c r="I101" s="172"/>
      <c r="J101" s="213">
        <f t="shared" si="26"/>
        <v>0</v>
      </c>
      <c r="K101" s="172"/>
      <c r="L101" s="195">
        <f t="shared" si="27"/>
        <v>0</v>
      </c>
    </row>
    <row r="102" spans="1:13" s="142" customFormat="1" x14ac:dyDescent="0.2">
      <c r="A102" s="171">
        <f t="shared" si="22"/>
        <v>63</v>
      </c>
      <c r="B102" s="31" t="s">
        <v>227</v>
      </c>
      <c r="C102" s="172"/>
      <c r="D102" s="193">
        <f t="shared" si="23"/>
        <v>0</v>
      </c>
      <c r="E102" s="172"/>
      <c r="F102" s="193">
        <f t="shared" si="24"/>
        <v>0</v>
      </c>
      <c r="G102" s="172"/>
      <c r="H102" s="194">
        <f t="shared" si="25"/>
        <v>0</v>
      </c>
      <c r="I102" s="172"/>
      <c r="J102" s="213">
        <f t="shared" si="26"/>
        <v>0</v>
      </c>
      <c r="K102" s="172"/>
      <c r="L102" s="195">
        <f t="shared" si="27"/>
        <v>0</v>
      </c>
    </row>
    <row r="103" spans="1:13" s="142" customFormat="1" x14ac:dyDescent="0.2">
      <c r="A103" s="171">
        <f t="shared" si="22"/>
        <v>64</v>
      </c>
      <c r="B103" s="30" t="s">
        <v>228</v>
      </c>
      <c r="C103" s="172"/>
      <c r="D103" s="193">
        <f t="shared" si="23"/>
        <v>0</v>
      </c>
      <c r="E103" s="172"/>
      <c r="F103" s="193">
        <f t="shared" si="24"/>
        <v>0</v>
      </c>
      <c r="G103" s="172"/>
      <c r="H103" s="194">
        <f t="shared" si="25"/>
        <v>0</v>
      </c>
      <c r="I103" s="172"/>
      <c r="J103" s="213">
        <f t="shared" si="26"/>
        <v>0</v>
      </c>
      <c r="K103" s="172"/>
      <c r="L103" s="195">
        <f t="shared" si="27"/>
        <v>0</v>
      </c>
    </row>
    <row r="104" spans="1:13" s="142" customFormat="1" x14ac:dyDescent="0.2">
      <c r="A104" s="171">
        <f t="shared" si="22"/>
        <v>65</v>
      </c>
      <c r="B104" s="30" t="s">
        <v>229</v>
      </c>
      <c r="C104" s="172"/>
      <c r="D104" s="193">
        <f t="shared" si="23"/>
        <v>0</v>
      </c>
      <c r="E104" s="172"/>
      <c r="F104" s="193">
        <f t="shared" si="24"/>
        <v>0</v>
      </c>
      <c r="G104" s="172"/>
      <c r="H104" s="194">
        <f t="shared" si="25"/>
        <v>0</v>
      </c>
      <c r="I104" s="172"/>
      <c r="J104" s="213">
        <f t="shared" si="26"/>
        <v>0</v>
      </c>
      <c r="K104" s="172"/>
      <c r="L104" s="195">
        <f t="shared" si="27"/>
        <v>0</v>
      </c>
    </row>
    <row r="105" spans="1:13" s="142" customFormat="1" x14ac:dyDescent="0.2">
      <c r="A105" s="171">
        <f t="shared" si="22"/>
        <v>66</v>
      </c>
      <c r="B105" s="30" t="s">
        <v>230</v>
      </c>
      <c r="C105" s="172"/>
      <c r="D105" s="193">
        <f t="shared" si="23"/>
        <v>0</v>
      </c>
      <c r="E105" s="172"/>
      <c r="F105" s="193">
        <f t="shared" si="24"/>
        <v>0</v>
      </c>
      <c r="G105" s="172"/>
      <c r="H105" s="194">
        <f t="shared" si="25"/>
        <v>0</v>
      </c>
      <c r="I105" s="172"/>
      <c r="J105" s="213">
        <f t="shared" si="26"/>
        <v>0</v>
      </c>
      <c r="K105" s="172"/>
      <c r="L105" s="195">
        <f t="shared" si="27"/>
        <v>0</v>
      </c>
    </row>
    <row r="106" spans="1:13" s="142" customFormat="1" x14ac:dyDescent="0.2">
      <c r="A106" s="171">
        <f t="shared" si="22"/>
        <v>67</v>
      </c>
      <c r="B106" s="30" t="s">
        <v>231</v>
      </c>
      <c r="C106" s="172"/>
      <c r="D106" s="193">
        <f t="shared" si="23"/>
        <v>0</v>
      </c>
      <c r="E106" s="172"/>
      <c r="F106" s="193">
        <f t="shared" si="24"/>
        <v>0</v>
      </c>
      <c r="G106" s="172"/>
      <c r="H106" s="194">
        <f t="shared" si="25"/>
        <v>0</v>
      </c>
      <c r="I106" s="172"/>
      <c r="J106" s="213">
        <f t="shared" si="26"/>
        <v>0</v>
      </c>
      <c r="K106" s="172"/>
      <c r="L106" s="195">
        <f t="shared" si="27"/>
        <v>0</v>
      </c>
    </row>
    <row r="107" spans="1:13" s="142" customFormat="1" x14ac:dyDescent="0.2">
      <c r="A107" s="171">
        <f t="shared" si="22"/>
        <v>68</v>
      </c>
      <c r="B107" s="30" t="s">
        <v>232</v>
      </c>
      <c r="C107" s="172"/>
      <c r="D107" s="193">
        <f t="shared" si="23"/>
        <v>0</v>
      </c>
      <c r="E107" s="172"/>
      <c r="F107" s="193">
        <f t="shared" si="24"/>
        <v>0</v>
      </c>
      <c r="G107" s="172"/>
      <c r="H107" s="194">
        <f t="shared" si="25"/>
        <v>0</v>
      </c>
      <c r="I107" s="172"/>
      <c r="J107" s="213">
        <f t="shared" si="26"/>
        <v>0</v>
      </c>
      <c r="K107" s="172"/>
      <c r="L107" s="195">
        <f t="shared" si="27"/>
        <v>0</v>
      </c>
    </row>
    <row r="108" spans="1:13" s="142" customFormat="1" ht="15" x14ac:dyDescent="0.2">
      <c r="A108" s="171">
        <f t="shared" si="22"/>
        <v>69</v>
      </c>
      <c r="B108" s="34" t="s">
        <v>233</v>
      </c>
      <c r="C108" s="208">
        <f>SUM(C97:C107)</f>
        <v>0</v>
      </c>
      <c r="D108" s="215">
        <f t="shared" si="23"/>
        <v>0</v>
      </c>
      <c r="E108" s="208">
        <f>SUM(E97:E107)</f>
        <v>0</v>
      </c>
      <c r="F108" s="207">
        <f t="shared" si="24"/>
        <v>0</v>
      </c>
      <c r="G108" s="208">
        <f>SUM(G97:G107)</f>
        <v>0</v>
      </c>
      <c r="H108" s="209">
        <f t="shared" si="25"/>
        <v>0</v>
      </c>
      <c r="I108" s="210">
        <f>SUM(I97:I107)</f>
        <v>0</v>
      </c>
      <c r="J108" s="337">
        <f t="shared" si="26"/>
        <v>0</v>
      </c>
      <c r="K108" s="210">
        <f>SUM(K97:K107)</f>
        <v>0</v>
      </c>
      <c r="L108" s="199">
        <f t="shared" si="27"/>
        <v>0</v>
      </c>
    </row>
    <row r="109" spans="1:13" ht="6.75" customHeight="1" x14ac:dyDescent="0.2">
      <c r="A109" s="139"/>
      <c r="B109" s="74"/>
      <c r="C109" s="226"/>
      <c r="D109" s="227"/>
      <c r="E109" s="226"/>
      <c r="F109" s="227"/>
      <c r="G109" s="226"/>
      <c r="H109" s="227"/>
      <c r="I109" s="226"/>
      <c r="J109" s="213"/>
      <c r="K109" s="226"/>
      <c r="L109" s="354"/>
    </row>
    <row r="110" spans="1:13" s="142" customFormat="1" ht="15" x14ac:dyDescent="0.2">
      <c r="A110" s="171">
        <f>A108+1</f>
        <v>70</v>
      </c>
      <c r="B110" s="25" t="s">
        <v>234</v>
      </c>
      <c r="C110" s="204">
        <f>C89+C95+C108</f>
        <v>0</v>
      </c>
      <c r="D110" s="205">
        <f>IFERROR(C110/C$110,0)</f>
        <v>0</v>
      </c>
      <c r="E110" s="204">
        <f>E89+E95+E108</f>
        <v>0</v>
      </c>
      <c r="F110" s="205">
        <f>IFERROR(E110/E$110,0)</f>
        <v>0</v>
      </c>
      <c r="G110" s="204">
        <f>G89+G95+G108</f>
        <v>0</v>
      </c>
      <c r="H110" s="205">
        <f>IFERROR(G110/G$110,0)</f>
        <v>0</v>
      </c>
      <c r="I110" s="204">
        <f>I89+I95+I108</f>
        <v>0</v>
      </c>
      <c r="J110" s="205">
        <f>IFERROR(I110/I$110,0)</f>
        <v>0</v>
      </c>
      <c r="K110" s="204">
        <f>K89+K95+K108</f>
        <v>0</v>
      </c>
      <c r="L110" s="205">
        <f>IFERROR(K110/K$110,0)</f>
        <v>0</v>
      </c>
    </row>
    <row r="111" spans="1:13" ht="6.75" customHeight="1" x14ac:dyDescent="0.2">
      <c r="A111" s="139"/>
      <c r="B111" s="75"/>
      <c r="C111" s="229"/>
      <c r="D111" s="230"/>
      <c r="E111" s="229"/>
      <c r="F111" s="229"/>
      <c r="G111" s="229"/>
      <c r="H111" s="230"/>
      <c r="I111" s="229"/>
      <c r="J111" s="229"/>
      <c r="K111" s="229"/>
      <c r="L111" s="229"/>
      <c r="M111" s="228"/>
    </row>
    <row r="112" spans="1:13" s="142" customFormat="1" ht="15" x14ac:dyDescent="0.2">
      <c r="A112" s="171">
        <f>A110+1</f>
        <v>71</v>
      </c>
      <c r="B112" s="415" t="s">
        <v>299</v>
      </c>
      <c r="C112" s="428"/>
      <c r="D112" s="428"/>
      <c r="E112" s="428"/>
      <c r="F112" s="428"/>
      <c r="G112" s="428"/>
      <c r="H112" s="428"/>
      <c r="I112" s="428"/>
      <c r="J112" s="428"/>
      <c r="K112" s="428"/>
      <c r="L112" s="428"/>
    </row>
    <row r="113" spans="1:13" s="142" customFormat="1" x14ac:dyDescent="0.2">
      <c r="A113" s="171">
        <f>A112+1</f>
        <v>72</v>
      </c>
      <c r="B113" s="31" t="s">
        <v>300</v>
      </c>
      <c r="C113" s="28">
        <f>C63-C110</f>
        <v>0</v>
      </c>
      <c r="D113" s="27">
        <f>IFERROR(C113/C$117,0)</f>
        <v>0</v>
      </c>
      <c r="E113" s="28">
        <f>E63-E110</f>
        <v>0</v>
      </c>
      <c r="F113" s="27">
        <f>IFERROR(E113/E$117,0)</f>
        <v>0</v>
      </c>
      <c r="G113" s="28">
        <f>G63-G110</f>
        <v>0</v>
      </c>
      <c r="H113" s="27">
        <f>IFERROR(G113/G$117,0)</f>
        <v>0</v>
      </c>
      <c r="I113" s="28">
        <f>I63-I110</f>
        <v>0</v>
      </c>
      <c r="J113" s="26">
        <f>IFERROR(I113/I$117,0)</f>
        <v>0</v>
      </c>
      <c r="K113" s="28">
        <f>K63-K110</f>
        <v>0</v>
      </c>
      <c r="L113" s="26">
        <f>IFERROR(K113/K$117,0)</f>
        <v>0</v>
      </c>
    </row>
    <row r="114" spans="1:13" s="142" customFormat="1" ht="28.5" x14ac:dyDescent="0.2">
      <c r="A114" s="171">
        <f>A113+1</f>
        <v>73</v>
      </c>
      <c r="B114" s="29" t="s">
        <v>301</v>
      </c>
      <c r="C114" s="172"/>
      <c r="D114" s="38">
        <f>IFERROR(C114/C$117,0)</f>
        <v>0</v>
      </c>
      <c r="E114" s="172"/>
      <c r="F114" s="38">
        <f>IFERROR(E114/E$117,0)</f>
        <v>0</v>
      </c>
      <c r="G114" s="172"/>
      <c r="H114" s="38">
        <f>IFERROR(G114/G$117,0)</f>
        <v>0</v>
      </c>
      <c r="I114" s="172"/>
      <c r="J114" s="38">
        <f>IFERROR(I114/I$117,0)</f>
        <v>0</v>
      </c>
      <c r="K114" s="172"/>
      <c r="L114" s="38">
        <f>IFERROR(K114/K$117,0)</f>
        <v>0</v>
      </c>
    </row>
    <row r="115" spans="1:13" s="142" customFormat="1" x14ac:dyDescent="0.2">
      <c r="A115" s="171">
        <f>A114+1</f>
        <v>74</v>
      </c>
      <c r="B115" s="30" t="s">
        <v>56</v>
      </c>
      <c r="C115" s="172"/>
      <c r="D115" s="38">
        <f>IFERROR(C115/C$117,0)</f>
        <v>0</v>
      </c>
      <c r="E115" s="172"/>
      <c r="F115" s="38">
        <f>IFERROR(E115/E$117,0)</f>
        <v>0</v>
      </c>
      <c r="G115" s="172"/>
      <c r="H115" s="38">
        <f>IFERROR(G115/G$117,0)</f>
        <v>0</v>
      </c>
      <c r="I115" s="172"/>
      <c r="J115" s="38">
        <f>IFERROR(I115/I$117,0)</f>
        <v>0</v>
      </c>
      <c r="K115" s="172"/>
      <c r="L115" s="38">
        <f>IFERROR(K115/K$117,0)</f>
        <v>0</v>
      </c>
    </row>
    <row r="116" spans="1:13" s="142" customFormat="1" x14ac:dyDescent="0.2">
      <c r="A116" s="171">
        <f>A115+1</f>
        <v>75</v>
      </c>
      <c r="B116" s="36" t="s">
        <v>302</v>
      </c>
      <c r="C116" s="176"/>
      <c r="D116" s="38">
        <f>IFERROR(C116/C$117,0)</f>
        <v>0</v>
      </c>
      <c r="E116" s="176"/>
      <c r="F116" s="38">
        <f>IFERROR(E116/E$117,0)</f>
        <v>0</v>
      </c>
      <c r="G116" s="176"/>
      <c r="H116" s="38">
        <f>IFERROR(G116/G$117,0)</f>
        <v>0</v>
      </c>
      <c r="I116" s="176"/>
      <c r="J116" s="38">
        <f>IFERROR(I116/I$117,0)</f>
        <v>0</v>
      </c>
      <c r="K116" s="176"/>
      <c r="L116" s="38">
        <f>IFERROR(K116/K$117,0)</f>
        <v>0</v>
      </c>
    </row>
    <row r="117" spans="1:13" s="142" customFormat="1" ht="15" x14ac:dyDescent="0.2">
      <c r="A117" s="171">
        <f>A116+1</f>
        <v>76</v>
      </c>
      <c r="B117" s="37" t="s">
        <v>299</v>
      </c>
      <c r="C117" s="204">
        <f>SUM(C113:C116)</f>
        <v>0</v>
      </c>
      <c r="D117" s="232">
        <f>IFERROR(C117/C$117,0)</f>
        <v>0</v>
      </c>
      <c r="E117" s="204">
        <f>SUM(E113:E116)</f>
        <v>0</v>
      </c>
      <c r="F117" s="232">
        <f>IFERROR(E117/E$117,0)</f>
        <v>0</v>
      </c>
      <c r="G117" s="204">
        <f>SUM(G113:G116)</f>
        <v>0</v>
      </c>
      <c r="H117" s="232">
        <f>IFERROR(G117/G$117,0)</f>
        <v>0</v>
      </c>
      <c r="I117" s="204">
        <f>SUM(I113:I116)</f>
        <v>0</v>
      </c>
      <c r="J117" s="233">
        <f>IFERROR(I117/I$117,0)</f>
        <v>0</v>
      </c>
      <c r="K117" s="204">
        <f>SUM(K113:K116)</f>
        <v>0</v>
      </c>
      <c r="L117" s="232">
        <f>IFERROR(K117/K$117,0)</f>
        <v>0</v>
      </c>
    </row>
    <row r="118" spans="1:13" ht="6.75" customHeight="1" x14ac:dyDescent="0.2">
      <c r="A118" s="139"/>
      <c r="B118" s="76"/>
      <c r="C118" s="229"/>
      <c r="D118" s="213"/>
      <c r="E118" s="234"/>
      <c r="F118" s="234"/>
      <c r="G118" s="234"/>
      <c r="H118" s="213"/>
      <c r="I118" s="234"/>
      <c r="J118" s="234"/>
      <c r="K118" s="234"/>
      <c r="L118" s="234"/>
      <c r="M118" s="228"/>
    </row>
    <row r="119" spans="1:13" s="142" customFormat="1" ht="15" x14ac:dyDescent="0.2">
      <c r="A119" s="171">
        <f>A117+1</f>
        <v>77</v>
      </c>
      <c r="B119" s="415" t="s">
        <v>239</v>
      </c>
      <c r="C119" s="428"/>
      <c r="D119" s="428"/>
      <c r="E119" s="428"/>
      <c r="F119" s="428"/>
      <c r="G119" s="428"/>
      <c r="H119" s="428"/>
      <c r="I119" s="428"/>
      <c r="J119" s="428"/>
      <c r="K119" s="428"/>
      <c r="L119" s="428"/>
    </row>
    <row r="120" spans="1:13" s="142" customFormat="1" x14ac:dyDescent="0.2">
      <c r="A120" s="171">
        <f>A119+1</f>
        <v>78</v>
      </c>
      <c r="B120" s="32" t="s">
        <v>240</v>
      </c>
      <c r="C120" s="176"/>
      <c r="D120" s="365"/>
      <c r="E120" s="235">
        <f>+C124</f>
        <v>0</v>
      </c>
      <c r="F120" s="152"/>
      <c r="G120" s="235">
        <f>+E124</f>
        <v>0</v>
      </c>
      <c r="H120" s="152"/>
      <c r="I120" s="235">
        <f>+G124</f>
        <v>0</v>
      </c>
      <c r="J120" s="152"/>
      <c r="K120" s="235">
        <f>+I124</f>
        <v>0</v>
      </c>
      <c r="L120" s="366"/>
    </row>
    <row r="121" spans="1:13" s="142" customFormat="1" x14ac:dyDescent="0.2">
      <c r="A121" s="171">
        <f>A120+1</f>
        <v>79</v>
      </c>
      <c r="B121" s="31" t="s">
        <v>303</v>
      </c>
      <c r="C121" s="239">
        <f>C117</f>
        <v>0</v>
      </c>
      <c r="D121" s="367"/>
      <c r="E121" s="239">
        <f>E117</f>
        <v>0</v>
      </c>
      <c r="F121" s="152"/>
      <c r="G121" s="239">
        <f>G117</f>
        <v>0</v>
      </c>
      <c r="H121" s="152"/>
      <c r="I121" s="239">
        <f>I117</f>
        <v>0</v>
      </c>
      <c r="J121" s="152"/>
      <c r="K121" s="239">
        <f>K117</f>
        <v>0</v>
      </c>
      <c r="L121" s="152"/>
    </row>
    <row r="122" spans="1:13" s="142" customFormat="1" ht="28.5" x14ac:dyDescent="0.2">
      <c r="A122" s="171">
        <f>A121+1</f>
        <v>80</v>
      </c>
      <c r="B122" s="39" t="s">
        <v>242</v>
      </c>
      <c r="C122" s="176"/>
      <c r="D122" s="367"/>
      <c r="E122" s="176"/>
      <c r="F122" s="240"/>
      <c r="G122" s="176"/>
      <c r="H122" s="245"/>
      <c r="I122" s="176"/>
      <c r="J122" s="240"/>
      <c r="K122" s="176"/>
      <c r="L122" s="240"/>
    </row>
    <row r="123" spans="1:13" s="142" customFormat="1" ht="42.75" x14ac:dyDescent="0.2">
      <c r="A123" s="171">
        <f>A122+1</f>
        <v>81</v>
      </c>
      <c r="B123" s="36" t="s">
        <v>243</v>
      </c>
      <c r="C123" s="176"/>
      <c r="D123" s="367"/>
      <c r="E123" s="176"/>
      <c r="F123" s="240"/>
      <c r="G123" s="176"/>
      <c r="H123" s="245"/>
      <c r="I123" s="176"/>
      <c r="J123" s="240"/>
      <c r="K123" s="176"/>
      <c r="L123" s="240"/>
    </row>
    <row r="124" spans="1:13" s="142" customFormat="1" ht="15" x14ac:dyDescent="0.2">
      <c r="A124" s="171">
        <f>A123+1</f>
        <v>82</v>
      </c>
      <c r="B124" s="118" t="s">
        <v>239</v>
      </c>
      <c r="C124" s="204">
        <f>SUM(C120:C123)</f>
        <v>0</v>
      </c>
      <c r="D124" s="368"/>
      <c r="E124" s="204">
        <f>SUM(E120:E123)</f>
        <v>0</v>
      </c>
      <c r="F124" s="369"/>
      <c r="G124" s="204">
        <f>SUM(G120:G123)</f>
        <v>0</v>
      </c>
      <c r="H124" s="368"/>
      <c r="I124" s="204">
        <f>SUM(I120:I123)</f>
        <v>0</v>
      </c>
      <c r="J124" s="243"/>
      <c r="K124" s="204">
        <f>SUM(K120:K123)</f>
        <v>0</v>
      </c>
      <c r="L124" s="243"/>
    </row>
    <row r="125" spans="1:13" ht="6.75" customHeight="1" x14ac:dyDescent="0.2">
      <c r="A125" s="139"/>
      <c r="B125" s="83"/>
      <c r="C125" s="140"/>
      <c r="D125" s="140"/>
      <c r="E125" s="140"/>
      <c r="F125" s="140"/>
      <c r="G125" s="140"/>
      <c r="H125" s="140"/>
      <c r="I125" s="140"/>
      <c r="J125" s="140"/>
      <c r="L125" s="140"/>
    </row>
    <row r="126" spans="1:13" s="142" customFormat="1" ht="45.75" customHeight="1" x14ac:dyDescent="0.2">
      <c r="A126" s="171">
        <f>A124+1</f>
        <v>83</v>
      </c>
      <c r="B126" s="428" t="s">
        <v>244</v>
      </c>
      <c r="C126" s="428"/>
      <c r="D126" s="428"/>
      <c r="E126" s="428"/>
      <c r="F126" s="428"/>
      <c r="G126" s="428"/>
      <c r="H126" s="428"/>
      <c r="I126" s="428"/>
      <c r="J126" s="428"/>
      <c r="K126" s="428"/>
      <c r="L126" s="428"/>
    </row>
    <row r="127" spans="1:13" s="142" customFormat="1" x14ac:dyDescent="0.2">
      <c r="A127" s="171">
        <f>A126+1</f>
        <v>84</v>
      </c>
      <c r="B127" s="40" t="s">
        <v>66</v>
      </c>
      <c r="C127" s="176"/>
      <c r="D127" s="245"/>
      <c r="E127" s="176"/>
      <c r="F127" s="245"/>
      <c r="G127" s="247"/>
      <c r="H127" s="245"/>
      <c r="I127" s="247"/>
      <c r="J127" s="245"/>
      <c r="K127" s="247"/>
      <c r="L127" s="245"/>
    </row>
    <row r="128" spans="1:13" s="142" customFormat="1" ht="15" x14ac:dyDescent="0.2">
      <c r="A128" s="171">
        <f>A127+1</f>
        <v>85</v>
      </c>
      <c r="B128" s="41" t="s">
        <v>67</v>
      </c>
      <c r="C128" s="176"/>
      <c r="D128" s="245"/>
      <c r="E128" s="176"/>
      <c r="F128" s="245"/>
      <c r="G128" s="247"/>
      <c r="H128" s="245"/>
      <c r="I128" s="247"/>
      <c r="J128" s="245"/>
      <c r="K128" s="247"/>
      <c r="L128" s="245"/>
    </row>
    <row r="129" spans="1:12" s="142" customFormat="1" x14ac:dyDescent="0.2">
      <c r="A129" s="171">
        <f>A128+1</f>
        <v>86</v>
      </c>
      <c r="B129" s="40" t="s">
        <v>68</v>
      </c>
      <c r="C129" s="176"/>
      <c r="D129" s="245"/>
      <c r="E129" s="176"/>
      <c r="F129" s="245"/>
      <c r="G129" s="247"/>
      <c r="H129" s="245"/>
      <c r="I129" s="247"/>
      <c r="J129" s="245"/>
      <c r="K129" s="247"/>
      <c r="L129" s="245"/>
    </row>
    <row r="130" spans="1:12" s="142" customFormat="1" ht="15" x14ac:dyDescent="0.2">
      <c r="A130" s="171">
        <f>A129+1</f>
        <v>87</v>
      </c>
      <c r="B130" s="42" t="s">
        <v>69</v>
      </c>
      <c r="C130" s="176"/>
      <c r="D130" s="245"/>
      <c r="E130" s="176"/>
      <c r="F130" s="245"/>
      <c r="G130" s="247"/>
      <c r="H130" s="245"/>
      <c r="I130" s="247"/>
      <c r="J130" s="245"/>
      <c r="K130" s="247"/>
      <c r="L130" s="245"/>
    </row>
    <row r="131" spans="1:12" s="142" customFormat="1" ht="15" x14ac:dyDescent="0.2">
      <c r="A131" s="171">
        <f>A130+1</f>
        <v>88</v>
      </c>
      <c r="B131" s="41" t="s">
        <v>245</v>
      </c>
      <c r="C131" s="172"/>
      <c r="D131" s="248"/>
      <c r="E131" s="172"/>
      <c r="F131" s="248"/>
      <c r="G131" s="247"/>
      <c r="H131" s="248"/>
      <c r="I131" s="247"/>
      <c r="J131" s="248"/>
      <c r="K131" s="247"/>
      <c r="L131" s="248"/>
    </row>
    <row r="132" spans="1:12" ht="6.75" customHeight="1" x14ac:dyDescent="0.2">
      <c r="A132" s="139"/>
      <c r="B132" s="55"/>
      <c r="J132" s="85"/>
      <c r="L132" s="85"/>
    </row>
    <row r="133" spans="1:12" s="142" customFormat="1" ht="15" x14ac:dyDescent="0.2">
      <c r="A133" s="171">
        <f>A131+1</f>
        <v>89</v>
      </c>
      <c r="B133" s="43" t="s">
        <v>71</v>
      </c>
      <c r="C133" s="172"/>
      <c r="D133" s="247"/>
      <c r="E133" s="172"/>
      <c r="F133" s="247"/>
      <c r="G133" s="247"/>
      <c r="H133" s="247"/>
      <c r="I133" s="247"/>
      <c r="J133" s="247"/>
      <c r="K133" s="247"/>
      <c r="L133" s="247"/>
    </row>
    <row r="134" spans="1:12" ht="6.75" customHeight="1" x14ac:dyDescent="0.2">
      <c r="A134" s="139"/>
      <c r="B134" s="77"/>
      <c r="J134" s="140"/>
      <c r="L134" s="140"/>
    </row>
    <row r="135" spans="1:12" s="142" customFormat="1" ht="15" x14ac:dyDescent="0.2">
      <c r="A135" s="139"/>
      <c r="B135" s="428" t="s">
        <v>72</v>
      </c>
      <c r="C135" s="428"/>
      <c r="D135" s="428"/>
      <c r="E135" s="428"/>
      <c r="F135" s="428"/>
      <c r="G135" s="428"/>
      <c r="H135" s="428"/>
      <c r="I135" s="428"/>
      <c r="J135" s="428"/>
      <c r="K135" s="428"/>
      <c r="L135" s="428"/>
    </row>
    <row r="136" spans="1:12" s="142" customFormat="1" x14ac:dyDescent="0.2">
      <c r="A136" s="171">
        <f>A133+1</f>
        <v>90</v>
      </c>
      <c r="B136" s="44" t="s">
        <v>304</v>
      </c>
      <c r="C136" s="440"/>
      <c r="D136" s="441"/>
      <c r="E136" s="440"/>
      <c r="F136" s="441"/>
      <c r="G136" s="440"/>
      <c r="H136" s="441"/>
      <c r="I136" s="440"/>
      <c r="J136" s="441"/>
      <c r="K136" s="440"/>
      <c r="L136" s="441"/>
    </row>
    <row r="137" spans="1:12" s="142" customFormat="1" x14ac:dyDescent="0.2">
      <c r="A137" s="171">
        <f>A136+1</f>
        <v>91</v>
      </c>
      <c r="B137" s="44" t="s">
        <v>305</v>
      </c>
      <c r="C137" s="440"/>
      <c r="D137" s="441"/>
      <c r="E137" s="440"/>
      <c r="F137" s="441"/>
      <c r="G137" s="440"/>
      <c r="H137" s="441"/>
      <c r="I137" s="440"/>
      <c r="J137" s="441"/>
      <c r="K137" s="440"/>
      <c r="L137" s="441"/>
    </row>
    <row r="138" spans="1:12" s="142" customFormat="1" x14ac:dyDescent="0.2">
      <c r="A138" s="171">
        <f>A137+1</f>
        <v>92</v>
      </c>
      <c r="B138" s="44" t="s">
        <v>306</v>
      </c>
      <c r="C138" s="440"/>
      <c r="D138" s="441"/>
      <c r="E138" s="440"/>
      <c r="F138" s="441"/>
      <c r="G138" s="440"/>
      <c r="H138" s="441"/>
      <c r="I138" s="440"/>
      <c r="J138" s="441"/>
      <c r="K138" s="440"/>
      <c r="L138" s="441"/>
    </row>
    <row r="139" spans="1:12" s="142" customFormat="1" x14ac:dyDescent="0.2">
      <c r="A139" s="171">
        <f>A138+1</f>
        <v>93</v>
      </c>
      <c r="B139" s="44" t="s">
        <v>307</v>
      </c>
      <c r="C139" s="440"/>
      <c r="D139" s="441"/>
      <c r="E139" s="440"/>
      <c r="F139" s="441"/>
      <c r="G139" s="440"/>
      <c r="H139" s="441"/>
      <c r="I139" s="440"/>
      <c r="J139" s="441"/>
      <c r="K139" s="440"/>
      <c r="L139" s="441"/>
    </row>
    <row r="140" spans="1:12" s="142" customFormat="1" x14ac:dyDescent="0.2">
      <c r="A140" s="171">
        <f>A139+1</f>
        <v>94</v>
      </c>
      <c r="B140" s="44" t="s">
        <v>308</v>
      </c>
      <c r="C140" s="440"/>
      <c r="D140" s="441"/>
      <c r="E140" s="440"/>
      <c r="F140" s="441"/>
      <c r="G140" s="440"/>
      <c r="H140" s="441"/>
      <c r="I140" s="440"/>
      <c r="J140" s="441"/>
      <c r="K140" s="440"/>
      <c r="L140" s="441"/>
    </row>
    <row r="141" spans="1:12" ht="6.75" customHeight="1" x14ac:dyDescent="0.2"/>
    <row r="142" spans="1:12" s="142" customFormat="1" ht="15" x14ac:dyDescent="0.2">
      <c r="A142" s="139"/>
      <c r="B142" s="413" t="s">
        <v>83</v>
      </c>
      <c r="C142" s="414"/>
      <c r="D142" s="414"/>
      <c r="E142" s="414"/>
      <c r="F142" s="414"/>
      <c r="G142" s="414"/>
      <c r="H142" s="414"/>
      <c r="I142" s="414"/>
      <c r="J142" s="415"/>
      <c r="K142" s="85"/>
      <c r="L142" s="140"/>
    </row>
    <row r="143" spans="1:12" s="142" customFormat="1" ht="14.25" customHeight="1" x14ac:dyDescent="0.2">
      <c r="A143" s="171" t="s">
        <v>251</v>
      </c>
      <c r="B143" s="416" t="s">
        <v>252</v>
      </c>
      <c r="C143" s="416"/>
      <c r="D143" s="416"/>
      <c r="E143" s="416"/>
      <c r="F143" s="416"/>
      <c r="G143" s="416"/>
      <c r="H143" s="416"/>
      <c r="I143" s="416"/>
      <c r="J143" s="416"/>
      <c r="K143" s="78"/>
      <c r="L143" s="78"/>
    </row>
    <row r="144" spans="1:12" s="142" customFormat="1" ht="30.75" customHeight="1" x14ac:dyDescent="0.2">
      <c r="A144" s="250">
        <f>A47</f>
        <v>13</v>
      </c>
      <c r="B144" s="39" t="s">
        <v>253</v>
      </c>
      <c r="C144" s="412" t="s">
        <v>254</v>
      </c>
      <c r="D144" s="412"/>
      <c r="E144" s="412"/>
      <c r="F144" s="412"/>
      <c r="G144" s="412"/>
      <c r="H144" s="412"/>
      <c r="I144" s="412"/>
      <c r="J144" s="412"/>
      <c r="K144" s="79"/>
      <c r="L144" s="79"/>
    </row>
    <row r="145" spans="1:12" s="142" customFormat="1" ht="74.25" customHeight="1" x14ac:dyDescent="0.2">
      <c r="A145" s="250">
        <f>A49</f>
        <v>15</v>
      </c>
      <c r="B145" s="39" t="s">
        <v>255</v>
      </c>
      <c r="C145" s="412" t="s">
        <v>256</v>
      </c>
      <c r="D145" s="412"/>
      <c r="E145" s="412"/>
      <c r="F145" s="412"/>
      <c r="G145" s="412"/>
      <c r="H145" s="412"/>
      <c r="I145" s="412"/>
      <c r="J145" s="412"/>
      <c r="K145" s="79"/>
      <c r="L145" s="79"/>
    </row>
    <row r="146" spans="1:12" s="142" customFormat="1" x14ac:dyDescent="0.2">
      <c r="A146" s="250">
        <f>A61</f>
        <v>26</v>
      </c>
      <c r="B146" s="131" t="s">
        <v>257</v>
      </c>
      <c r="C146" s="412" t="s">
        <v>258</v>
      </c>
      <c r="D146" s="412"/>
      <c r="E146" s="412"/>
      <c r="F146" s="412"/>
      <c r="G146" s="412"/>
      <c r="H146" s="412"/>
      <c r="I146" s="412"/>
      <c r="J146" s="412"/>
      <c r="K146" s="79"/>
      <c r="L146" s="79"/>
    </row>
    <row r="147" spans="1:12" s="142" customFormat="1" ht="40.5" customHeight="1" x14ac:dyDescent="0.2">
      <c r="A147" s="250">
        <f>A114</f>
        <v>73</v>
      </c>
      <c r="B147" s="39" t="s">
        <v>259</v>
      </c>
      <c r="C147" s="412" t="s">
        <v>260</v>
      </c>
      <c r="D147" s="412"/>
      <c r="E147" s="412"/>
      <c r="F147" s="412"/>
      <c r="G147" s="412"/>
      <c r="H147" s="412"/>
      <c r="I147" s="412"/>
      <c r="J147" s="412"/>
      <c r="K147" s="79"/>
      <c r="L147" s="79"/>
    </row>
    <row r="148" spans="1:12" s="142" customFormat="1" ht="28.5" x14ac:dyDescent="0.2">
      <c r="A148" s="250">
        <f>A123</f>
        <v>81</v>
      </c>
      <c r="B148" s="39" t="s">
        <v>63</v>
      </c>
      <c r="C148" s="412" t="s">
        <v>124</v>
      </c>
      <c r="D148" s="412"/>
      <c r="E148" s="412"/>
      <c r="F148" s="412"/>
      <c r="G148" s="412"/>
      <c r="H148" s="412"/>
      <c r="I148" s="412"/>
      <c r="J148" s="412"/>
      <c r="K148" s="79"/>
      <c r="L148" s="79"/>
    </row>
    <row r="149" spans="1:12" s="142" customFormat="1" ht="61.5" customHeight="1" x14ac:dyDescent="0.2">
      <c r="A149" s="251">
        <f t="shared" ref="A149:A154" si="28">A126</f>
        <v>83</v>
      </c>
      <c r="B149" s="133" t="s">
        <v>261</v>
      </c>
      <c r="C149" s="432" t="s">
        <v>262</v>
      </c>
      <c r="D149" s="432"/>
      <c r="E149" s="432"/>
      <c r="F149" s="432"/>
      <c r="G149" s="432"/>
      <c r="H149" s="432"/>
      <c r="I149" s="432"/>
      <c r="J149" s="432"/>
      <c r="K149" s="80"/>
      <c r="L149" s="80"/>
    </row>
    <row r="150" spans="1:12" s="142" customFormat="1" ht="53.25" customHeight="1" x14ac:dyDescent="0.2">
      <c r="A150" s="251">
        <f t="shared" si="28"/>
        <v>84</v>
      </c>
      <c r="B150" s="133" t="s">
        <v>66</v>
      </c>
      <c r="C150" s="433" t="s">
        <v>127</v>
      </c>
      <c r="D150" s="433"/>
      <c r="E150" s="433"/>
      <c r="F150" s="433"/>
      <c r="G150" s="433"/>
      <c r="H150" s="433"/>
      <c r="I150" s="433"/>
      <c r="J150" s="433"/>
      <c r="K150" s="81"/>
      <c r="L150" s="81"/>
    </row>
    <row r="151" spans="1:12" s="142" customFormat="1" ht="33" customHeight="1" x14ac:dyDescent="0.2">
      <c r="A151" s="251">
        <f t="shared" si="28"/>
        <v>85</v>
      </c>
      <c r="B151" s="133" t="s">
        <v>67</v>
      </c>
      <c r="C151" s="432" t="s">
        <v>263</v>
      </c>
      <c r="D151" s="432"/>
      <c r="E151" s="432"/>
      <c r="F151" s="432"/>
      <c r="G151" s="432"/>
      <c r="H151" s="432"/>
      <c r="I151" s="432"/>
      <c r="J151" s="432"/>
      <c r="K151" s="80"/>
      <c r="L151" s="80"/>
    </row>
    <row r="152" spans="1:12" s="142" customFormat="1" ht="51" customHeight="1" x14ac:dyDescent="0.2">
      <c r="A152" s="251">
        <f t="shared" si="28"/>
        <v>86</v>
      </c>
      <c r="B152" s="133" t="s">
        <v>68</v>
      </c>
      <c r="C152" s="433" t="s">
        <v>129</v>
      </c>
      <c r="D152" s="433"/>
      <c r="E152" s="433"/>
      <c r="F152" s="433"/>
      <c r="G152" s="433"/>
      <c r="H152" s="433"/>
      <c r="I152" s="433"/>
      <c r="J152" s="433"/>
      <c r="K152" s="81"/>
      <c r="L152" s="81"/>
    </row>
    <row r="153" spans="1:12" s="142" customFormat="1" ht="30.75" customHeight="1" x14ac:dyDescent="0.2">
      <c r="A153" s="251">
        <f t="shared" si="28"/>
        <v>87</v>
      </c>
      <c r="B153" s="133" t="s">
        <v>69</v>
      </c>
      <c r="C153" s="432" t="s">
        <v>264</v>
      </c>
      <c r="D153" s="432"/>
      <c r="E153" s="432"/>
      <c r="F153" s="432"/>
      <c r="G153" s="432"/>
      <c r="H153" s="432"/>
      <c r="I153" s="432"/>
      <c r="J153" s="432"/>
      <c r="K153" s="80"/>
      <c r="L153" s="80"/>
    </row>
    <row r="154" spans="1:12" s="142" customFormat="1" ht="14.25" customHeight="1" x14ac:dyDescent="0.2">
      <c r="A154" s="251">
        <f t="shared" si="28"/>
        <v>88</v>
      </c>
      <c r="B154" s="133" t="str">
        <f>B131</f>
        <v>Total Net Assets/Equity</v>
      </c>
      <c r="C154" s="432" t="s">
        <v>265</v>
      </c>
      <c r="D154" s="432"/>
      <c r="E154" s="432"/>
      <c r="F154" s="432"/>
      <c r="G154" s="432"/>
      <c r="H154" s="432"/>
      <c r="I154" s="432"/>
      <c r="J154" s="432"/>
      <c r="K154" s="80"/>
      <c r="L154" s="80"/>
    </row>
    <row r="155" spans="1:12" s="142" customFormat="1" ht="15" customHeight="1" x14ac:dyDescent="0.2">
      <c r="A155" s="251"/>
      <c r="B155" s="45" t="s">
        <v>132</v>
      </c>
      <c r="C155" s="431" t="s">
        <v>266</v>
      </c>
      <c r="D155" s="431"/>
      <c r="E155" s="431"/>
      <c r="F155" s="431"/>
      <c r="G155" s="431"/>
      <c r="H155" s="431"/>
      <c r="I155" s="431"/>
      <c r="J155" s="431"/>
      <c r="K155" s="82"/>
      <c r="L155" s="82"/>
    </row>
    <row r="156" spans="1:12" s="142" customFormat="1" ht="14.25" customHeight="1" x14ac:dyDescent="0.2">
      <c r="A156" s="251">
        <f>A133</f>
        <v>89</v>
      </c>
      <c r="B156" s="133" t="s">
        <v>71</v>
      </c>
      <c r="C156" s="432" t="s">
        <v>267</v>
      </c>
      <c r="D156" s="432"/>
      <c r="E156" s="432"/>
      <c r="F156" s="432"/>
      <c r="G156" s="432"/>
      <c r="H156" s="432"/>
      <c r="I156" s="432"/>
      <c r="J156" s="432"/>
      <c r="K156" s="80"/>
      <c r="L156" s="80"/>
    </row>
    <row r="165" spans="3:11" x14ac:dyDescent="0.2">
      <c r="C165" s="141"/>
      <c r="D165" s="141"/>
      <c r="E165" s="141"/>
      <c r="F165" s="141"/>
      <c r="G165" s="141"/>
      <c r="H165" s="141"/>
      <c r="I165" s="141"/>
      <c r="K165" s="141"/>
    </row>
    <row r="166" spans="3:11" x14ac:dyDescent="0.2">
      <c r="C166" s="141"/>
      <c r="D166" s="141"/>
      <c r="E166" s="141"/>
      <c r="F166" s="141"/>
      <c r="G166" s="141"/>
      <c r="H166" s="141"/>
      <c r="I166" s="141"/>
      <c r="K166" s="141"/>
    </row>
  </sheetData>
  <sheetProtection password="C12C" sheet="1" objects="1" scenarios="1" formatRows="0"/>
  <mergeCells count="92">
    <mergeCell ref="C140:D140"/>
    <mergeCell ref="E140:F140"/>
    <mergeCell ref="G140:H140"/>
    <mergeCell ref="I140:J140"/>
    <mergeCell ref="K140:L140"/>
    <mergeCell ref="C139:D139"/>
    <mergeCell ref="E139:F139"/>
    <mergeCell ref="G139:H139"/>
    <mergeCell ref="I139:J139"/>
    <mergeCell ref="K139:L139"/>
    <mergeCell ref="C138:D138"/>
    <mergeCell ref="E138:F138"/>
    <mergeCell ref="G138:H138"/>
    <mergeCell ref="I138:J138"/>
    <mergeCell ref="K138:L138"/>
    <mergeCell ref="C137:D137"/>
    <mergeCell ref="E137:F137"/>
    <mergeCell ref="G137:H137"/>
    <mergeCell ref="I137:J137"/>
    <mergeCell ref="K137:L137"/>
    <mergeCell ref="C136:D136"/>
    <mergeCell ref="E136:F136"/>
    <mergeCell ref="G136:H136"/>
    <mergeCell ref="I136:J136"/>
    <mergeCell ref="K136:L136"/>
    <mergeCell ref="K6:L6"/>
    <mergeCell ref="K7:L7"/>
    <mergeCell ref="K8:L8"/>
    <mergeCell ref="K9:L9"/>
    <mergeCell ref="G6:H6"/>
    <mergeCell ref="G7:H7"/>
    <mergeCell ref="G8:H8"/>
    <mergeCell ref="G9:H9"/>
    <mergeCell ref="I6:J6"/>
    <mergeCell ref="I7:J7"/>
    <mergeCell ref="I8:J8"/>
    <mergeCell ref="I9:J9"/>
    <mergeCell ref="C6:D6"/>
    <mergeCell ref="C7:D7"/>
    <mergeCell ref="C8:D8"/>
    <mergeCell ref="C9:D9"/>
    <mergeCell ref="E6:F6"/>
    <mergeCell ref="E7:F7"/>
    <mergeCell ref="E8:F8"/>
    <mergeCell ref="E9:F9"/>
    <mergeCell ref="C155:J155"/>
    <mergeCell ref="C156:J156"/>
    <mergeCell ref="C149:J149"/>
    <mergeCell ref="C150:J150"/>
    <mergeCell ref="C151:J151"/>
    <mergeCell ref="C152:J152"/>
    <mergeCell ref="C153:J153"/>
    <mergeCell ref="C154:J154"/>
    <mergeCell ref="B96:L96"/>
    <mergeCell ref="B112:L112"/>
    <mergeCell ref="B119:L119"/>
    <mergeCell ref="B126:L126"/>
    <mergeCell ref="B135:L135"/>
    <mergeCell ref="B32:L32"/>
    <mergeCell ref="B34:L34"/>
    <mergeCell ref="B42:L42"/>
    <mergeCell ref="B49:L49"/>
    <mergeCell ref="B65:L65"/>
    <mergeCell ref="B33:L33"/>
    <mergeCell ref="B66:L66"/>
    <mergeCell ref="B67:L67"/>
    <mergeCell ref="B73:L73"/>
    <mergeCell ref="B82:L82"/>
    <mergeCell ref="B91:L91"/>
    <mergeCell ref="C5:D5"/>
    <mergeCell ref="E5:F5"/>
    <mergeCell ref="G5:H5"/>
    <mergeCell ref="I5:J5"/>
    <mergeCell ref="K5:L5"/>
    <mergeCell ref="B8:B10"/>
    <mergeCell ref="B11:L11"/>
    <mergeCell ref="B18:L18"/>
    <mergeCell ref="B23:L23"/>
    <mergeCell ref="B31:L31"/>
    <mergeCell ref="B2:L2"/>
    <mergeCell ref="C4:D4"/>
    <mergeCell ref="E4:F4"/>
    <mergeCell ref="G4:H4"/>
    <mergeCell ref="I4:J4"/>
    <mergeCell ref="K4:L4"/>
    <mergeCell ref="C148:J148"/>
    <mergeCell ref="B142:J142"/>
    <mergeCell ref="B143:J143"/>
    <mergeCell ref="C144:J144"/>
    <mergeCell ref="C145:J145"/>
    <mergeCell ref="C146:J146"/>
    <mergeCell ref="C147:J147"/>
  </mergeCells>
  <pageMargins left="0.70866141732283472" right="0.70866141732283472" top="0.74803149606299213" bottom="0.74803149606299213" header="0.31496062992125984" footer="0.31496062992125984"/>
  <pageSetup paperSize="5" scale="86" fitToHeight="0" orientation="landscape" r:id="rId1"/>
  <headerFooter>
    <oddFooter>&amp;L&amp;BCanada Council for the Arts Confidential&amp;B&amp;C&amp;D&amp;RPage &amp;P</oddFooter>
  </headerFooter>
  <rowBreaks count="1" manualBreakCount="1">
    <brk id="1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177"/>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7109375" style="139" customWidth="1"/>
    <col min="2" max="2" width="64.85546875" style="84" bestFit="1" customWidth="1"/>
    <col min="3" max="3" width="19.7109375" style="85" customWidth="1"/>
    <col min="4" max="4" width="6" style="85" customWidth="1"/>
    <col min="5" max="5" width="17.42578125" style="85" customWidth="1"/>
    <col min="6" max="6" width="6" style="85" customWidth="1"/>
    <col min="7" max="7" width="17.42578125" style="85" customWidth="1"/>
    <col min="8" max="8" width="6" style="85" customWidth="1"/>
    <col min="9" max="9" width="17.42578125" style="85" customWidth="1"/>
    <col min="10" max="10" width="6" style="140" customWidth="1"/>
    <col min="11" max="11" width="17.42578125" style="85" customWidth="1"/>
    <col min="12" max="12" width="6" style="140" customWidth="1"/>
    <col min="13" max="13" width="9.140625" style="141" customWidth="1"/>
    <col min="14" max="16384" width="9.140625" style="141"/>
  </cols>
  <sheetData>
    <row r="1" spans="1:13" x14ac:dyDescent="0.2">
      <c r="B1" s="127" t="s">
        <v>354</v>
      </c>
    </row>
    <row r="2" spans="1:13" s="142" customFormat="1" ht="18.75" customHeight="1" x14ac:dyDescent="0.2">
      <c r="A2" s="139"/>
      <c r="B2" s="450" t="s">
        <v>322</v>
      </c>
      <c r="C2" s="450"/>
      <c r="D2" s="450"/>
      <c r="E2" s="450"/>
      <c r="F2" s="450"/>
      <c r="G2" s="450"/>
      <c r="H2" s="450"/>
      <c r="I2" s="450"/>
      <c r="J2" s="450"/>
      <c r="K2" s="450"/>
      <c r="L2" s="450"/>
    </row>
    <row r="3" spans="1:13" ht="6.75" customHeight="1" x14ac:dyDescent="0.2">
      <c r="B3" s="141"/>
      <c r="J3" s="141"/>
      <c r="L3" s="141"/>
    </row>
    <row r="4" spans="1:13" s="142" customFormat="1" ht="15" x14ac:dyDescent="0.2">
      <c r="A4" s="141"/>
      <c r="B4" s="386" t="s">
        <v>325</v>
      </c>
      <c r="C4" s="418" t="s">
        <v>135</v>
      </c>
      <c r="D4" s="419"/>
      <c r="E4" s="451" t="s">
        <v>136</v>
      </c>
      <c r="F4" s="452"/>
      <c r="G4" s="451" t="s">
        <v>137</v>
      </c>
      <c r="H4" s="452"/>
      <c r="I4" s="451" t="s">
        <v>317</v>
      </c>
      <c r="J4" s="452"/>
      <c r="K4" s="451" t="s">
        <v>318</v>
      </c>
      <c r="L4" s="452"/>
    </row>
    <row r="5" spans="1:13" s="142" customFormat="1" ht="15" x14ac:dyDescent="0.2">
      <c r="A5" s="141"/>
      <c r="B5" s="120"/>
      <c r="C5" s="424" t="s">
        <v>5</v>
      </c>
      <c r="D5" s="425"/>
      <c r="E5" s="448" t="s">
        <v>5</v>
      </c>
      <c r="F5" s="449"/>
      <c r="G5" s="448" t="s">
        <v>6</v>
      </c>
      <c r="H5" s="449"/>
      <c r="I5" s="448" t="s">
        <v>6</v>
      </c>
      <c r="J5" s="449"/>
      <c r="K5" s="448" t="s">
        <v>6</v>
      </c>
      <c r="L5" s="449"/>
      <c r="M5" s="143"/>
    </row>
    <row r="6" spans="1:13" s="142" customFormat="1" ht="28.5" x14ac:dyDescent="0.2">
      <c r="A6" s="144"/>
      <c r="B6" s="121" t="s">
        <v>316</v>
      </c>
      <c r="C6" s="145"/>
      <c r="D6" s="146"/>
      <c r="E6" s="145"/>
      <c r="F6" s="146"/>
      <c r="G6" s="145"/>
      <c r="H6" s="146"/>
      <c r="I6" s="145"/>
      <c r="J6" s="147"/>
      <c r="K6" s="145"/>
      <c r="L6" s="147"/>
    </row>
    <row r="7" spans="1:13" s="142" customFormat="1" ht="15" customHeight="1" x14ac:dyDescent="0.2">
      <c r="A7" s="144"/>
      <c r="B7" s="132"/>
      <c r="C7" s="434" t="s">
        <v>326</v>
      </c>
      <c r="D7" s="435"/>
      <c r="E7" s="434" t="s">
        <v>326</v>
      </c>
      <c r="F7" s="435"/>
      <c r="G7" s="434" t="s">
        <v>326</v>
      </c>
      <c r="H7" s="435"/>
      <c r="I7" s="434" t="s">
        <v>326</v>
      </c>
      <c r="J7" s="435"/>
      <c r="K7" s="434" t="s">
        <v>326</v>
      </c>
      <c r="L7" s="435"/>
    </row>
    <row r="8" spans="1:13" s="142" customFormat="1" ht="14.25" customHeight="1" x14ac:dyDescent="0.2">
      <c r="A8" s="144"/>
      <c r="B8" s="445" t="s">
        <v>353</v>
      </c>
      <c r="C8" s="436" t="s">
        <v>325</v>
      </c>
      <c r="D8" s="437"/>
      <c r="E8" s="436" t="s">
        <v>325</v>
      </c>
      <c r="F8" s="437"/>
      <c r="G8" s="436" t="s">
        <v>325</v>
      </c>
      <c r="H8" s="437"/>
      <c r="I8" s="436" t="s">
        <v>325</v>
      </c>
      <c r="J8" s="437"/>
      <c r="K8" s="436" t="s">
        <v>325</v>
      </c>
      <c r="L8" s="437"/>
    </row>
    <row r="9" spans="1:13" s="142" customFormat="1" x14ac:dyDescent="0.2">
      <c r="A9" s="144"/>
      <c r="B9" s="445"/>
      <c r="C9" s="438" t="s">
        <v>312</v>
      </c>
      <c r="D9" s="439"/>
      <c r="E9" s="438" t="s">
        <v>312</v>
      </c>
      <c r="F9" s="439"/>
      <c r="G9" s="438" t="s">
        <v>312</v>
      </c>
      <c r="H9" s="439"/>
      <c r="I9" s="438" t="s">
        <v>312</v>
      </c>
      <c r="J9" s="439"/>
      <c r="K9" s="438" t="s">
        <v>312</v>
      </c>
      <c r="L9" s="439"/>
    </row>
    <row r="10" spans="1:13" s="142" customFormat="1" x14ac:dyDescent="0.2">
      <c r="A10" s="144"/>
      <c r="B10" s="446"/>
      <c r="C10" s="436" t="s">
        <v>325</v>
      </c>
      <c r="D10" s="437"/>
      <c r="E10" s="436" t="s">
        <v>325</v>
      </c>
      <c r="F10" s="437"/>
      <c r="G10" s="436" t="s">
        <v>325</v>
      </c>
      <c r="H10" s="437"/>
      <c r="I10" s="436" t="s">
        <v>325</v>
      </c>
      <c r="J10" s="437"/>
      <c r="K10" s="436" t="s">
        <v>325</v>
      </c>
      <c r="L10" s="437"/>
    </row>
    <row r="11" spans="1:13" s="142" customFormat="1" ht="15.75" customHeight="1" x14ac:dyDescent="0.25">
      <c r="A11" s="141"/>
      <c r="B11" s="422" t="s">
        <v>138</v>
      </c>
      <c r="C11" s="422"/>
      <c r="D11" s="422"/>
      <c r="E11" s="422"/>
      <c r="F11" s="422"/>
      <c r="G11" s="422"/>
      <c r="H11" s="422"/>
      <c r="I11" s="422"/>
      <c r="J11" s="422"/>
      <c r="K11" s="422"/>
      <c r="L11" s="422"/>
    </row>
    <row r="12" spans="1:13" s="142" customFormat="1" x14ac:dyDescent="0.2">
      <c r="A12" s="141"/>
      <c r="B12" s="150" t="s">
        <v>139</v>
      </c>
      <c r="C12" s="151"/>
      <c r="D12" s="152"/>
      <c r="E12" s="151"/>
      <c r="F12" s="152"/>
      <c r="G12" s="151"/>
      <c r="H12" s="153"/>
      <c r="I12" s="151"/>
      <c r="J12" s="154"/>
      <c r="K12" s="151"/>
      <c r="L12" s="155"/>
    </row>
    <row r="13" spans="1:13" s="142" customFormat="1" x14ac:dyDescent="0.2">
      <c r="A13" s="141"/>
      <c r="B13" s="156" t="s">
        <v>140</v>
      </c>
      <c r="C13" s="157"/>
      <c r="D13" s="152"/>
      <c r="E13" s="157"/>
      <c r="F13" s="152"/>
      <c r="G13" s="157"/>
      <c r="H13" s="153"/>
      <c r="I13" s="157"/>
      <c r="J13" s="154"/>
      <c r="K13" s="157"/>
      <c r="L13" s="155"/>
    </row>
    <row r="14" spans="1:13" s="142" customFormat="1" x14ac:dyDescent="0.2">
      <c r="A14" s="141"/>
      <c r="B14" s="156" t="s">
        <v>141</v>
      </c>
      <c r="C14" s="157"/>
      <c r="D14" s="152"/>
      <c r="E14" s="157"/>
      <c r="F14" s="152"/>
      <c r="G14" s="157"/>
      <c r="H14" s="153"/>
      <c r="I14" s="157"/>
      <c r="J14" s="154"/>
      <c r="K14" s="157"/>
      <c r="L14" s="155"/>
    </row>
    <row r="15" spans="1:13" s="142" customFormat="1" x14ac:dyDescent="0.2">
      <c r="A15" s="141"/>
      <c r="B15" s="156" t="s">
        <v>142</v>
      </c>
      <c r="C15" s="158" t="s">
        <v>143</v>
      </c>
      <c r="D15" s="152"/>
      <c r="E15" s="158"/>
      <c r="F15" s="152"/>
      <c r="G15" s="158"/>
      <c r="H15" s="153"/>
      <c r="I15" s="158"/>
      <c r="J15" s="154"/>
      <c r="K15" s="158"/>
      <c r="L15" s="155"/>
    </row>
    <row r="16" spans="1:13" s="142" customFormat="1" x14ac:dyDescent="0.2">
      <c r="A16" s="141"/>
      <c r="B16" s="156" t="s">
        <v>144</v>
      </c>
      <c r="C16" s="157"/>
      <c r="D16" s="152"/>
      <c r="E16" s="157"/>
      <c r="F16" s="152"/>
      <c r="G16" s="157"/>
      <c r="H16" s="153"/>
      <c r="I16" s="157"/>
      <c r="J16" s="154"/>
      <c r="K16" s="157"/>
      <c r="L16" s="155"/>
    </row>
    <row r="17" spans="1:12" s="142" customFormat="1" x14ac:dyDescent="0.2">
      <c r="A17" s="141"/>
      <c r="B17" s="156" t="s">
        <v>145</v>
      </c>
      <c r="C17" s="157"/>
      <c r="D17" s="159"/>
      <c r="E17" s="157"/>
      <c r="F17" s="159"/>
      <c r="G17" s="157"/>
      <c r="H17" s="160"/>
      <c r="I17" s="157"/>
      <c r="J17" s="161"/>
      <c r="K17" s="157"/>
      <c r="L17" s="162"/>
    </row>
    <row r="18" spans="1:12" ht="15" x14ac:dyDescent="0.25">
      <c r="A18" s="141"/>
      <c r="B18" s="423"/>
      <c r="C18" s="423"/>
      <c r="D18" s="423"/>
      <c r="E18" s="423"/>
      <c r="F18" s="423"/>
      <c r="G18" s="423"/>
      <c r="H18" s="423"/>
      <c r="I18" s="423"/>
      <c r="J18" s="423"/>
      <c r="K18" s="423"/>
      <c r="L18" s="423"/>
    </row>
    <row r="19" spans="1:12" s="142" customFormat="1" x14ac:dyDescent="0.2">
      <c r="A19" s="141"/>
      <c r="B19" s="156" t="s">
        <v>146</v>
      </c>
      <c r="C19" s="163"/>
      <c r="D19" s="152"/>
      <c r="E19" s="163"/>
      <c r="F19" s="152"/>
      <c r="G19" s="163"/>
      <c r="H19" s="153"/>
      <c r="I19" s="163"/>
      <c r="J19" s="154"/>
      <c r="K19" s="163"/>
      <c r="L19" s="164"/>
    </row>
    <row r="20" spans="1:12" s="142" customFormat="1" x14ac:dyDescent="0.2">
      <c r="A20" s="141"/>
      <c r="B20" s="156" t="s">
        <v>147</v>
      </c>
      <c r="C20" s="163"/>
      <c r="D20" s="152"/>
      <c r="E20" s="163"/>
      <c r="F20" s="152"/>
      <c r="G20" s="163"/>
      <c r="H20" s="153"/>
      <c r="I20" s="163"/>
      <c r="J20" s="154"/>
      <c r="K20" s="163"/>
      <c r="L20" s="164"/>
    </row>
    <row r="21" spans="1:12" s="142" customFormat="1" x14ac:dyDescent="0.2">
      <c r="A21" s="141"/>
      <c r="B21" s="47" t="s">
        <v>148</v>
      </c>
      <c r="C21" s="163"/>
      <c r="D21" s="152"/>
      <c r="E21" s="163"/>
      <c r="F21" s="152"/>
      <c r="G21" s="163"/>
      <c r="H21" s="153"/>
      <c r="I21" s="163"/>
      <c r="J21" s="154"/>
      <c r="K21" s="163"/>
      <c r="L21" s="164"/>
    </row>
    <row r="22" spans="1:12" s="142" customFormat="1" x14ac:dyDescent="0.2">
      <c r="A22" s="141"/>
      <c r="B22" s="156" t="s">
        <v>149</v>
      </c>
      <c r="C22" s="165"/>
      <c r="D22" s="152"/>
      <c r="E22" s="165"/>
      <c r="F22" s="152"/>
      <c r="G22" s="165"/>
      <c r="H22" s="153"/>
      <c r="I22" s="165"/>
      <c r="J22" s="154"/>
      <c r="K22" s="165"/>
      <c r="L22" s="164"/>
    </row>
    <row r="23" spans="1:12" s="142" customFormat="1" x14ac:dyDescent="0.2">
      <c r="A23" s="141"/>
      <c r="B23" s="156" t="s">
        <v>150</v>
      </c>
      <c r="C23" s="165"/>
      <c r="D23" s="152"/>
      <c r="E23" s="165"/>
      <c r="F23" s="152"/>
      <c r="G23" s="165"/>
      <c r="H23" s="153"/>
      <c r="I23" s="165"/>
      <c r="J23" s="154"/>
      <c r="K23" s="165"/>
      <c r="L23" s="164"/>
    </row>
    <row r="24" spans="1:12" s="142" customFormat="1" x14ac:dyDescent="0.2">
      <c r="A24" s="141"/>
      <c r="B24" s="156" t="s">
        <v>151</v>
      </c>
      <c r="C24" s="165"/>
      <c r="D24" s="152"/>
      <c r="E24" s="165"/>
      <c r="F24" s="152"/>
      <c r="G24" s="165"/>
      <c r="H24" s="153"/>
      <c r="I24" s="165"/>
      <c r="J24" s="154"/>
      <c r="K24" s="165"/>
      <c r="L24" s="164"/>
    </row>
    <row r="25" spans="1:12" s="142" customFormat="1" ht="15" x14ac:dyDescent="0.25">
      <c r="A25" s="141"/>
      <c r="B25" s="443" t="s">
        <v>152</v>
      </c>
      <c r="C25" s="443"/>
      <c r="D25" s="443"/>
      <c r="E25" s="443"/>
      <c r="F25" s="443"/>
      <c r="G25" s="443"/>
      <c r="H25" s="443"/>
      <c r="I25" s="443"/>
      <c r="J25" s="443"/>
      <c r="K25" s="443"/>
      <c r="L25" s="443"/>
    </row>
    <row r="26" spans="1:12" s="142" customFormat="1" x14ac:dyDescent="0.2">
      <c r="A26" s="141"/>
      <c r="B26" s="47" t="s">
        <v>153</v>
      </c>
      <c r="C26" s="163"/>
      <c r="D26" s="152"/>
      <c r="E26" s="163"/>
      <c r="F26" s="152"/>
      <c r="G26" s="163"/>
      <c r="H26" s="153"/>
      <c r="I26" s="163"/>
      <c r="J26" s="154"/>
      <c r="K26" s="163"/>
      <c r="L26" s="454"/>
    </row>
    <row r="27" spans="1:12" s="142" customFormat="1" x14ac:dyDescent="0.2">
      <c r="A27" s="141"/>
      <c r="B27" s="47" t="s">
        <v>154</v>
      </c>
      <c r="C27" s="166"/>
      <c r="D27" s="152"/>
      <c r="E27" s="163"/>
      <c r="F27" s="152"/>
      <c r="G27" s="163"/>
      <c r="H27" s="153"/>
      <c r="I27" s="163"/>
      <c r="J27" s="154"/>
      <c r="K27" s="163"/>
      <c r="L27" s="454"/>
    </row>
    <row r="28" spans="1:12" s="142" customFormat="1" ht="15" x14ac:dyDescent="0.2">
      <c r="A28" s="141"/>
      <c r="B28" s="48" t="s">
        <v>155</v>
      </c>
      <c r="C28" s="167">
        <f>C26+C27</f>
        <v>0</v>
      </c>
      <c r="D28" s="152"/>
      <c r="E28" s="167">
        <f>E26+E27</f>
        <v>0</v>
      </c>
      <c r="F28" s="152"/>
      <c r="G28" s="167">
        <f>G26+G27</f>
        <v>0</v>
      </c>
      <c r="H28" s="152"/>
      <c r="I28" s="167">
        <f>I26+I27</f>
        <v>0</v>
      </c>
      <c r="J28" s="152"/>
      <c r="K28" s="167">
        <f>K26+K27</f>
        <v>0</v>
      </c>
      <c r="L28" s="454"/>
    </row>
    <row r="29" spans="1:12" s="142" customFormat="1" ht="15" customHeight="1" x14ac:dyDescent="0.25">
      <c r="A29" s="141"/>
      <c r="B29" s="443" t="s">
        <v>156</v>
      </c>
      <c r="C29" s="443"/>
      <c r="D29" s="443"/>
      <c r="E29" s="443"/>
      <c r="F29" s="443"/>
      <c r="G29" s="443"/>
      <c r="H29" s="443"/>
      <c r="I29" s="443"/>
      <c r="J29" s="443"/>
      <c r="K29" s="443"/>
      <c r="L29" s="443"/>
    </row>
    <row r="30" spans="1:12" s="142" customFormat="1" x14ac:dyDescent="0.2">
      <c r="A30" s="141"/>
      <c r="B30" s="47" t="s">
        <v>157</v>
      </c>
      <c r="C30" s="163"/>
      <c r="D30" s="152"/>
      <c r="E30" s="163"/>
      <c r="F30" s="152"/>
      <c r="G30" s="163"/>
      <c r="H30" s="152"/>
      <c r="I30" s="163"/>
      <c r="J30" s="152"/>
      <c r="K30" s="163"/>
      <c r="L30" s="152"/>
    </row>
    <row r="31" spans="1:12" s="142" customFormat="1" x14ac:dyDescent="0.2">
      <c r="A31" s="141"/>
      <c r="B31" s="47" t="s">
        <v>158</v>
      </c>
      <c r="C31" s="166"/>
      <c r="D31" s="152"/>
      <c r="E31" s="166"/>
      <c r="F31" s="152"/>
      <c r="G31" s="166"/>
      <c r="H31" s="152"/>
      <c r="I31" s="166"/>
      <c r="J31" s="152"/>
      <c r="K31" s="166"/>
      <c r="L31" s="152"/>
    </row>
    <row r="32" spans="1:12" s="142" customFormat="1" ht="15" x14ac:dyDescent="0.2">
      <c r="A32" s="141"/>
      <c r="B32" s="48" t="s">
        <v>159</v>
      </c>
      <c r="C32" s="167">
        <f>C30+C31</f>
        <v>0</v>
      </c>
      <c r="D32" s="152"/>
      <c r="E32" s="167">
        <f>E30+E31</f>
        <v>0</v>
      </c>
      <c r="F32" s="152"/>
      <c r="G32" s="167">
        <f>G30+G31</f>
        <v>0</v>
      </c>
      <c r="H32" s="152"/>
      <c r="I32" s="167">
        <f>I30+I31</f>
        <v>0</v>
      </c>
      <c r="J32" s="152"/>
      <c r="K32" s="167">
        <f>K30+K31</f>
        <v>0</v>
      </c>
      <c r="L32" s="152"/>
    </row>
    <row r="33" spans="1:12" s="142" customFormat="1" ht="15" x14ac:dyDescent="0.25">
      <c r="A33" s="141"/>
      <c r="B33" s="443" t="s">
        <v>160</v>
      </c>
      <c r="C33" s="443"/>
      <c r="D33" s="443"/>
      <c r="E33" s="443"/>
      <c r="F33" s="443"/>
      <c r="G33" s="443"/>
      <c r="H33" s="443"/>
      <c r="I33" s="443"/>
      <c r="J33" s="443"/>
      <c r="K33" s="443"/>
      <c r="L33" s="443"/>
    </row>
    <row r="34" spans="1:12" s="142" customFormat="1" x14ac:dyDescent="0.2">
      <c r="A34" s="139"/>
      <c r="B34" s="47" t="s">
        <v>161</v>
      </c>
      <c r="C34" s="163"/>
      <c r="D34" s="152"/>
      <c r="E34" s="163"/>
      <c r="F34" s="152"/>
      <c r="G34" s="163"/>
      <c r="H34" s="152"/>
      <c r="I34" s="163"/>
      <c r="J34" s="152"/>
      <c r="K34" s="163"/>
      <c r="L34" s="152"/>
    </row>
    <row r="35" spans="1:12" s="142" customFormat="1" x14ac:dyDescent="0.2">
      <c r="A35" s="139"/>
      <c r="B35" s="47" t="s">
        <v>162</v>
      </c>
      <c r="C35" s="166"/>
      <c r="D35" s="152"/>
      <c r="E35" s="166"/>
      <c r="F35" s="152"/>
      <c r="G35" s="166"/>
      <c r="H35" s="152"/>
      <c r="I35" s="166"/>
      <c r="J35" s="152"/>
      <c r="K35" s="166"/>
      <c r="L35" s="152"/>
    </row>
    <row r="36" spans="1:12" s="142" customFormat="1" ht="15" x14ac:dyDescent="0.2">
      <c r="A36" s="139"/>
      <c r="B36" s="49" t="s">
        <v>163</v>
      </c>
      <c r="C36" s="167">
        <f>C34+C35</f>
        <v>0</v>
      </c>
      <c r="D36" s="152"/>
      <c r="E36" s="167">
        <f>E34+E35</f>
        <v>0</v>
      </c>
      <c r="F36" s="152"/>
      <c r="G36" s="167">
        <f>G34+G35</f>
        <v>0</v>
      </c>
      <c r="H36" s="152"/>
      <c r="I36" s="167">
        <f>I34+I35</f>
        <v>0</v>
      </c>
      <c r="J36" s="152"/>
      <c r="K36" s="167">
        <f>K34+K35</f>
        <v>0</v>
      </c>
      <c r="L36" s="152"/>
    </row>
    <row r="37" spans="1:12" s="142" customFormat="1" ht="15" x14ac:dyDescent="0.25">
      <c r="A37" s="139"/>
      <c r="B37" s="443" t="s">
        <v>164</v>
      </c>
      <c r="C37" s="443"/>
      <c r="D37" s="443"/>
      <c r="E37" s="443"/>
      <c r="F37" s="443"/>
      <c r="G37" s="443"/>
      <c r="H37" s="443"/>
      <c r="I37" s="443"/>
      <c r="J37" s="443"/>
      <c r="K37" s="443"/>
      <c r="L37" s="443"/>
    </row>
    <row r="38" spans="1:12" s="142" customFormat="1" x14ac:dyDescent="0.2">
      <c r="A38" s="139"/>
      <c r="B38" s="47" t="s">
        <v>165</v>
      </c>
      <c r="C38" s="163"/>
      <c r="D38" s="153"/>
      <c r="E38" s="163"/>
      <c r="F38" s="153"/>
      <c r="G38" s="163"/>
      <c r="H38" s="153"/>
      <c r="I38" s="163"/>
      <c r="J38" s="153"/>
      <c r="K38" s="163"/>
      <c r="L38" s="453"/>
    </row>
    <row r="39" spans="1:12" s="142" customFormat="1" x14ac:dyDescent="0.2">
      <c r="A39" s="139"/>
      <c r="B39" s="47" t="s">
        <v>166</v>
      </c>
      <c r="C39" s="163"/>
      <c r="D39" s="153"/>
      <c r="E39" s="163"/>
      <c r="F39" s="153"/>
      <c r="G39" s="163"/>
      <c r="H39" s="153"/>
      <c r="I39" s="163"/>
      <c r="J39" s="153"/>
      <c r="K39" s="163"/>
      <c r="L39" s="453"/>
    </row>
    <row r="40" spans="1:12" s="142" customFormat="1" x14ac:dyDescent="0.2">
      <c r="A40" s="139"/>
      <c r="B40" s="47" t="s">
        <v>167</v>
      </c>
      <c r="C40" s="163"/>
      <c r="D40" s="153"/>
      <c r="E40" s="163"/>
      <c r="F40" s="153"/>
      <c r="G40" s="163"/>
      <c r="H40" s="153"/>
      <c r="I40" s="163"/>
      <c r="J40" s="153"/>
      <c r="K40" s="163"/>
      <c r="L40" s="453"/>
    </row>
    <row r="41" spans="1:12" s="142" customFormat="1" ht="15" x14ac:dyDescent="0.2">
      <c r="A41" s="139"/>
      <c r="B41" s="48" t="s">
        <v>168</v>
      </c>
      <c r="C41" s="168">
        <f>SUM(C38:C40)</f>
        <v>0</v>
      </c>
      <c r="D41" s="153"/>
      <c r="E41" s="168">
        <f>SUM(E38:E40)</f>
        <v>0</v>
      </c>
      <c r="F41" s="153"/>
      <c r="G41" s="168">
        <f>SUM(G38:G40)</f>
        <v>0</v>
      </c>
      <c r="H41" s="153"/>
      <c r="I41" s="168">
        <f>SUM(I38:I40)</f>
        <v>0</v>
      </c>
      <c r="J41" s="153"/>
      <c r="K41" s="168">
        <f>SUM(K38:K40)</f>
        <v>0</v>
      </c>
      <c r="L41" s="453"/>
    </row>
    <row r="42" spans="1:12" s="142" customFormat="1" ht="15" x14ac:dyDescent="0.2">
      <c r="A42" s="139"/>
      <c r="B42" s="50" t="s">
        <v>169</v>
      </c>
      <c r="C42" s="168">
        <f>C41+C36+C28</f>
        <v>0</v>
      </c>
      <c r="D42" s="153"/>
      <c r="E42" s="168">
        <f>E41+E36+E28</f>
        <v>0</v>
      </c>
      <c r="F42" s="153"/>
      <c r="G42" s="168">
        <f>G41+G36+G28</f>
        <v>0</v>
      </c>
      <c r="H42" s="153"/>
      <c r="I42" s="168">
        <f>I41+I36+I28</f>
        <v>0</v>
      </c>
      <c r="J42" s="153"/>
      <c r="K42" s="168">
        <f>K41+K36+K28</f>
        <v>0</v>
      </c>
      <c r="L42" s="453"/>
    </row>
    <row r="43" spans="1:12" s="142" customFormat="1" ht="15" x14ac:dyDescent="0.2">
      <c r="A43" s="139"/>
      <c r="B43" s="50" t="s">
        <v>170</v>
      </c>
      <c r="C43" s="169">
        <f>IFERROR(C28/C42,0)</f>
        <v>0</v>
      </c>
      <c r="D43" s="153"/>
      <c r="E43" s="169">
        <f>IFERROR(E28/E42,0)</f>
        <v>0</v>
      </c>
      <c r="F43" s="153"/>
      <c r="G43" s="169">
        <f>IFERROR(G28/G42,0)</f>
        <v>0</v>
      </c>
      <c r="H43" s="153"/>
      <c r="I43" s="169">
        <f>IFERROR(I28/I42,0)</f>
        <v>0</v>
      </c>
      <c r="J43" s="153"/>
      <c r="K43" s="169">
        <f>IFERROR(K28/K42,0)</f>
        <v>0</v>
      </c>
      <c r="L43" s="453"/>
    </row>
    <row r="44" spans="1:12" s="142" customFormat="1" ht="15" x14ac:dyDescent="0.25">
      <c r="A44" s="170"/>
      <c r="B44" s="422" t="s">
        <v>171</v>
      </c>
      <c r="C44" s="422"/>
      <c r="D44" s="422"/>
      <c r="E44" s="422"/>
      <c r="F44" s="422"/>
      <c r="G44" s="422"/>
      <c r="H44" s="422"/>
      <c r="I44" s="422"/>
      <c r="J44" s="422"/>
      <c r="K44" s="422"/>
      <c r="L44" s="422"/>
    </row>
    <row r="45" spans="1:12" s="142" customFormat="1" ht="15" x14ac:dyDescent="0.25">
      <c r="A45" s="170"/>
      <c r="B45" s="430" t="s">
        <v>172</v>
      </c>
      <c r="C45" s="430"/>
      <c r="D45" s="430"/>
      <c r="E45" s="430"/>
      <c r="F45" s="430"/>
      <c r="G45" s="430"/>
      <c r="H45" s="430"/>
      <c r="I45" s="430"/>
      <c r="J45" s="430"/>
      <c r="K45" s="430"/>
      <c r="L45" s="430"/>
    </row>
    <row r="46" spans="1:12" s="142" customFormat="1" ht="15" x14ac:dyDescent="0.25">
      <c r="A46" s="170"/>
      <c r="B46" s="443" t="s">
        <v>173</v>
      </c>
      <c r="C46" s="443"/>
      <c r="D46" s="443"/>
      <c r="E46" s="443"/>
      <c r="F46" s="443"/>
      <c r="G46" s="443"/>
      <c r="H46" s="443"/>
      <c r="I46" s="443"/>
      <c r="J46" s="443"/>
      <c r="K46" s="443"/>
      <c r="L46" s="443"/>
    </row>
    <row r="47" spans="1:12" s="142" customFormat="1" x14ac:dyDescent="0.2">
      <c r="A47" s="171">
        <v>1</v>
      </c>
      <c r="B47" s="58" t="s">
        <v>174</v>
      </c>
      <c r="C47" s="172"/>
      <c r="D47" s="173">
        <f t="shared" ref="D47:D55" si="0">IFERROR(C47/C$77,0)</f>
        <v>0</v>
      </c>
      <c r="E47" s="172"/>
      <c r="F47" s="173">
        <f t="shared" ref="F47:F55" si="1">IFERROR(E47/E$77,0)</f>
        <v>0</v>
      </c>
      <c r="G47" s="172"/>
      <c r="H47" s="173">
        <f t="shared" ref="H47:H55" si="2">IFERROR(G47/G$77,0)</f>
        <v>0</v>
      </c>
      <c r="I47" s="172"/>
      <c r="J47" s="174">
        <f t="shared" ref="J47:J55" si="3">IFERROR(I47/I$77,0)</f>
        <v>0</v>
      </c>
      <c r="K47" s="172"/>
      <c r="L47" s="175">
        <f t="shared" ref="L47:L55" si="4">IFERROR(K47/K$77,0)</f>
        <v>0</v>
      </c>
    </row>
    <row r="48" spans="1:12" s="142" customFormat="1" x14ac:dyDescent="0.2">
      <c r="A48" s="171">
        <f>A47+1</f>
        <v>2</v>
      </c>
      <c r="B48" s="59" t="s">
        <v>175</v>
      </c>
      <c r="C48" s="172"/>
      <c r="D48" s="173">
        <f t="shared" si="0"/>
        <v>0</v>
      </c>
      <c r="E48" s="172"/>
      <c r="F48" s="173">
        <f t="shared" si="1"/>
        <v>0</v>
      </c>
      <c r="G48" s="172"/>
      <c r="H48" s="173">
        <f t="shared" si="2"/>
        <v>0</v>
      </c>
      <c r="I48" s="172"/>
      <c r="J48" s="174">
        <f t="shared" si="3"/>
        <v>0</v>
      </c>
      <c r="K48" s="172"/>
      <c r="L48" s="175">
        <f t="shared" si="4"/>
        <v>0</v>
      </c>
    </row>
    <row r="49" spans="1:12" s="142" customFormat="1" x14ac:dyDescent="0.2">
      <c r="A49" s="171">
        <f t="shared" ref="A49:A112" si="5">A48+1</f>
        <v>3</v>
      </c>
      <c r="B49" s="59" t="s">
        <v>176</v>
      </c>
      <c r="C49" s="172"/>
      <c r="D49" s="173">
        <f t="shared" si="0"/>
        <v>0</v>
      </c>
      <c r="E49" s="172"/>
      <c r="F49" s="173">
        <f t="shared" si="1"/>
        <v>0</v>
      </c>
      <c r="G49" s="172"/>
      <c r="H49" s="173">
        <f t="shared" si="2"/>
        <v>0</v>
      </c>
      <c r="I49" s="172"/>
      <c r="J49" s="174">
        <f t="shared" si="3"/>
        <v>0</v>
      </c>
      <c r="K49" s="172"/>
      <c r="L49" s="175">
        <f t="shared" si="4"/>
        <v>0</v>
      </c>
    </row>
    <row r="50" spans="1:12" s="142" customFormat="1" x14ac:dyDescent="0.2">
      <c r="A50" s="171">
        <f t="shared" si="5"/>
        <v>4</v>
      </c>
      <c r="B50" s="59" t="s">
        <v>177</v>
      </c>
      <c r="C50" s="172"/>
      <c r="D50" s="173">
        <f t="shared" si="0"/>
        <v>0</v>
      </c>
      <c r="E50" s="172"/>
      <c r="F50" s="173">
        <f t="shared" si="1"/>
        <v>0</v>
      </c>
      <c r="G50" s="172"/>
      <c r="H50" s="173">
        <f t="shared" si="2"/>
        <v>0</v>
      </c>
      <c r="I50" s="172"/>
      <c r="J50" s="174">
        <f t="shared" si="3"/>
        <v>0</v>
      </c>
      <c r="K50" s="172"/>
      <c r="L50" s="175">
        <f t="shared" si="4"/>
        <v>0</v>
      </c>
    </row>
    <row r="51" spans="1:12" s="142" customFormat="1" x14ac:dyDescent="0.2">
      <c r="A51" s="171">
        <f t="shared" si="5"/>
        <v>5</v>
      </c>
      <c r="B51" s="59" t="s">
        <v>178</v>
      </c>
      <c r="C51" s="172"/>
      <c r="D51" s="173">
        <f t="shared" si="0"/>
        <v>0</v>
      </c>
      <c r="E51" s="172"/>
      <c r="F51" s="173">
        <f t="shared" si="1"/>
        <v>0</v>
      </c>
      <c r="G51" s="172"/>
      <c r="H51" s="173">
        <f t="shared" si="2"/>
        <v>0</v>
      </c>
      <c r="I51" s="172"/>
      <c r="J51" s="174">
        <f t="shared" si="3"/>
        <v>0</v>
      </c>
      <c r="K51" s="172"/>
      <c r="L51" s="175">
        <f t="shared" si="4"/>
        <v>0</v>
      </c>
    </row>
    <row r="52" spans="1:12" s="142" customFormat="1" x14ac:dyDescent="0.2">
      <c r="A52" s="171">
        <f t="shared" si="5"/>
        <v>6</v>
      </c>
      <c r="B52" s="59" t="s">
        <v>179</v>
      </c>
      <c r="C52" s="172"/>
      <c r="D52" s="173">
        <f t="shared" si="0"/>
        <v>0</v>
      </c>
      <c r="E52" s="172"/>
      <c r="F52" s="173">
        <f t="shared" si="1"/>
        <v>0</v>
      </c>
      <c r="G52" s="172"/>
      <c r="H52" s="173">
        <f t="shared" si="2"/>
        <v>0</v>
      </c>
      <c r="I52" s="172"/>
      <c r="J52" s="174">
        <f t="shared" si="3"/>
        <v>0</v>
      </c>
      <c r="K52" s="172"/>
      <c r="L52" s="175">
        <f t="shared" si="4"/>
        <v>0</v>
      </c>
    </row>
    <row r="53" spans="1:12" s="142" customFormat="1" x14ac:dyDescent="0.2">
      <c r="A53" s="171">
        <f t="shared" si="5"/>
        <v>7</v>
      </c>
      <c r="B53" s="57" t="s">
        <v>180</v>
      </c>
      <c r="C53" s="172"/>
      <c r="D53" s="173">
        <f t="shared" si="0"/>
        <v>0</v>
      </c>
      <c r="E53" s="172"/>
      <c r="F53" s="173">
        <f t="shared" si="1"/>
        <v>0</v>
      </c>
      <c r="G53" s="172"/>
      <c r="H53" s="173">
        <f t="shared" si="2"/>
        <v>0</v>
      </c>
      <c r="I53" s="172"/>
      <c r="J53" s="174">
        <f t="shared" si="3"/>
        <v>0</v>
      </c>
      <c r="K53" s="172"/>
      <c r="L53" s="175">
        <f t="shared" si="4"/>
        <v>0</v>
      </c>
    </row>
    <row r="54" spans="1:12" s="142" customFormat="1" x14ac:dyDescent="0.2">
      <c r="A54" s="171">
        <f t="shared" si="5"/>
        <v>8</v>
      </c>
      <c r="B54" s="57" t="s">
        <v>181</v>
      </c>
      <c r="C54" s="172"/>
      <c r="D54" s="173">
        <f t="shared" si="0"/>
        <v>0</v>
      </c>
      <c r="E54" s="172"/>
      <c r="F54" s="173">
        <f t="shared" si="1"/>
        <v>0</v>
      </c>
      <c r="G54" s="172"/>
      <c r="H54" s="173">
        <f t="shared" si="2"/>
        <v>0</v>
      </c>
      <c r="I54" s="172"/>
      <c r="J54" s="174">
        <f t="shared" si="3"/>
        <v>0</v>
      </c>
      <c r="K54" s="176"/>
      <c r="L54" s="175">
        <f t="shared" si="4"/>
        <v>0</v>
      </c>
    </row>
    <row r="55" spans="1:12" s="142" customFormat="1" ht="15" x14ac:dyDescent="0.2">
      <c r="A55" s="171">
        <f t="shared" si="5"/>
        <v>9</v>
      </c>
      <c r="B55" s="48" t="s">
        <v>182</v>
      </c>
      <c r="C55" s="177">
        <f>SUM(C47:C54)</f>
        <v>0</v>
      </c>
      <c r="D55" s="178">
        <f t="shared" si="0"/>
        <v>0</v>
      </c>
      <c r="E55" s="179">
        <f>SUM(E47:E54)</f>
        <v>0</v>
      </c>
      <c r="F55" s="178">
        <f t="shared" si="1"/>
        <v>0</v>
      </c>
      <c r="G55" s="177">
        <f>SUM(G47:G54)</f>
        <v>0</v>
      </c>
      <c r="H55" s="178">
        <f t="shared" si="2"/>
        <v>0</v>
      </c>
      <c r="I55" s="177">
        <f>SUM(I47:I54)</f>
        <v>0</v>
      </c>
      <c r="J55" s="180">
        <f t="shared" si="3"/>
        <v>0</v>
      </c>
      <c r="K55" s="181">
        <f>SUM(K47:K54)</f>
        <v>0</v>
      </c>
      <c r="L55" s="182">
        <f t="shared" si="4"/>
        <v>0</v>
      </c>
    </row>
    <row r="56" spans="1:12" s="142" customFormat="1" ht="15" x14ac:dyDescent="0.25">
      <c r="A56" s="171">
        <f t="shared" si="5"/>
        <v>10</v>
      </c>
      <c r="B56" s="443" t="s">
        <v>183</v>
      </c>
      <c r="C56" s="443"/>
      <c r="D56" s="443"/>
      <c r="E56" s="443"/>
      <c r="F56" s="443"/>
      <c r="G56" s="443"/>
      <c r="H56" s="443"/>
      <c r="I56" s="443"/>
      <c r="J56" s="443"/>
      <c r="K56" s="443"/>
      <c r="L56" s="443"/>
    </row>
    <row r="57" spans="1:12" s="142" customFormat="1" x14ac:dyDescent="0.2">
      <c r="A57" s="171">
        <f t="shared" si="5"/>
        <v>11</v>
      </c>
      <c r="B57" s="56" t="s">
        <v>184</v>
      </c>
      <c r="C57" s="172"/>
      <c r="D57" s="183">
        <f t="shared" ref="D57:D62" si="6">IFERROR(C57/C$77,0)</f>
        <v>0</v>
      </c>
      <c r="E57" s="172"/>
      <c r="F57" s="183">
        <f t="shared" ref="F57:F62" si="7">IFERROR(E57/E$77,0)</f>
        <v>0</v>
      </c>
      <c r="G57" s="172"/>
      <c r="H57" s="183">
        <f t="shared" ref="H57:H62" si="8">IFERROR(G57/G$77,0)</f>
        <v>0</v>
      </c>
      <c r="I57" s="172"/>
      <c r="J57" s="184">
        <f t="shared" ref="J57:J62" si="9">IFERROR(I57/I$77,0)</f>
        <v>0</v>
      </c>
      <c r="K57" s="172"/>
      <c r="L57" s="185">
        <f t="shared" ref="L57:L62" si="10">IFERROR(K57/K$77,0)</f>
        <v>0</v>
      </c>
    </row>
    <row r="58" spans="1:12" s="142" customFormat="1" x14ac:dyDescent="0.2">
      <c r="A58" s="171">
        <f t="shared" si="5"/>
        <v>12</v>
      </c>
      <c r="B58" s="57" t="s">
        <v>185</v>
      </c>
      <c r="C58" s="172"/>
      <c r="D58" s="183">
        <f t="shared" si="6"/>
        <v>0</v>
      </c>
      <c r="E58" s="172"/>
      <c r="F58" s="183">
        <f t="shared" si="7"/>
        <v>0</v>
      </c>
      <c r="G58" s="172"/>
      <c r="H58" s="183">
        <f t="shared" si="8"/>
        <v>0</v>
      </c>
      <c r="I58" s="172"/>
      <c r="J58" s="184">
        <f t="shared" si="9"/>
        <v>0</v>
      </c>
      <c r="K58" s="172"/>
      <c r="L58" s="185">
        <f t="shared" si="10"/>
        <v>0</v>
      </c>
    </row>
    <row r="59" spans="1:12" s="142" customFormat="1" x14ac:dyDescent="0.2">
      <c r="A59" s="171">
        <f t="shared" si="5"/>
        <v>13</v>
      </c>
      <c r="B59" s="57" t="s">
        <v>186</v>
      </c>
      <c r="C59" s="172"/>
      <c r="D59" s="183">
        <f t="shared" si="6"/>
        <v>0</v>
      </c>
      <c r="E59" s="172"/>
      <c r="F59" s="183">
        <f>IFERROR(E59/E$77,0)</f>
        <v>0</v>
      </c>
      <c r="G59" s="172"/>
      <c r="H59" s="183">
        <f t="shared" si="8"/>
        <v>0</v>
      </c>
      <c r="I59" s="172"/>
      <c r="J59" s="184">
        <f t="shared" si="9"/>
        <v>0</v>
      </c>
      <c r="K59" s="172"/>
      <c r="L59" s="185">
        <f t="shared" si="10"/>
        <v>0</v>
      </c>
    </row>
    <row r="60" spans="1:12" s="142" customFormat="1" x14ac:dyDescent="0.2">
      <c r="A60" s="171">
        <f t="shared" si="5"/>
        <v>14</v>
      </c>
      <c r="B60" s="186" t="s">
        <v>187</v>
      </c>
      <c r="C60" s="172"/>
      <c r="D60" s="183">
        <f t="shared" si="6"/>
        <v>0</v>
      </c>
      <c r="E60" s="172"/>
      <c r="F60" s="183">
        <f t="shared" si="7"/>
        <v>0</v>
      </c>
      <c r="G60" s="172"/>
      <c r="H60" s="183">
        <f t="shared" si="8"/>
        <v>0</v>
      </c>
      <c r="I60" s="172"/>
      <c r="J60" s="184">
        <f t="shared" si="9"/>
        <v>0</v>
      </c>
      <c r="K60" s="172"/>
      <c r="L60" s="185">
        <f t="shared" si="10"/>
        <v>0</v>
      </c>
    </row>
    <row r="61" spans="1:12" s="142" customFormat="1" ht="28.5" x14ac:dyDescent="0.2">
      <c r="A61" s="171">
        <f t="shared" si="5"/>
        <v>15</v>
      </c>
      <c r="B61" s="57" t="s">
        <v>188</v>
      </c>
      <c r="C61" s="172"/>
      <c r="D61" s="183">
        <f t="shared" si="6"/>
        <v>0</v>
      </c>
      <c r="E61" s="172"/>
      <c r="F61" s="183">
        <f t="shared" si="7"/>
        <v>0</v>
      </c>
      <c r="G61" s="172"/>
      <c r="H61" s="183">
        <f t="shared" si="8"/>
        <v>0</v>
      </c>
      <c r="I61" s="172"/>
      <c r="J61" s="184">
        <f t="shared" si="9"/>
        <v>0</v>
      </c>
      <c r="K61" s="176"/>
      <c r="L61" s="185">
        <f t="shared" si="10"/>
        <v>0</v>
      </c>
    </row>
    <row r="62" spans="1:12" s="142" customFormat="1" ht="15" x14ac:dyDescent="0.2">
      <c r="A62" s="171">
        <f t="shared" si="5"/>
        <v>16</v>
      </c>
      <c r="B62" s="48" t="s">
        <v>189</v>
      </c>
      <c r="C62" s="187">
        <f>SUM(C57:C61)</f>
        <v>0</v>
      </c>
      <c r="D62" s="188">
        <f t="shared" si="6"/>
        <v>0</v>
      </c>
      <c r="E62" s="187">
        <f>SUM(E57:E61)</f>
        <v>0</v>
      </c>
      <c r="F62" s="188">
        <f t="shared" si="7"/>
        <v>0</v>
      </c>
      <c r="G62" s="187">
        <f>SUM(G57:G61)</f>
        <v>0</v>
      </c>
      <c r="H62" s="189">
        <f t="shared" si="8"/>
        <v>0</v>
      </c>
      <c r="I62" s="187">
        <f>SUM(I57:I61)</f>
        <v>0</v>
      </c>
      <c r="J62" s="190">
        <f t="shared" si="9"/>
        <v>0</v>
      </c>
      <c r="K62" s="191">
        <f>SUM(K57:K61)</f>
        <v>0</v>
      </c>
      <c r="L62" s="192">
        <f t="shared" si="10"/>
        <v>0</v>
      </c>
    </row>
    <row r="63" spans="1:12" s="142" customFormat="1" ht="15" x14ac:dyDescent="0.25">
      <c r="A63" s="171">
        <f>A62+1</f>
        <v>17</v>
      </c>
      <c r="B63" s="443" t="s">
        <v>190</v>
      </c>
      <c r="C63" s="443"/>
      <c r="D63" s="443"/>
      <c r="E63" s="443"/>
      <c r="F63" s="443"/>
      <c r="G63" s="443"/>
      <c r="H63" s="443"/>
      <c r="I63" s="443"/>
      <c r="J63" s="443"/>
      <c r="K63" s="443"/>
      <c r="L63" s="443"/>
    </row>
    <row r="64" spans="1:12" s="142" customFormat="1" x14ac:dyDescent="0.2">
      <c r="A64" s="171">
        <f t="shared" si="5"/>
        <v>18</v>
      </c>
      <c r="B64" s="10" t="s">
        <v>21</v>
      </c>
      <c r="C64" s="172"/>
      <c r="D64" s="193">
        <f>IFERROR(C64/C$77,0)</f>
        <v>0</v>
      </c>
      <c r="E64" s="172"/>
      <c r="F64" s="193">
        <f>IFERROR(E64/E$77,0)</f>
        <v>0</v>
      </c>
      <c r="G64" s="172"/>
      <c r="H64" s="193">
        <f>IFERROR(G64/G$77,0)</f>
        <v>0</v>
      </c>
      <c r="I64" s="172"/>
      <c r="J64" s="194">
        <f>IFERROR(I64/I$77,0)</f>
        <v>0</v>
      </c>
      <c r="K64" s="172"/>
      <c r="L64" s="195">
        <f>IFERROR(K64/K$77,0)</f>
        <v>0</v>
      </c>
    </row>
    <row r="65" spans="1:12" s="142" customFormat="1" x14ac:dyDescent="0.2">
      <c r="A65" s="171">
        <f t="shared" si="5"/>
        <v>19</v>
      </c>
      <c r="B65" s="11" t="s">
        <v>22</v>
      </c>
      <c r="C65" s="172"/>
      <c r="D65" s="193">
        <f>IFERROR(C65/C$77,0)</f>
        <v>0</v>
      </c>
      <c r="E65" s="172"/>
      <c r="F65" s="193">
        <f>IFERROR(E65/E$77,0)</f>
        <v>0</v>
      </c>
      <c r="G65" s="172"/>
      <c r="H65" s="193">
        <f>IFERROR(G65/G$77,0)</f>
        <v>0</v>
      </c>
      <c r="I65" s="172"/>
      <c r="J65" s="194">
        <f>IFERROR(I65/I$77,0)</f>
        <v>0</v>
      </c>
      <c r="K65" s="172"/>
      <c r="L65" s="195">
        <f>IFERROR(K65/K$77,0)</f>
        <v>0</v>
      </c>
    </row>
    <row r="66" spans="1:12" s="142" customFormat="1" x14ac:dyDescent="0.2">
      <c r="A66" s="171">
        <f t="shared" si="5"/>
        <v>20</v>
      </c>
      <c r="B66" s="59" t="s">
        <v>191</v>
      </c>
      <c r="C66" s="172"/>
      <c r="D66" s="193">
        <f t="shared" ref="D66:D73" si="11">IFERROR(C66/C$77,0)</f>
        <v>0</v>
      </c>
      <c r="E66" s="172"/>
      <c r="F66" s="193">
        <f t="shared" ref="F66:F73" si="12">IFERROR(E66/E$77,0)</f>
        <v>0</v>
      </c>
      <c r="G66" s="172"/>
      <c r="H66" s="193">
        <f t="shared" ref="H66:H73" si="13">IFERROR(G66/G$77,0)</f>
        <v>0</v>
      </c>
      <c r="I66" s="172"/>
      <c r="J66" s="194">
        <f t="shared" ref="J66:J73" si="14">IFERROR(I66/I$77,0)</f>
        <v>0</v>
      </c>
      <c r="K66" s="172"/>
      <c r="L66" s="195">
        <f t="shared" ref="L66:L73" si="15">IFERROR(K66/K$77,0)</f>
        <v>0</v>
      </c>
    </row>
    <row r="67" spans="1:12" s="142" customFormat="1" x14ac:dyDescent="0.2">
      <c r="A67" s="171">
        <f t="shared" si="5"/>
        <v>21</v>
      </c>
      <c r="B67" s="59" t="s">
        <v>192</v>
      </c>
      <c r="C67" s="172"/>
      <c r="D67" s="193">
        <f t="shared" si="11"/>
        <v>0</v>
      </c>
      <c r="E67" s="172"/>
      <c r="F67" s="193">
        <f t="shared" si="12"/>
        <v>0</v>
      </c>
      <c r="G67" s="172"/>
      <c r="H67" s="193">
        <f t="shared" si="13"/>
        <v>0</v>
      </c>
      <c r="I67" s="172"/>
      <c r="J67" s="194">
        <f t="shared" si="14"/>
        <v>0</v>
      </c>
      <c r="K67" s="172"/>
      <c r="L67" s="195">
        <f t="shared" si="15"/>
        <v>0</v>
      </c>
    </row>
    <row r="68" spans="1:12" s="142" customFormat="1" x14ac:dyDescent="0.2">
      <c r="A68" s="171">
        <f t="shared" si="5"/>
        <v>22</v>
      </c>
      <c r="B68" s="59" t="s">
        <v>193</v>
      </c>
      <c r="C68" s="172"/>
      <c r="D68" s="193">
        <f t="shared" si="11"/>
        <v>0</v>
      </c>
      <c r="E68" s="172"/>
      <c r="F68" s="193">
        <f t="shared" si="12"/>
        <v>0</v>
      </c>
      <c r="G68" s="172"/>
      <c r="H68" s="193">
        <f t="shared" si="13"/>
        <v>0</v>
      </c>
      <c r="I68" s="172"/>
      <c r="J68" s="194">
        <f t="shared" si="14"/>
        <v>0</v>
      </c>
      <c r="K68" s="172"/>
      <c r="L68" s="195">
        <f t="shared" si="15"/>
        <v>0</v>
      </c>
    </row>
    <row r="69" spans="1:12" s="142" customFormat="1" x14ac:dyDescent="0.2">
      <c r="A69" s="171">
        <f t="shared" si="5"/>
        <v>23</v>
      </c>
      <c r="B69" s="59" t="s">
        <v>311</v>
      </c>
      <c r="C69" s="172"/>
      <c r="D69" s="193">
        <f t="shared" si="11"/>
        <v>0</v>
      </c>
      <c r="E69" s="172"/>
      <c r="F69" s="193">
        <f t="shared" si="12"/>
        <v>0</v>
      </c>
      <c r="G69" s="172"/>
      <c r="H69" s="193">
        <f t="shared" si="13"/>
        <v>0</v>
      </c>
      <c r="I69" s="172"/>
      <c r="J69" s="194">
        <f t="shared" si="14"/>
        <v>0</v>
      </c>
      <c r="K69" s="172"/>
      <c r="L69" s="195">
        <f t="shared" si="15"/>
        <v>0</v>
      </c>
    </row>
    <row r="70" spans="1:12" s="142" customFormat="1" x14ac:dyDescent="0.2">
      <c r="A70" s="171">
        <f t="shared" si="5"/>
        <v>24</v>
      </c>
      <c r="B70" s="59" t="s">
        <v>327</v>
      </c>
      <c r="C70" s="172"/>
      <c r="D70" s="193">
        <f t="shared" si="11"/>
        <v>0</v>
      </c>
      <c r="E70" s="172"/>
      <c r="F70" s="193">
        <f t="shared" si="12"/>
        <v>0</v>
      </c>
      <c r="G70" s="172"/>
      <c r="H70" s="193">
        <f t="shared" si="13"/>
        <v>0</v>
      </c>
      <c r="I70" s="172"/>
      <c r="J70" s="194">
        <f t="shared" si="14"/>
        <v>0</v>
      </c>
      <c r="K70" s="172"/>
      <c r="L70" s="195">
        <f t="shared" si="15"/>
        <v>0</v>
      </c>
    </row>
    <row r="71" spans="1:12" s="142" customFormat="1" x14ac:dyDescent="0.2">
      <c r="A71" s="171">
        <f t="shared" si="5"/>
        <v>25</v>
      </c>
      <c r="B71" s="62" t="s">
        <v>194</v>
      </c>
      <c r="C71" s="172"/>
      <c r="D71" s="193">
        <f t="shared" si="11"/>
        <v>0</v>
      </c>
      <c r="E71" s="172"/>
      <c r="F71" s="193">
        <f t="shared" si="12"/>
        <v>0</v>
      </c>
      <c r="G71" s="172"/>
      <c r="H71" s="193">
        <f t="shared" si="13"/>
        <v>0</v>
      </c>
      <c r="I71" s="172"/>
      <c r="J71" s="194">
        <f t="shared" si="14"/>
        <v>0</v>
      </c>
      <c r="K71" s="172"/>
      <c r="L71" s="195">
        <f t="shared" si="15"/>
        <v>0</v>
      </c>
    </row>
    <row r="72" spans="1:12" s="142" customFormat="1" x14ac:dyDescent="0.2">
      <c r="A72" s="171">
        <f t="shared" si="5"/>
        <v>26</v>
      </c>
      <c r="B72" s="56" t="s">
        <v>195</v>
      </c>
      <c r="C72" s="172"/>
      <c r="D72" s="193">
        <f t="shared" si="11"/>
        <v>0</v>
      </c>
      <c r="E72" s="172"/>
      <c r="F72" s="193">
        <f t="shared" si="12"/>
        <v>0</v>
      </c>
      <c r="G72" s="172"/>
      <c r="H72" s="193">
        <f t="shared" si="13"/>
        <v>0</v>
      </c>
      <c r="I72" s="172"/>
      <c r="J72" s="194">
        <f t="shared" si="14"/>
        <v>0</v>
      </c>
      <c r="K72" s="176"/>
      <c r="L72" s="195">
        <f t="shared" si="15"/>
        <v>0</v>
      </c>
    </row>
    <row r="73" spans="1:12" s="142" customFormat="1" ht="15" x14ac:dyDescent="0.2">
      <c r="A73" s="171">
        <f t="shared" si="5"/>
        <v>27</v>
      </c>
      <c r="B73" s="48" t="s">
        <v>196</v>
      </c>
      <c r="C73" s="196">
        <f>SUM(C64:C72)</f>
        <v>0</v>
      </c>
      <c r="D73" s="197">
        <f t="shared" si="11"/>
        <v>0</v>
      </c>
      <c r="E73" s="196">
        <f>SUM(E64:E72)</f>
        <v>0</v>
      </c>
      <c r="F73" s="197">
        <f t="shared" si="12"/>
        <v>0</v>
      </c>
      <c r="G73" s="196">
        <f>SUM(G64:G72)</f>
        <v>0</v>
      </c>
      <c r="H73" s="197">
        <f t="shared" si="13"/>
        <v>0</v>
      </c>
      <c r="I73" s="196">
        <f>SUM(I64:I72)</f>
        <v>0</v>
      </c>
      <c r="J73" s="198">
        <f t="shared" si="14"/>
        <v>0</v>
      </c>
      <c r="K73" s="191">
        <f>SUM(K64:K72)</f>
        <v>0</v>
      </c>
      <c r="L73" s="199">
        <f t="shared" si="15"/>
        <v>0</v>
      </c>
    </row>
    <row r="74" spans="1:12" ht="6.75" customHeight="1" x14ac:dyDescent="0.25">
      <c r="B74" s="200"/>
      <c r="C74" s="200"/>
      <c r="D74" s="200"/>
      <c r="E74" s="200"/>
      <c r="F74" s="200"/>
      <c r="G74" s="200"/>
      <c r="H74" s="200"/>
      <c r="I74" s="200"/>
      <c r="J74" s="200"/>
      <c r="K74" s="200"/>
      <c r="L74" s="200"/>
    </row>
    <row r="75" spans="1:12" s="142" customFormat="1" ht="29.25" x14ac:dyDescent="0.2">
      <c r="A75" s="171">
        <f>A73+1</f>
        <v>28</v>
      </c>
      <c r="B75" s="48" t="s">
        <v>197</v>
      </c>
      <c r="C75" s="201">
        <v>0</v>
      </c>
      <c r="D75" s="202">
        <f>IFERROR(C75/C$77,0)</f>
        <v>0</v>
      </c>
      <c r="E75" s="201">
        <v>0</v>
      </c>
      <c r="F75" s="202">
        <f>IFERROR(E75/E$77,0)</f>
        <v>0</v>
      </c>
      <c r="G75" s="201">
        <v>0</v>
      </c>
      <c r="H75" s="202">
        <f>IFERROR(G75/G$77,0)</f>
        <v>0</v>
      </c>
      <c r="I75" s="203">
        <v>0</v>
      </c>
      <c r="J75" s="202">
        <f>IFERROR(I75/I$77,0)</f>
        <v>0</v>
      </c>
      <c r="K75" s="201">
        <v>0</v>
      </c>
      <c r="L75" s="202">
        <f>IFERROR(K75/K$77,0)</f>
        <v>0</v>
      </c>
    </row>
    <row r="76" spans="1:12" ht="6.75" customHeight="1" x14ac:dyDescent="0.25">
      <c r="B76" s="200"/>
      <c r="C76" s="200"/>
      <c r="D76" s="200"/>
      <c r="E76" s="200"/>
      <c r="F76" s="200"/>
      <c r="G76" s="200"/>
      <c r="H76" s="200"/>
      <c r="I76" s="200"/>
      <c r="J76" s="200"/>
      <c r="K76" s="200"/>
      <c r="L76" s="200"/>
    </row>
    <row r="77" spans="1:12" s="142" customFormat="1" ht="15" x14ac:dyDescent="0.2">
      <c r="A77" s="171">
        <f>A75+1</f>
        <v>29</v>
      </c>
      <c r="B77" s="25" t="s">
        <v>198</v>
      </c>
      <c r="C77" s="204">
        <f t="shared" ref="C77:J77" si="16">C55+C62+C73+C75</f>
        <v>0</v>
      </c>
      <c r="D77" s="205">
        <f>IFERROR(C77/C$77,0)</f>
        <v>0</v>
      </c>
      <c r="E77" s="204">
        <f>E55+E62+E73+E75</f>
        <v>0</v>
      </c>
      <c r="F77" s="205">
        <f t="shared" si="16"/>
        <v>0</v>
      </c>
      <c r="G77" s="204">
        <f t="shared" si="16"/>
        <v>0</v>
      </c>
      <c r="H77" s="205">
        <f t="shared" si="16"/>
        <v>0</v>
      </c>
      <c r="I77" s="204">
        <f t="shared" si="16"/>
        <v>0</v>
      </c>
      <c r="J77" s="205">
        <f t="shared" si="16"/>
        <v>0</v>
      </c>
      <c r="K77" s="204">
        <f t="shared" ref="K77:L77" si="17">K55+K62+K73+K75</f>
        <v>0</v>
      </c>
      <c r="L77" s="205">
        <f t="shared" si="17"/>
        <v>0</v>
      </c>
    </row>
    <row r="78" spans="1:12" ht="6.75" customHeight="1" x14ac:dyDescent="0.25">
      <c r="B78" s="200"/>
      <c r="C78" s="200"/>
      <c r="D78" s="200"/>
      <c r="E78" s="200"/>
      <c r="F78" s="200"/>
      <c r="G78" s="200"/>
      <c r="H78" s="200"/>
      <c r="I78" s="200"/>
      <c r="J78" s="200"/>
      <c r="K78" s="200"/>
      <c r="L78" s="200"/>
    </row>
    <row r="79" spans="1:12" s="142" customFormat="1" ht="15" x14ac:dyDescent="0.25">
      <c r="A79" s="171">
        <f>A77+1</f>
        <v>30</v>
      </c>
      <c r="B79" s="422" t="s">
        <v>199</v>
      </c>
      <c r="C79" s="422"/>
      <c r="D79" s="422"/>
      <c r="E79" s="422"/>
      <c r="F79" s="422"/>
      <c r="G79" s="422"/>
      <c r="H79" s="422"/>
      <c r="I79" s="422"/>
      <c r="J79" s="422"/>
      <c r="K79" s="422"/>
      <c r="L79" s="422"/>
    </row>
    <row r="80" spans="1:12" s="142" customFormat="1" ht="15" x14ac:dyDescent="0.25">
      <c r="A80" s="171">
        <f t="shared" si="5"/>
        <v>31</v>
      </c>
      <c r="B80" s="430" t="s">
        <v>200</v>
      </c>
      <c r="C80" s="430"/>
      <c r="D80" s="430"/>
      <c r="E80" s="430"/>
      <c r="F80" s="430"/>
      <c r="G80" s="430"/>
      <c r="H80" s="430"/>
      <c r="I80" s="430"/>
      <c r="J80" s="430"/>
      <c r="K80" s="430"/>
      <c r="L80" s="430"/>
    </row>
    <row r="81" spans="1:12" s="142" customFormat="1" ht="15" x14ac:dyDescent="0.25">
      <c r="A81" s="171">
        <f t="shared" si="5"/>
        <v>32</v>
      </c>
      <c r="B81" s="443" t="s">
        <v>201</v>
      </c>
      <c r="C81" s="443"/>
      <c r="D81" s="443"/>
      <c r="E81" s="443"/>
      <c r="F81" s="443"/>
      <c r="G81" s="443"/>
      <c r="H81" s="443"/>
      <c r="I81" s="443"/>
      <c r="J81" s="443"/>
      <c r="K81" s="443"/>
      <c r="L81" s="443"/>
    </row>
    <row r="82" spans="1:12" s="142" customFormat="1" x14ac:dyDescent="0.2">
      <c r="A82" s="171">
        <f t="shared" si="5"/>
        <v>33</v>
      </c>
      <c r="B82" s="58" t="s">
        <v>202</v>
      </c>
      <c r="C82" s="172"/>
      <c r="D82" s="193">
        <f>IFERROR(C82/C$119,0)</f>
        <v>0</v>
      </c>
      <c r="E82" s="172"/>
      <c r="F82" s="193">
        <f t="shared" ref="F82:F86" si="18">IFERROR(E82/E$119,0)</f>
        <v>0</v>
      </c>
      <c r="G82" s="172"/>
      <c r="H82" s="193">
        <f t="shared" ref="H82:H86" si="19">IFERROR(G82/G$119,0)</f>
        <v>0</v>
      </c>
      <c r="I82" s="172"/>
      <c r="J82" s="194">
        <f t="shared" ref="J82:J86" si="20">IFERROR(I82/I$119,0)</f>
        <v>0</v>
      </c>
      <c r="K82" s="172"/>
      <c r="L82" s="195">
        <f t="shared" ref="L82:L86" si="21">IFERROR(K82/K$119,0)</f>
        <v>0</v>
      </c>
    </row>
    <row r="83" spans="1:12" s="142" customFormat="1" x14ac:dyDescent="0.2">
      <c r="A83" s="171">
        <f t="shared" si="5"/>
        <v>34</v>
      </c>
      <c r="B83" s="59" t="s">
        <v>203</v>
      </c>
      <c r="C83" s="172"/>
      <c r="D83" s="193">
        <f t="shared" ref="D83:D86" si="22">IFERROR(C83/C$119,0)</f>
        <v>0</v>
      </c>
      <c r="E83" s="172"/>
      <c r="F83" s="193">
        <f t="shared" si="18"/>
        <v>0</v>
      </c>
      <c r="G83" s="172"/>
      <c r="H83" s="193">
        <f t="shared" si="19"/>
        <v>0</v>
      </c>
      <c r="I83" s="172"/>
      <c r="J83" s="194">
        <f t="shared" si="20"/>
        <v>0</v>
      </c>
      <c r="K83" s="172"/>
      <c r="L83" s="195">
        <f t="shared" si="21"/>
        <v>0</v>
      </c>
    </row>
    <row r="84" spans="1:12" s="142" customFormat="1" x14ac:dyDescent="0.2">
      <c r="A84" s="171">
        <f t="shared" si="5"/>
        <v>35</v>
      </c>
      <c r="B84" s="59" t="s">
        <v>204</v>
      </c>
      <c r="C84" s="172"/>
      <c r="D84" s="193">
        <f t="shared" si="22"/>
        <v>0</v>
      </c>
      <c r="E84" s="172"/>
      <c r="F84" s="193">
        <f t="shared" si="18"/>
        <v>0</v>
      </c>
      <c r="G84" s="172"/>
      <c r="H84" s="193">
        <f t="shared" si="19"/>
        <v>0</v>
      </c>
      <c r="I84" s="172"/>
      <c r="J84" s="194">
        <f t="shared" si="20"/>
        <v>0</v>
      </c>
      <c r="K84" s="172"/>
      <c r="L84" s="195">
        <f t="shared" si="21"/>
        <v>0</v>
      </c>
    </row>
    <row r="85" spans="1:12" s="142" customFormat="1" x14ac:dyDescent="0.2">
      <c r="A85" s="171">
        <f t="shared" si="5"/>
        <v>36</v>
      </c>
      <c r="B85" s="59" t="s">
        <v>205</v>
      </c>
      <c r="C85" s="172"/>
      <c r="D85" s="193">
        <f t="shared" si="22"/>
        <v>0</v>
      </c>
      <c r="E85" s="172"/>
      <c r="F85" s="193">
        <f t="shared" si="18"/>
        <v>0</v>
      </c>
      <c r="G85" s="172"/>
      <c r="H85" s="193">
        <f t="shared" si="19"/>
        <v>0</v>
      </c>
      <c r="I85" s="172"/>
      <c r="J85" s="194">
        <f t="shared" si="20"/>
        <v>0</v>
      </c>
      <c r="K85" s="176"/>
      <c r="L85" s="195">
        <f t="shared" si="21"/>
        <v>0</v>
      </c>
    </row>
    <row r="86" spans="1:12" s="142" customFormat="1" ht="15" x14ac:dyDescent="0.2">
      <c r="A86" s="171">
        <f t="shared" si="5"/>
        <v>37</v>
      </c>
      <c r="B86" s="48" t="s">
        <v>206</v>
      </c>
      <c r="C86" s="206">
        <f>SUM(C82:C85)</f>
        <v>0</v>
      </c>
      <c r="D86" s="207">
        <f t="shared" si="22"/>
        <v>0</v>
      </c>
      <c r="E86" s="208">
        <f>SUM(E82:E85)</f>
        <v>0</v>
      </c>
      <c r="F86" s="207">
        <f t="shared" si="18"/>
        <v>0</v>
      </c>
      <c r="G86" s="208">
        <f>SUM(G82:G85)</f>
        <v>0</v>
      </c>
      <c r="H86" s="207">
        <f t="shared" si="19"/>
        <v>0</v>
      </c>
      <c r="I86" s="208">
        <f>SUM(I82:I85)</f>
        <v>0</v>
      </c>
      <c r="J86" s="209">
        <f t="shared" si="20"/>
        <v>0</v>
      </c>
      <c r="K86" s="210">
        <f>SUM(K82:K85)</f>
        <v>0</v>
      </c>
      <c r="L86" s="199">
        <f t="shared" si="21"/>
        <v>0</v>
      </c>
    </row>
    <row r="87" spans="1:12" s="142" customFormat="1" ht="15" x14ac:dyDescent="0.25">
      <c r="A87" s="171">
        <f t="shared" si="5"/>
        <v>38</v>
      </c>
      <c r="B87" s="442" t="s">
        <v>207</v>
      </c>
      <c r="C87" s="443"/>
      <c r="D87" s="443"/>
      <c r="E87" s="443"/>
      <c r="F87" s="443"/>
      <c r="G87" s="443"/>
      <c r="H87" s="443"/>
      <c r="I87" s="443"/>
      <c r="J87" s="443"/>
      <c r="K87" s="443"/>
      <c r="L87" s="443"/>
    </row>
    <row r="88" spans="1:12" s="142" customFormat="1" x14ac:dyDescent="0.2">
      <c r="A88" s="171">
        <f t="shared" si="5"/>
        <v>39</v>
      </c>
      <c r="B88" s="59" t="s">
        <v>208</v>
      </c>
      <c r="C88" s="211"/>
      <c r="D88" s="193">
        <f t="shared" ref="D88:D92" si="23">IFERROR(C88/C$119,0)</f>
        <v>0</v>
      </c>
      <c r="E88" s="172"/>
      <c r="F88" s="193">
        <f t="shared" ref="F88:F92" si="24">IFERROR(E88/E$119,0)</f>
        <v>0</v>
      </c>
      <c r="G88" s="172"/>
      <c r="H88" s="193">
        <f t="shared" ref="H88:H92" si="25">IFERROR(G88/G$119,0)</f>
        <v>0</v>
      </c>
      <c r="I88" s="172"/>
      <c r="J88" s="194">
        <f t="shared" ref="J88:J92" si="26">IFERROR(I88/I$119,0)</f>
        <v>0</v>
      </c>
      <c r="K88" s="172"/>
      <c r="L88" s="195">
        <f t="shared" ref="L88:L92" si="27">IFERROR(K88/K$119,0)</f>
        <v>0</v>
      </c>
    </row>
    <row r="89" spans="1:12" s="142" customFormat="1" x14ac:dyDescent="0.2">
      <c r="A89" s="171">
        <f t="shared" si="5"/>
        <v>40</v>
      </c>
      <c r="B89" s="59" t="s">
        <v>209</v>
      </c>
      <c r="C89" s="211"/>
      <c r="D89" s="193">
        <f t="shared" si="23"/>
        <v>0</v>
      </c>
      <c r="E89" s="172"/>
      <c r="F89" s="193">
        <f t="shared" si="24"/>
        <v>0</v>
      </c>
      <c r="G89" s="172"/>
      <c r="H89" s="193">
        <f t="shared" si="25"/>
        <v>0</v>
      </c>
      <c r="I89" s="172"/>
      <c r="J89" s="194">
        <f t="shared" si="26"/>
        <v>0</v>
      </c>
      <c r="K89" s="172"/>
      <c r="L89" s="195">
        <f t="shared" si="27"/>
        <v>0</v>
      </c>
    </row>
    <row r="90" spans="1:12" s="142" customFormat="1" x14ac:dyDescent="0.2">
      <c r="A90" s="171">
        <f t="shared" si="5"/>
        <v>41</v>
      </c>
      <c r="B90" s="61" t="s">
        <v>210</v>
      </c>
      <c r="C90" s="212"/>
      <c r="D90" s="193">
        <f t="shared" si="23"/>
        <v>0</v>
      </c>
      <c r="E90" s="176"/>
      <c r="F90" s="193">
        <f t="shared" si="24"/>
        <v>0</v>
      </c>
      <c r="G90" s="176"/>
      <c r="H90" s="193">
        <f t="shared" si="25"/>
        <v>0</v>
      </c>
      <c r="I90" s="176"/>
      <c r="J90" s="194">
        <f t="shared" si="26"/>
        <v>0</v>
      </c>
      <c r="K90" s="176"/>
      <c r="L90" s="195">
        <f t="shared" si="27"/>
        <v>0</v>
      </c>
    </row>
    <row r="91" spans="1:12" s="142" customFormat="1" x14ac:dyDescent="0.2">
      <c r="A91" s="171">
        <f t="shared" si="5"/>
        <v>42</v>
      </c>
      <c r="B91" s="59" t="s">
        <v>211</v>
      </c>
      <c r="C91" s="211"/>
      <c r="D91" s="213">
        <f t="shared" si="23"/>
        <v>0</v>
      </c>
      <c r="E91" s="172"/>
      <c r="F91" s="213">
        <f t="shared" si="24"/>
        <v>0</v>
      </c>
      <c r="G91" s="172"/>
      <c r="H91" s="213">
        <f t="shared" si="25"/>
        <v>0</v>
      </c>
      <c r="I91" s="172"/>
      <c r="J91" s="213">
        <f t="shared" si="26"/>
        <v>0</v>
      </c>
      <c r="K91" s="172"/>
      <c r="L91" s="195">
        <f t="shared" si="27"/>
        <v>0</v>
      </c>
    </row>
    <row r="92" spans="1:12" s="142" customFormat="1" ht="15" x14ac:dyDescent="0.2">
      <c r="A92" s="171">
        <f t="shared" si="5"/>
        <v>43</v>
      </c>
      <c r="B92" s="37" t="s">
        <v>212</v>
      </c>
      <c r="C92" s="214">
        <f>SUM(C88:C91)</f>
        <v>0</v>
      </c>
      <c r="D92" s="215">
        <f t="shared" si="23"/>
        <v>0</v>
      </c>
      <c r="E92" s="208">
        <f>SUM(E88:E91)</f>
        <v>0</v>
      </c>
      <c r="F92" s="215">
        <f t="shared" si="24"/>
        <v>0</v>
      </c>
      <c r="G92" s="208">
        <f>SUM(G88:G91)</f>
        <v>0</v>
      </c>
      <c r="H92" s="207">
        <f t="shared" si="25"/>
        <v>0</v>
      </c>
      <c r="I92" s="208">
        <f>SUM(I88:I91)</f>
        <v>0</v>
      </c>
      <c r="J92" s="209">
        <f t="shared" si="26"/>
        <v>0</v>
      </c>
      <c r="K92" s="210">
        <f>SUM(K88:K91)</f>
        <v>0</v>
      </c>
      <c r="L92" s="199">
        <f t="shared" si="27"/>
        <v>0</v>
      </c>
    </row>
    <row r="93" spans="1:12" s="142" customFormat="1" ht="15" x14ac:dyDescent="0.25">
      <c r="A93" s="171">
        <f>A92+1</f>
        <v>44</v>
      </c>
      <c r="B93" s="442" t="s">
        <v>213</v>
      </c>
      <c r="C93" s="443"/>
      <c r="D93" s="443"/>
      <c r="E93" s="443"/>
      <c r="F93" s="443"/>
      <c r="G93" s="443"/>
      <c r="H93" s="443"/>
      <c r="I93" s="443"/>
      <c r="J93" s="443"/>
      <c r="K93" s="443"/>
      <c r="L93" s="443"/>
    </row>
    <row r="94" spans="1:12" s="142" customFormat="1" x14ac:dyDescent="0.2">
      <c r="A94" s="171">
        <f t="shared" si="5"/>
        <v>45</v>
      </c>
      <c r="B94" s="59" t="s">
        <v>214</v>
      </c>
      <c r="C94" s="211"/>
      <c r="D94" s="193">
        <f t="shared" ref="D94:D96" si="28">IFERROR(C94/C$119,0)</f>
        <v>0</v>
      </c>
      <c r="E94" s="172"/>
      <c r="F94" s="193">
        <f t="shared" ref="F94:F96" si="29">IFERROR(E94/E$119,0)</f>
        <v>0</v>
      </c>
      <c r="G94" s="172"/>
      <c r="H94" s="193">
        <f t="shared" ref="H94:H96" si="30">IFERROR(G94/G$119,0)</f>
        <v>0</v>
      </c>
      <c r="I94" s="172"/>
      <c r="J94" s="194">
        <f t="shared" ref="J94:J96" si="31">IFERROR(I94/I$119,0)</f>
        <v>0</v>
      </c>
      <c r="K94" s="172"/>
      <c r="L94" s="195">
        <f t="shared" ref="L94:L96" si="32">IFERROR(K94/K$119,0)</f>
        <v>0</v>
      </c>
    </row>
    <row r="95" spans="1:12" s="142" customFormat="1" x14ac:dyDescent="0.2">
      <c r="A95" s="171">
        <f t="shared" si="5"/>
        <v>46</v>
      </c>
      <c r="B95" s="59" t="s">
        <v>215</v>
      </c>
      <c r="C95" s="211"/>
      <c r="D95" s="193">
        <f t="shared" si="28"/>
        <v>0</v>
      </c>
      <c r="E95" s="172"/>
      <c r="F95" s="193">
        <f t="shared" si="29"/>
        <v>0</v>
      </c>
      <c r="G95" s="172"/>
      <c r="H95" s="193">
        <f t="shared" si="30"/>
        <v>0</v>
      </c>
      <c r="I95" s="172"/>
      <c r="J95" s="194">
        <f t="shared" si="31"/>
        <v>0</v>
      </c>
      <c r="K95" s="176"/>
      <c r="L95" s="195">
        <f t="shared" si="32"/>
        <v>0</v>
      </c>
    </row>
    <row r="96" spans="1:12" s="142" customFormat="1" ht="15" x14ac:dyDescent="0.2">
      <c r="A96" s="171">
        <f t="shared" si="5"/>
        <v>47</v>
      </c>
      <c r="B96" s="37" t="s">
        <v>216</v>
      </c>
      <c r="C96" s="216">
        <f>SUM(C94:C95)</f>
        <v>0</v>
      </c>
      <c r="D96" s="207">
        <f t="shared" si="28"/>
        <v>0</v>
      </c>
      <c r="E96" s="217">
        <f>SUM(E94:E95)</f>
        <v>0</v>
      </c>
      <c r="F96" s="207">
        <f t="shared" si="29"/>
        <v>0</v>
      </c>
      <c r="G96" s="217">
        <f>SUM(G94:G95)</f>
        <v>0</v>
      </c>
      <c r="H96" s="207">
        <f t="shared" si="30"/>
        <v>0</v>
      </c>
      <c r="I96" s="217">
        <f>SUM(I94:I95)</f>
        <v>0</v>
      </c>
      <c r="J96" s="209">
        <f t="shared" si="31"/>
        <v>0</v>
      </c>
      <c r="K96" s="210">
        <f>SUM(K94:K95)</f>
        <v>0</v>
      </c>
      <c r="L96" s="199">
        <f t="shared" si="32"/>
        <v>0</v>
      </c>
    </row>
    <row r="97" spans="1:12" ht="6.75" customHeight="1" x14ac:dyDescent="0.25">
      <c r="B97" s="200"/>
      <c r="C97" s="200"/>
      <c r="D97" s="200"/>
      <c r="E97" s="200"/>
      <c r="F97" s="200"/>
      <c r="G97" s="200"/>
      <c r="H97" s="200"/>
      <c r="I97" s="200"/>
      <c r="J97" s="200"/>
      <c r="K97" s="200"/>
      <c r="L97" s="200"/>
    </row>
    <row r="98" spans="1:12" s="142" customFormat="1" ht="15" x14ac:dyDescent="0.2">
      <c r="A98" s="171">
        <f>A96+1</f>
        <v>48</v>
      </c>
      <c r="B98" s="25" t="s">
        <v>217</v>
      </c>
      <c r="C98" s="204">
        <f>SUM(C96+C92+C86)</f>
        <v>0</v>
      </c>
      <c r="D98" s="205">
        <f>IFERROR(C98/C$119,0)</f>
        <v>0</v>
      </c>
      <c r="E98" s="204">
        <f>SUM(E96+E92+E86)</f>
        <v>0</v>
      </c>
      <c r="F98" s="205">
        <f>IFERROR(E98/E$119,0)</f>
        <v>0</v>
      </c>
      <c r="G98" s="204">
        <f>SUM(G96+G92+G86)</f>
        <v>0</v>
      </c>
      <c r="H98" s="205">
        <f>IFERROR(G98/G$119,0)</f>
        <v>0</v>
      </c>
      <c r="I98" s="204">
        <f>SUM(I96+I92+I86)</f>
        <v>0</v>
      </c>
      <c r="J98" s="205">
        <f>IFERROR(I98/I$119,0)</f>
        <v>0</v>
      </c>
      <c r="K98" s="204">
        <f>SUM(K96+K92+K86)</f>
        <v>0</v>
      </c>
      <c r="L98" s="205">
        <f>IFERROR(K98/K$119,0)</f>
        <v>0</v>
      </c>
    </row>
    <row r="99" spans="1:12" ht="6.75" customHeight="1" x14ac:dyDescent="0.25">
      <c r="B99" s="200"/>
      <c r="C99" s="218"/>
      <c r="D99" s="218"/>
      <c r="E99" s="218"/>
      <c r="F99" s="218"/>
      <c r="G99" s="218"/>
      <c r="H99" s="218"/>
      <c r="I99" s="218"/>
      <c r="J99" s="218"/>
      <c r="K99" s="200"/>
      <c r="L99" s="200"/>
    </row>
    <row r="100" spans="1:12" s="142" customFormat="1" ht="15" x14ac:dyDescent="0.25">
      <c r="A100" s="171">
        <f>A98+1</f>
        <v>49</v>
      </c>
      <c r="B100" s="442" t="s">
        <v>218</v>
      </c>
      <c r="C100" s="443"/>
      <c r="D100" s="443"/>
      <c r="E100" s="443"/>
      <c r="F100" s="443"/>
      <c r="G100" s="443"/>
      <c r="H100" s="443"/>
      <c r="I100" s="443"/>
      <c r="J100" s="443"/>
      <c r="K100" s="443"/>
      <c r="L100" s="443"/>
    </row>
    <row r="101" spans="1:12" s="142" customFormat="1" x14ac:dyDescent="0.2">
      <c r="A101" s="171">
        <f t="shared" si="5"/>
        <v>50</v>
      </c>
      <c r="B101" s="57" t="s">
        <v>179</v>
      </c>
      <c r="C101" s="172"/>
      <c r="D101" s="219">
        <f>IFERROR(C101/C$119,0)</f>
        <v>0</v>
      </c>
      <c r="E101" s="172"/>
      <c r="F101" s="219">
        <f t="shared" ref="F101:F104" si="33">IFERROR(E101/E$119,0)</f>
        <v>0</v>
      </c>
      <c r="G101" s="172"/>
      <c r="H101" s="219">
        <f t="shared" ref="H101:H104" si="34">IFERROR(G101/G$119,0)</f>
        <v>0</v>
      </c>
      <c r="I101" s="172"/>
      <c r="J101" s="220">
        <f t="shared" ref="J101:J104" si="35">IFERROR(I101/I$119,0)</f>
        <v>0</v>
      </c>
      <c r="K101" s="172"/>
      <c r="L101" s="195">
        <f t="shared" ref="L101:L104" si="36">IFERROR(K101/K$119,0)</f>
        <v>0</v>
      </c>
    </row>
    <row r="102" spans="1:12" s="142" customFormat="1" x14ac:dyDescent="0.2">
      <c r="A102" s="171">
        <f t="shared" si="5"/>
        <v>51</v>
      </c>
      <c r="B102" s="57" t="s">
        <v>219</v>
      </c>
      <c r="C102" s="172"/>
      <c r="D102" s="219">
        <f t="shared" ref="D102:D104" si="37">IFERROR(C102/C$119,0)</f>
        <v>0</v>
      </c>
      <c r="E102" s="172"/>
      <c r="F102" s="219">
        <f t="shared" si="33"/>
        <v>0</v>
      </c>
      <c r="G102" s="172"/>
      <c r="H102" s="219">
        <f t="shared" si="34"/>
        <v>0</v>
      </c>
      <c r="I102" s="172"/>
      <c r="J102" s="220">
        <f t="shared" si="35"/>
        <v>0</v>
      </c>
      <c r="K102" s="172"/>
      <c r="L102" s="195">
        <f t="shared" si="36"/>
        <v>0</v>
      </c>
    </row>
    <row r="103" spans="1:12" s="142" customFormat="1" x14ac:dyDescent="0.2">
      <c r="A103" s="171">
        <f t="shared" si="5"/>
        <v>52</v>
      </c>
      <c r="B103" s="57" t="s">
        <v>220</v>
      </c>
      <c r="C103" s="172"/>
      <c r="D103" s="219">
        <f t="shared" si="37"/>
        <v>0</v>
      </c>
      <c r="E103" s="172"/>
      <c r="F103" s="219">
        <f t="shared" si="33"/>
        <v>0</v>
      </c>
      <c r="G103" s="172"/>
      <c r="H103" s="219">
        <f t="shared" si="34"/>
        <v>0</v>
      </c>
      <c r="I103" s="172"/>
      <c r="J103" s="220">
        <f t="shared" si="35"/>
        <v>0</v>
      </c>
      <c r="K103" s="176"/>
      <c r="L103" s="195">
        <f t="shared" si="36"/>
        <v>0</v>
      </c>
    </row>
    <row r="104" spans="1:12" s="142" customFormat="1" ht="15" x14ac:dyDescent="0.2">
      <c r="A104" s="171">
        <f t="shared" si="5"/>
        <v>53</v>
      </c>
      <c r="B104" s="48" t="s">
        <v>221</v>
      </c>
      <c r="C104" s="208">
        <f>SUM(C101:C103)</f>
        <v>0</v>
      </c>
      <c r="D104" s="221">
        <f t="shared" si="37"/>
        <v>0</v>
      </c>
      <c r="E104" s="208">
        <f>SUM(E101:E103)</f>
        <v>0</v>
      </c>
      <c r="F104" s="222">
        <f t="shared" si="33"/>
        <v>0</v>
      </c>
      <c r="G104" s="208">
        <f>SUM(G101:G103)</f>
        <v>0</v>
      </c>
      <c r="H104" s="222">
        <f t="shared" si="34"/>
        <v>0</v>
      </c>
      <c r="I104" s="208">
        <f>SUM(I101:I103)</f>
        <v>0</v>
      </c>
      <c r="J104" s="223">
        <f t="shared" si="35"/>
        <v>0</v>
      </c>
      <c r="K104" s="210">
        <f>SUM(K101:K103)</f>
        <v>0</v>
      </c>
      <c r="L104" s="199">
        <f t="shared" si="36"/>
        <v>0</v>
      </c>
    </row>
    <row r="105" spans="1:12" s="142" customFormat="1" ht="15" x14ac:dyDescent="0.25">
      <c r="A105" s="171">
        <f t="shared" si="5"/>
        <v>54</v>
      </c>
      <c r="B105" s="442" t="s">
        <v>222</v>
      </c>
      <c r="C105" s="443"/>
      <c r="D105" s="443"/>
      <c r="E105" s="443"/>
      <c r="F105" s="443"/>
      <c r="G105" s="443"/>
      <c r="H105" s="443"/>
      <c r="I105" s="443"/>
      <c r="J105" s="443"/>
      <c r="K105" s="443"/>
      <c r="L105" s="443"/>
    </row>
    <row r="106" spans="1:12" s="142" customFormat="1" x14ac:dyDescent="0.2">
      <c r="A106" s="171">
        <f t="shared" si="5"/>
        <v>55</v>
      </c>
      <c r="B106" s="58" t="s">
        <v>223</v>
      </c>
      <c r="C106" s="172"/>
      <c r="D106" s="193">
        <f t="shared" ref="D106:D117" si="38">IFERROR(C106/C$119,0)</f>
        <v>0</v>
      </c>
      <c r="E106" s="172"/>
      <c r="F106" s="193">
        <f t="shared" ref="F106:F117" si="39">IFERROR(E106/E$119,0)</f>
        <v>0</v>
      </c>
      <c r="G106" s="172"/>
      <c r="H106" s="193">
        <f t="shared" ref="H106:H117" si="40">IFERROR(G106/G$119,0)</f>
        <v>0</v>
      </c>
      <c r="I106" s="172"/>
      <c r="J106" s="194">
        <f t="shared" ref="J106:J117" si="41">IFERROR(I106/I$119,0)</f>
        <v>0</v>
      </c>
      <c r="K106" s="172"/>
      <c r="L106" s="195">
        <f t="shared" ref="L106:L117" si="42">IFERROR(K106/K$119,0)</f>
        <v>0</v>
      </c>
    </row>
    <row r="107" spans="1:12" s="142" customFormat="1" x14ac:dyDescent="0.2">
      <c r="A107" s="171">
        <f t="shared" si="5"/>
        <v>56</v>
      </c>
      <c r="B107" s="58" t="s">
        <v>224</v>
      </c>
      <c r="C107" s="172"/>
      <c r="D107" s="193">
        <f t="shared" si="38"/>
        <v>0</v>
      </c>
      <c r="E107" s="172"/>
      <c r="F107" s="193">
        <f t="shared" si="39"/>
        <v>0</v>
      </c>
      <c r="G107" s="172"/>
      <c r="H107" s="193">
        <f t="shared" si="40"/>
        <v>0</v>
      </c>
      <c r="I107" s="172"/>
      <c r="J107" s="194">
        <f t="shared" si="41"/>
        <v>0</v>
      </c>
      <c r="K107" s="172"/>
      <c r="L107" s="195">
        <f t="shared" si="42"/>
        <v>0</v>
      </c>
    </row>
    <row r="108" spans="1:12" s="142" customFormat="1" ht="28.5" x14ac:dyDescent="0.2">
      <c r="A108" s="171">
        <f t="shared" si="5"/>
        <v>57</v>
      </c>
      <c r="B108" s="58" t="s">
        <v>352</v>
      </c>
      <c r="C108" s="388"/>
      <c r="D108" s="193">
        <f t="shared" si="38"/>
        <v>0</v>
      </c>
      <c r="E108" s="388"/>
      <c r="F108" s="193">
        <f t="shared" si="39"/>
        <v>0</v>
      </c>
      <c r="G108" s="388"/>
      <c r="H108" s="193">
        <f t="shared" si="40"/>
        <v>0</v>
      </c>
      <c r="I108" s="388"/>
      <c r="J108" s="194">
        <f t="shared" si="41"/>
        <v>0</v>
      </c>
      <c r="K108" s="388"/>
      <c r="L108" s="195">
        <f t="shared" si="42"/>
        <v>0</v>
      </c>
    </row>
    <row r="109" spans="1:12" s="142" customFormat="1" x14ac:dyDescent="0.2">
      <c r="A109" s="171">
        <f t="shared" si="5"/>
        <v>58</v>
      </c>
      <c r="B109" s="59" t="s">
        <v>225</v>
      </c>
      <c r="C109" s="172"/>
      <c r="D109" s="193">
        <f t="shared" si="38"/>
        <v>0</v>
      </c>
      <c r="E109" s="172"/>
      <c r="F109" s="193">
        <f t="shared" si="39"/>
        <v>0</v>
      </c>
      <c r="G109" s="172"/>
      <c r="H109" s="193">
        <f t="shared" si="40"/>
        <v>0</v>
      </c>
      <c r="I109" s="172"/>
      <c r="J109" s="194">
        <f t="shared" si="41"/>
        <v>0</v>
      </c>
      <c r="K109" s="172"/>
      <c r="L109" s="195">
        <f t="shared" si="42"/>
        <v>0</v>
      </c>
    </row>
    <row r="110" spans="1:12" s="142" customFormat="1" x14ac:dyDescent="0.2">
      <c r="A110" s="171">
        <f t="shared" si="5"/>
        <v>59</v>
      </c>
      <c r="B110" s="59" t="s">
        <v>226</v>
      </c>
      <c r="C110" s="172"/>
      <c r="D110" s="193">
        <f t="shared" si="38"/>
        <v>0</v>
      </c>
      <c r="E110" s="172"/>
      <c r="F110" s="193">
        <f t="shared" si="39"/>
        <v>0</v>
      </c>
      <c r="G110" s="172"/>
      <c r="H110" s="193">
        <f t="shared" si="40"/>
        <v>0</v>
      </c>
      <c r="I110" s="172"/>
      <c r="J110" s="194">
        <f t="shared" si="41"/>
        <v>0</v>
      </c>
      <c r="K110" s="172"/>
      <c r="L110" s="195">
        <f t="shared" si="42"/>
        <v>0</v>
      </c>
    </row>
    <row r="111" spans="1:12" s="142" customFormat="1" x14ac:dyDescent="0.2">
      <c r="A111" s="171">
        <f t="shared" si="5"/>
        <v>60</v>
      </c>
      <c r="B111" s="57" t="s">
        <v>227</v>
      </c>
      <c r="C111" s="172"/>
      <c r="D111" s="193">
        <f t="shared" si="38"/>
        <v>0</v>
      </c>
      <c r="E111" s="172"/>
      <c r="F111" s="193">
        <f t="shared" si="39"/>
        <v>0</v>
      </c>
      <c r="G111" s="172"/>
      <c r="H111" s="193">
        <f t="shared" si="40"/>
        <v>0</v>
      </c>
      <c r="I111" s="172"/>
      <c r="J111" s="194">
        <f t="shared" si="41"/>
        <v>0</v>
      </c>
      <c r="K111" s="172"/>
      <c r="L111" s="195">
        <f t="shared" si="42"/>
        <v>0</v>
      </c>
    </row>
    <row r="112" spans="1:12" s="142" customFormat="1" x14ac:dyDescent="0.2">
      <c r="A112" s="171">
        <f t="shared" si="5"/>
        <v>61</v>
      </c>
      <c r="B112" s="59" t="s">
        <v>228</v>
      </c>
      <c r="C112" s="172"/>
      <c r="D112" s="193">
        <f t="shared" si="38"/>
        <v>0</v>
      </c>
      <c r="E112" s="172"/>
      <c r="F112" s="193">
        <f t="shared" si="39"/>
        <v>0</v>
      </c>
      <c r="G112" s="172"/>
      <c r="H112" s="193">
        <f t="shared" si="40"/>
        <v>0</v>
      </c>
      <c r="I112" s="172"/>
      <c r="J112" s="194">
        <f t="shared" si="41"/>
        <v>0</v>
      </c>
      <c r="K112" s="172"/>
      <c r="L112" s="195">
        <f t="shared" si="42"/>
        <v>0</v>
      </c>
    </row>
    <row r="113" spans="1:13" s="142" customFormat="1" x14ac:dyDescent="0.2">
      <c r="A113" s="171">
        <f t="shared" ref="A113:A133" si="43">A112+1</f>
        <v>62</v>
      </c>
      <c r="B113" s="59" t="s">
        <v>229</v>
      </c>
      <c r="C113" s="172"/>
      <c r="D113" s="193">
        <f t="shared" si="38"/>
        <v>0</v>
      </c>
      <c r="E113" s="172"/>
      <c r="F113" s="193">
        <f t="shared" si="39"/>
        <v>0</v>
      </c>
      <c r="G113" s="172"/>
      <c r="H113" s="193">
        <f t="shared" si="40"/>
        <v>0</v>
      </c>
      <c r="I113" s="172"/>
      <c r="J113" s="194">
        <f t="shared" si="41"/>
        <v>0</v>
      </c>
      <c r="K113" s="172"/>
      <c r="L113" s="195">
        <f t="shared" si="42"/>
        <v>0</v>
      </c>
    </row>
    <row r="114" spans="1:13" s="142" customFormat="1" x14ac:dyDescent="0.2">
      <c r="A114" s="171">
        <f t="shared" si="43"/>
        <v>63</v>
      </c>
      <c r="B114" s="59" t="s">
        <v>230</v>
      </c>
      <c r="C114" s="172"/>
      <c r="D114" s="193">
        <f t="shared" si="38"/>
        <v>0</v>
      </c>
      <c r="E114" s="172"/>
      <c r="F114" s="193">
        <f t="shared" si="39"/>
        <v>0</v>
      </c>
      <c r="G114" s="172"/>
      <c r="H114" s="193">
        <f t="shared" si="40"/>
        <v>0</v>
      </c>
      <c r="I114" s="172"/>
      <c r="J114" s="194">
        <f t="shared" si="41"/>
        <v>0</v>
      </c>
      <c r="K114" s="172"/>
      <c r="L114" s="195">
        <f t="shared" si="42"/>
        <v>0</v>
      </c>
    </row>
    <row r="115" spans="1:13" s="142" customFormat="1" x14ac:dyDescent="0.2">
      <c r="A115" s="171">
        <f t="shared" si="43"/>
        <v>64</v>
      </c>
      <c r="B115" s="59" t="s">
        <v>231</v>
      </c>
      <c r="C115" s="172"/>
      <c r="D115" s="193">
        <f t="shared" si="38"/>
        <v>0</v>
      </c>
      <c r="E115" s="172"/>
      <c r="F115" s="193">
        <f t="shared" si="39"/>
        <v>0</v>
      </c>
      <c r="G115" s="172"/>
      <c r="H115" s="193">
        <f t="shared" si="40"/>
        <v>0</v>
      </c>
      <c r="I115" s="172"/>
      <c r="J115" s="194">
        <f t="shared" si="41"/>
        <v>0</v>
      </c>
      <c r="K115" s="172"/>
      <c r="L115" s="195">
        <f t="shared" si="42"/>
        <v>0</v>
      </c>
    </row>
    <row r="116" spans="1:13" s="142" customFormat="1" x14ac:dyDescent="0.2">
      <c r="A116" s="171">
        <f t="shared" si="43"/>
        <v>65</v>
      </c>
      <c r="B116" s="59" t="s">
        <v>232</v>
      </c>
      <c r="C116" s="172"/>
      <c r="D116" s="193">
        <f t="shared" si="38"/>
        <v>0</v>
      </c>
      <c r="E116" s="172"/>
      <c r="F116" s="193">
        <f t="shared" si="39"/>
        <v>0</v>
      </c>
      <c r="G116" s="172"/>
      <c r="H116" s="193">
        <f t="shared" si="40"/>
        <v>0</v>
      </c>
      <c r="I116" s="172"/>
      <c r="J116" s="194">
        <f t="shared" si="41"/>
        <v>0</v>
      </c>
      <c r="K116" s="172"/>
      <c r="L116" s="195">
        <f t="shared" si="42"/>
        <v>0</v>
      </c>
    </row>
    <row r="117" spans="1:13" s="142" customFormat="1" ht="15" x14ac:dyDescent="0.2">
      <c r="A117" s="171">
        <f t="shared" si="43"/>
        <v>66</v>
      </c>
      <c r="B117" s="48" t="s">
        <v>233</v>
      </c>
      <c r="C117" s="217">
        <f>SUM(C106:C116)</f>
        <v>0</v>
      </c>
      <c r="D117" s="197">
        <f t="shared" si="38"/>
        <v>0</v>
      </c>
      <c r="E117" s="217">
        <f>SUM(E106:E116)</f>
        <v>0</v>
      </c>
      <c r="F117" s="224">
        <f t="shared" si="39"/>
        <v>0</v>
      </c>
      <c r="G117" s="217">
        <f>SUM(G106:G116)</f>
        <v>0</v>
      </c>
      <c r="H117" s="224">
        <f t="shared" si="40"/>
        <v>0</v>
      </c>
      <c r="I117" s="217">
        <f>SUM(I106:I116)</f>
        <v>0</v>
      </c>
      <c r="J117" s="198">
        <f t="shared" si="41"/>
        <v>0</v>
      </c>
      <c r="K117" s="217">
        <f>SUM(K106:K116)</f>
        <v>0</v>
      </c>
      <c r="L117" s="224">
        <f t="shared" si="42"/>
        <v>0</v>
      </c>
    </row>
    <row r="118" spans="1:13" ht="6.75" customHeight="1" x14ac:dyDescent="0.2">
      <c r="B118" s="113"/>
      <c r="C118" s="225"/>
      <c r="D118" s="213"/>
      <c r="E118" s="225"/>
      <c r="F118" s="213"/>
      <c r="G118" s="225"/>
      <c r="H118" s="213"/>
      <c r="I118" s="225"/>
      <c r="J118" s="213"/>
      <c r="K118" s="226"/>
      <c r="L118" s="227"/>
      <c r="M118" s="228"/>
    </row>
    <row r="119" spans="1:13" s="142" customFormat="1" ht="15.75" thickBot="1" x14ac:dyDescent="0.25">
      <c r="A119" s="171">
        <f>A117+1</f>
        <v>67</v>
      </c>
      <c r="B119" s="25" t="s">
        <v>234</v>
      </c>
      <c r="C119" s="204">
        <f t="shared" ref="C119:I119" si="44">C98+C104+C117</f>
        <v>0</v>
      </c>
      <c r="D119" s="205">
        <f>IFERROR(C119/C$119,0)</f>
        <v>0</v>
      </c>
      <c r="E119" s="204">
        <f>E98+E104+E117</f>
        <v>0</v>
      </c>
      <c r="F119" s="205">
        <f>IFERROR(E119/E$119,0)</f>
        <v>0</v>
      </c>
      <c r="G119" s="204">
        <f t="shared" si="44"/>
        <v>0</v>
      </c>
      <c r="H119" s="205">
        <f>IFERROR(G119/G$119,0)</f>
        <v>0</v>
      </c>
      <c r="I119" s="204">
        <f t="shared" si="44"/>
        <v>0</v>
      </c>
      <c r="J119" s="205">
        <f>IFERROR(I119/I$119,0)</f>
        <v>0</v>
      </c>
      <c r="K119" s="204">
        <f t="shared" ref="K119" si="45">K98+K104+K117</f>
        <v>0</v>
      </c>
      <c r="L119" s="205">
        <f>IFERROR(K119/K$119,0)</f>
        <v>0</v>
      </c>
    </row>
    <row r="120" spans="1:13" ht="6.75" customHeight="1" x14ac:dyDescent="0.2">
      <c r="B120" s="114"/>
      <c r="C120" s="229"/>
      <c r="D120" s="230"/>
      <c r="E120" s="229"/>
      <c r="F120" s="229"/>
      <c r="G120" s="229"/>
      <c r="H120" s="230"/>
      <c r="I120" s="229"/>
      <c r="J120" s="229"/>
      <c r="K120" s="229"/>
      <c r="L120" s="229"/>
    </row>
    <row r="121" spans="1:13" s="142" customFormat="1" ht="15" x14ac:dyDescent="0.25">
      <c r="A121" s="171">
        <f>A119+1</f>
        <v>68</v>
      </c>
      <c r="B121" s="443" t="s">
        <v>235</v>
      </c>
      <c r="C121" s="443"/>
      <c r="D121" s="443"/>
      <c r="E121" s="443"/>
      <c r="F121" s="443"/>
      <c r="G121" s="443"/>
      <c r="H121" s="443"/>
      <c r="I121" s="443"/>
      <c r="J121" s="443"/>
      <c r="K121" s="443"/>
      <c r="L121" s="443"/>
    </row>
    <row r="122" spans="1:13" s="142" customFormat="1" x14ac:dyDescent="0.2">
      <c r="A122" s="171">
        <f>A121+1</f>
        <v>69</v>
      </c>
      <c r="B122" s="56" t="s">
        <v>236</v>
      </c>
      <c r="C122" s="231">
        <f>C77-C119</f>
        <v>0</v>
      </c>
      <c r="D122" s="53">
        <f>IFERROR(C122/C$126,0)</f>
        <v>0</v>
      </c>
      <c r="E122" s="231">
        <f>E77-E119</f>
        <v>0</v>
      </c>
      <c r="F122" s="53">
        <f t="shared" ref="F122:F126" si="46">IFERROR(E122/E$126,0)</f>
        <v>0</v>
      </c>
      <c r="G122" s="231">
        <f>G77-G119</f>
        <v>0</v>
      </c>
      <c r="H122" s="38">
        <f t="shared" ref="H122:H126" si="47">IFERROR(G122/G$126,0)</f>
        <v>0</v>
      </c>
      <c r="I122" s="231">
        <f>I77-I119</f>
        <v>0</v>
      </c>
      <c r="J122" s="52">
        <f t="shared" ref="J122:J126" si="48">IFERROR(I122/I$126,0)</f>
        <v>0</v>
      </c>
      <c r="K122" s="231">
        <f>K77-K119</f>
        <v>0</v>
      </c>
      <c r="L122" s="119">
        <f t="shared" ref="L122:L126" si="49">IFERROR(K122/K$126,0)</f>
        <v>0</v>
      </c>
    </row>
    <row r="123" spans="1:13" s="142" customFormat="1" ht="42.75" x14ac:dyDescent="0.2">
      <c r="A123" s="171">
        <f>A122+1</f>
        <v>70</v>
      </c>
      <c r="B123" s="58" t="s">
        <v>237</v>
      </c>
      <c r="C123" s="172"/>
      <c r="D123" s="38">
        <f t="shared" ref="D123:D126" si="50">IFERROR(C123/C$126,0)</f>
        <v>0</v>
      </c>
      <c r="E123" s="172"/>
      <c r="F123" s="38">
        <f t="shared" si="46"/>
        <v>0</v>
      </c>
      <c r="G123" s="172"/>
      <c r="H123" s="38">
        <f t="shared" si="47"/>
        <v>0</v>
      </c>
      <c r="I123" s="172"/>
      <c r="J123" s="38">
        <f t="shared" si="48"/>
        <v>0</v>
      </c>
      <c r="K123" s="172"/>
      <c r="L123" s="51">
        <f t="shared" si="49"/>
        <v>0</v>
      </c>
    </row>
    <row r="124" spans="1:13" s="142" customFormat="1" x14ac:dyDescent="0.2">
      <c r="A124" s="171">
        <f t="shared" si="43"/>
        <v>71</v>
      </c>
      <c r="B124" s="59" t="s">
        <v>56</v>
      </c>
      <c r="C124" s="172"/>
      <c r="D124" s="38">
        <f t="shared" si="50"/>
        <v>0</v>
      </c>
      <c r="E124" s="172"/>
      <c r="F124" s="38">
        <f t="shared" si="46"/>
        <v>0</v>
      </c>
      <c r="G124" s="172"/>
      <c r="H124" s="38">
        <f t="shared" si="47"/>
        <v>0</v>
      </c>
      <c r="I124" s="172"/>
      <c r="J124" s="38">
        <f t="shared" si="48"/>
        <v>0</v>
      </c>
      <c r="K124" s="172"/>
      <c r="L124" s="51">
        <f t="shared" si="49"/>
        <v>0</v>
      </c>
    </row>
    <row r="125" spans="1:13" s="142" customFormat="1" x14ac:dyDescent="0.2">
      <c r="A125" s="171">
        <f t="shared" si="43"/>
        <v>72</v>
      </c>
      <c r="B125" s="60" t="s">
        <v>238</v>
      </c>
      <c r="C125" s="176"/>
      <c r="D125" s="38">
        <f t="shared" si="50"/>
        <v>0</v>
      </c>
      <c r="E125" s="176"/>
      <c r="F125" s="38">
        <f t="shared" si="46"/>
        <v>0</v>
      </c>
      <c r="G125" s="176"/>
      <c r="H125" s="38">
        <f t="shared" si="47"/>
        <v>0</v>
      </c>
      <c r="I125" s="176"/>
      <c r="J125" s="52">
        <f t="shared" si="48"/>
        <v>0</v>
      </c>
      <c r="K125" s="176"/>
      <c r="L125" s="51">
        <f t="shared" si="49"/>
        <v>0</v>
      </c>
    </row>
    <row r="126" spans="1:13" s="142" customFormat="1" ht="15" x14ac:dyDescent="0.2">
      <c r="A126" s="171">
        <f t="shared" si="43"/>
        <v>73</v>
      </c>
      <c r="B126" s="25" t="s">
        <v>235</v>
      </c>
      <c r="C126" s="204">
        <f>SUM(C122:C125)</f>
        <v>0</v>
      </c>
      <c r="D126" s="232">
        <f t="shared" si="50"/>
        <v>0</v>
      </c>
      <c r="E126" s="204">
        <f>SUM(E122:E125)</f>
        <v>0</v>
      </c>
      <c r="F126" s="233">
        <f t="shared" si="46"/>
        <v>0</v>
      </c>
      <c r="G126" s="204">
        <f>SUM(G122:G125)</f>
        <v>0</v>
      </c>
      <c r="H126" s="232">
        <f t="shared" si="47"/>
        <v>0</v>
      </c>
      <c r="I126" s="204">
        <f>SUM(I122:I125)</f>
        <v>0</v>
      </c>
      <c r="J126" s="233">
        <f t="shared" si="48"/>
        <v>0</v>
      </c>
      <c r="K126" s="204">
        <f>SUM(K122:K125)</f>
        <v>0</v>
      </c>
      <c r="L126" s="232">
        <f t="shared" si="49"/>
        <v>0</v>
      </c>
    </row>
    <row r="127" spans="1:13" ht="6.75" customHeight="1" x14ac:dyDescent="0.2">
      <c r="B127" s="115"/>
      <c r="C127" s="229"/>
      <c r="D127" s="213"/>
      <c r="E127" s="234"/>
      <c r="F127" s="234"/>
      <c r="G127" s="234"/>
      <c r="H127" s="213"/>
      <c r="I127" s="234"/>
      <c r="J127" s="234"/>
      <c r="K127" s="234"/>
      <c r="L127" s="234"/>
    </row>
    <row r="128" spans="1:13" s="142" customFormat="1" ht="15" x14ac:dyDescent="0.25">
      <c r="A128" s="171">
        <f>A126+1</f>
        <v>74</v>
      </c>
      <c r="B128" s="442" t="s">
        <v>239</v>
      </c>
      <c r="C128" s="443"/>
      <c r="D128" s="443"/>
      <c r="E128" s="443"/>
      <c r="F128" s="443"/>
      <c r="G128" s="443"/>
      <c r="H128" s="443"/>
      <c r="I128" s="443"/>
      <c r="J128" s="443"/>
      <c r="K128" s="443"/>
      <c r="L128" s="443"/>
    </row>
    <row r="129" spans="1:12" s="142" customFormat="1" x14ac:dyDescent="0.2">
      <c r="A129" s="171">
        <f t="shared" si="43"/>
        <v>75</v>
      </c>
      <c r="B129" s="56" t="s">
        <v>240</v>
      </c>
      <c r="C129" s="176"/>
      <c r="D129" s="152"/>
      <c r="E129" s="235">
        <f>C133</f>
        <v>0</v>
      </c>
      <c r="F129" s="152"/>
      <c r="G129" s="236">
        <f>E133</f>
        <v>0</v>
      </c>
      <c r="H129" s="152"/>
      <c r="I129" s="236">
        <f>G133</f>
        <v>0</v>
      </c>
      <c r="J129" s="152"/>
      <c r="K129" s="236">
        <f>I133</f>
        <v>0</v>
      </c>
      <c r="L129" s="152"/>
    </row>
    <row r="130" spans="1:12" s="142" customFormat="1" x14ac:dyDescent="0.2">
      <c r="A130" s="171">
        <f t="shared" si="43"/>
        <v>76</v>
      </c>
      <c r="B130" s="57" t="s">
        <v>241</v>
      </c>
      <c r="C130" s="235">
        <f>C126</f>
        <v>0</v>
      </c>
      <c r="D130" s="152"/>
      <c r="E130" s="235">
        <f>E126</f>
        <v>0</v>
      </c>
      <c r="F130" s="152"/>
      <c r="G130" s="237">
        <f>G126</f>
        <v>0</v>
      </c>
      <c r="H130" s="238"/>
      <c r="I130" s="239">
        <f>I126</f>
        <v>0</v>
      </c>
      <c r="J130" s="238"/>
      <c r="K130" s="239">
        <f>K126</f>
        <v>0</v>
      </c>
      <c r="L130" s="238"/>
    </row>
    <row r="131" spans="1:12" s="142" customFormat="1" ht="28.5" x14ac:dyDescent="0.2">
      <c r="A131" s="171">
        <f t="shared" si="43"/>
        <v>77</v>
      </c>
      <c r="B131" s="57" t="s">
        <v>242</v>
      </c>
      <c r="C131" s="176"/>
      <c r="D131" s="240"/>
      <c r="E131" s="176"/>
      <c r="F131" s="240"/>
      <c r="G131" s="241"/>
      <c r="H131" s="240"/>
      <c r="I131" s="241"/>
      <c r="J131" s="240"/>
      <c r="K131" s="241"/>
      <c r="L131" s="240"/>
    </row>
    <row r="132" spans="1:12" s="142" customFormat="1" ht="28.5" x14ac:dyDescent="0.2">
      <c r="A132" s="171">
        <f t="shared" si="43"/>
        <v>78</v>
      </c>
      <c r="B132" s="57" t="s">
        <v>243</v>
      </c>
      <c r="C132" s="176"/>
      <c r="D132" s="240"/>
      <c r="E132" s="176"/>
      <c r="F132" s="240"/>
      <c r="G132" s="242"/>
      <c r="H132" s="240"/>
      <c r="I132" s="242"/>
      <c r="J132" s="240"/>
      <c r="K132" s="242"/>
      <c r="L132" s="240"/>
    </row>
    <row r="133" spans="1:12" s="142" customFormat="1" ht="15" x14ac:dyDescent="0.2">
      <c r="A133" s="171">
        <f t="shared" si="43"/>
        <v>79</v>
      </c>
      <c r="B133" s="72" t="s">
        <v>239</v>
      </c>
      <c r="C133" s="204">
        <f>SUM(C129:C132)</f>
        <v>0</v>
      </c>
      <c r="D133" s="243"/>
      <c r="E133" s="204">
        <f>SUM(E129:E132)</f>
        <v>0</v>
      </c>
      <c r="F133" s="243"/>
      <c r="G133" s="204">
        <f>SUM(G129:G132)</f>
        <v>0</v>
      </c>
      <c r="H133" s="243"/>
      <c r="I133" s="204">
        <f>SUM(I129:I132)</f>
        <v>0</v>
      </c>
      <c r="J133" s="243"/>
      <c r="K133" s="204">
        <f>SUM(K129:K132)</f>
        <v>0</v>
      </c>
      <c r="L133" s="243"/>
    </row>
    <row r="134" spans="1:12" ht="6.75" customHeight="1" x14ac:dyDescent="0.2">
      <c r="K134" s="140"/>
    </row>
    <row r="135" spans="1:12" s="142" customFormat="1" ht="44.25" customHeight="1" x14ac:dyDescent="0.25">
      <c r="A135" s="171">
        <f>A133+1</f>
        <v>80</v>
      </c>
      <c r="B135" s="443" t="s">
        <v>244</v>
      </c>
      <c r="C135" s="443"/>
      <c r="D135" s="443"/>
      <c r="E135" s="443"/>
      <c r="F135" s="443"/>
      <c r="G135" s="443"/>
      <c r="H135" s="443"/>
      <c r="I135" s="443"/>
      <c r="J135" s="443"/>
      <c r="K135" s="443"/>
      <c r="L135" s="443"/>
    </row>
    <row r="136" spans="1:12" s="142" customFormat="1" x14ac:dyDescent="0.2">
      <c r="A136" s="171">
        <f>A135+1</f>
        <v>81</v>
      </c>
      <c r="B136" s="54" t="s">
        <v>66</v>
      </c>
      <c r="C136" s="244"/>
      <c r="D136" s="245"/>
      <c r="E136" s="246"/>
      <c r="F136" s="245"/>
      <c r="G136" s="247"/>
      <c r="H136" s="245"/>
      <c r="I136" s="247"/>
      <c r="J136" s="245"/>
      <c r="K136" s="247"/>
      <c r="L136" s="245"/>
    </row>
    <row r="137" spans="1:12" s="142" customFormat="1" ht="15" x14ac:dyDescent="0.2">
      <c r="A137" s="171">
        <f>A136+1</f>
        <v>82</v>
      </c>
      <c r="B137" s="41" t="s">
        <v>67</v>
      </c>
      <c r="C137" s="172"/>
      <c r="D137" s="245"/>
      <c r="E137" s="176"/>
      <c r="F137" s="245"/>
      <c r="G137" s="247"/>
      <c r="H137" s="245"/>
      <c r="I137" s="247"/>
      <c r="J137" s="245"/>
      <c r="K137" s="247"/>
      <c r="L137" s="245"/>
    </row>
    <row r="138" spans="1:12" s="142" customFormat="1" x14ac:dyDescent="0.2">
      <c r="A138" s="171">
        <f t="shared" ref="A138:A140" si="51">A137+1</f>
        <v>83</v>
      </c>
      <c r="B138" s="40" t="s">
        <v>68</v>
      </c>
      <c r="C138" s="172"/>
      <c r="D138" s="245"/>
      <c r="E138" s="176"/>
      <c r="F138" s="245"/>
      <c r="G138" s="247"/>
      <c r="H138" s="245"/>
      <c r="I138" s="247"/>
      <c r="J138" s="245"/>
      <c r="K138" s="247"/>
      <c r="L138" s="245"/>
    </row>
    <row r="139" spans="1:12" s="142" customFormat="1" ht="15" x14ac:dyDescent="0.2">
      <c r="A139" s="171">
        <f t="shared" si="51"/>
        <v>84</v>
      </c>
      <c r="B139" s="42" t="s">
        <v>69</v>
      </c>
      <c r="C139" s="172"/>
      <c r="D139" s="245"/>
      <c r="E139" s="176"/>
      <c r="F139" s="245"/>
      <c r="G139" s="247"/>
      <c r="H139" s="245"/>
      <c r="I139" s="247"/>
      <c r="J139" s="245"/>
      <c r="K139" s="247"/>
      <c r="L139" s="245"/>
    </row>
    <row r="140" spans="1:12" s="142" customFormat="1" ht="15" x14ac:dyDescent="0.2">
      <c r="A140" s="171">
        <f t="shared" si="51"/>
        <v>85</v>
      </c>
      <c r="B140" s="41" t="s">
        <v>245</v>
      </c>
      <c r="C140" s="172"/>
      <c r="D140" s="248"/>
      <c r="E140" s="172"/>
      <c r="F140" s="248"/>
      <c r="G140" s="247"/>
      <c r="H140" s="248"/>
      <c r="I140" s="247"/>
      <c r="J140" s="248"/>
      <c r="K140" s="247"/>
      <c r="L140" s="248"/>
    </row>
    <row r="141" spans="1:12" ht="6.75" customHeight="1" x14ac:dyDescent="0.2">
      <c r="B141" s="55"/>
      <c r="J141" s="85"/>
      <c r="L141" s="85"/>
    </row>
    <row r="142" spans="1:12" s="142" customFormat="1" ht="15" x14ac:dyDescent="0.2">
      <c r="A142" s="171">
        <f>A140+1</f>
        <v>86</v>
      </c>
      <c r="B142" s="43" t="s">
        <v>71</v>
      </c>
      <c r="C142" s="172"/>
      <c r="D142" s="247"/>
      <c r="E142" s="172"/>
      <c r="F142" s="247"/>
      <c r="G142" s="247"/>
      <c r="H142" s="247"/>
      <c r="I142" s="247"/>
      <c r="J142" s="247"/>
      <c r="K142" s="247"/>
      <c r="L142" s="247"/>
    </row>
    <row r="143" spans="1:12" ht="6.75" customHeight="1" x14ac:dyDescent="0.2">
      <c r="A143" s="170"/>
      <c r="B143" s="116"/>
      <c r="C143" s="140"/>
      <c r="D143" s="140"/>
      <c r="E143" s="140"/>
      <c r="F143" s="140"/>
      <c r="G143" s="249"/>
      <c r="H143" s="249"/>
      <c r="I143" s="249"/>
      <c r="J143" s="249"/>
      <c r="K143" s="249"/>
      <c r="L143" s="249"/>
    </row>
    <row r="144" spans="1:12" s="142" customFormat="1" ht="15" x14ac:dyDescent="0.25">
      <c r="A144" s="139"/>
      <c r="B144" s="443" t="s">
        <v>72</v>
      </c>
      <c r="C144" s="443"/>
      <c r="D144" s="443"/>
      <c r="E144" s="443"/>
      <c r="F144" s="443"/>
      <c r="G144" s="443"/>
      <c r="H144" s="443"/>
      <c r="I144" s="443"/>
      <c r="J144" s="443"/>
      <c r="K144" s="443"/>
      <c r="L144" s="443"/>
    </row>
    <row r="145" spans="1:13" s="142" customFormat="1" x14ac:dyDescent="0.2">
      <c r="A145" s="171">
        <f>A142+1</f>
        <v>87</v>
      </c>
      <c r="B145" s="44" t="s">
        <v>246</v>
      </c>
      <c r="C145" s="440"/>
      <c r="D145" s="441"/>
      <c r="E145" s="440"/>
      <c r="F145" s="441"/>
      <c r="G145" s="440"/>
      <c r="H145" s="441"/>
      <c r="I145" s="440"/>
      <c r="J145" s="441"/>
      <c r="K145" s="440"/>
      <c r="L145" s="441"/>
    </row>
    <row r="146" spans="1:13" s="142" customFormat="1" x14ac:dyDescent="0.2">
      <c r="A146" s="171">
        <f>A145+1</f>
        <v>88</v>
      </c>
      <c r="B146" s="44" t="s">
        <v>310</v>
      </c>
      <c r="C146" s="440"/>
      <c r="D146" s="441"/>
      <c r="E146" s="440"/>
      <c r="F146" s="441"/>
      <c r="G146" s="440"/>
      <c r="H146" s="441"/>
      <c r="I146" s="440"/>
      <c r="J146" s="441"/>
      <c r="K146" s="440"/>
      <c r="L146" s="441"/>
    </row>
    <row r="147" spans="1:13" s="142" customFormat="1" x14ac:dyDescent="0.2">
      <c r="A147" s="171">
        <f t="shared" ref="A147:A149" si="52">A146+1</f>
        <v>89</v>
      </c>
      <c r="B147" s="44" t="s">
        <v>247</v>
      </c>
      <c r="C147" s="440"/>
      <c r="D147" s="441"/>
      <c r="E147" s="440"/>
      <c r="F147" s="441"/>
      <c r="G147" s="440"/>
      <c r="H147" s="441"/>
      <c r="I147" s="440"/>
      <c r="J147" s="441"/>
      <c r="K147" s="440"/>
      <c r="L147" s="441"/>
    </row>
    <row r="148" spans="1:13" s="142" customFormat="1" x14ac:dyDescent="0.2">
      <c r="A148" s="171">
        <f t="shared" si="52"/>
        <v>90</v>
      </c>
      <c r="B148" s="44" t="s">
        <v>248</v>
      </c>
      <c r="C148" s="440"/>
      <c r="D148" s="441"/>
      <c r="E148" s="440"/>
      <c r="F148" s="441"/>
      <c r="G148" s="440"/>
      <c r="H148" s="441"/>
      <c r="I148" s="440"/>
      <c r="J148" s="441"/>
      <c r="K148" s="440"/>
      <c r="L148" s="441"/>
    </row>
    <row r="149" spans="1:13" s="142" customFormat="1" x14ac:dyDescent="0.2">
      <c r="A149" s="171">
        <f t="shared" si="52"/>
        <v>91</v>
      </c>
      <c r="B149" s="44" t="s">
        <v>249</v>
      </c>
      <c r="C149" s="440"/>
      <c r="D149" s="441"/>
      <c r="E149" s="440"/>
      <c r="F149" s="441"/>
      <c r="G149" s="440"/>
      <c r="H149" s="441"/>
      <c r="I149" s="440"/>
      <c r="J149" s="441"/>
      <c r="K149" s="440"/>
      <c r="L149" s="441"/>
    </row>
    <row r="150" spans="1:13" ht="6.75" customHeight="1" x14ac:dyDescent="0.2"/>
    <row r="151" spans="1:13" s="142" customFormat="1" ht="15" x14ac:dyDescent="0.2">
      <c r="A151" s="139"/>
      <c r="B151" s="447" t="s">
        <v>250</v>
      </c>
      <c r="C151" s="447"/>
      <c r="D151" s="447"/>
      <c r="E151" s="447"/>
      <c r="F151" s="447"/>
      <c r="G151" s="447"/>
      <c r="H151" s="447"/>
      <c r="I151" s="447"/>
      <c r="J151" s="447"/>
      <c r="K151" s="85"/>
      <c r="L151" s="140"/>
      <c r="M151" s="141"/>
    </row>
    <row r="152" spans="1:13" s="142" customFormat="1" x14ac:dyDescent="0.2">
      <c r="A152" s="171" t="s">
        <v>251</v>
      </c>
      <c r="B152" s="416" t="s">
        <v>252</v>
      </c>
      <c r="C152" s="416"/>
      <c r="D152" s="416"/>
      <c r="E152" s="416"/>
      <c r="F152" s="416"/>
      <c r="G152" s="416"/>
      <c r="H152" s="416"/>
      <c r="I152" s="416"/>
      <c r="J152" s="416"/>
      <c r="K152" s="78"/>
      <c r="L152" s="78"/>
      <c r="M152" s="141"/>
    </row>
    <row r="153" spans="1:13" s="142" customFormat="1" ht="34.5" customHeight="1" x14ac:dyDescent="0.2">
      <c r="A153" s="250">
        <f>A61</f>
        <v>15</v>
      </c>
      <c r="B153" s="39" t="s">
        <v>253</v>
      </c>
      <c r="C153" s="412" t="s">
        <v>254</v>
      </c>
      <c r="D153" s="412"/>
      <c r="E153" s="412"/>
      <c r="F153" s="412"/>
      <c r="G153" s="412"/>
      <c r="H153" s="412"/>
      <c r="I153" s="412"/>
      <c r="J153" s="412"/>
      <c r="K153" s="79"/>
      <c r="L153" s="79"/>
      <c r="M153" s="141"/>
    </row>
    <row r="154" spans="1:13" s="142" customFormat="1" ht="73.5" customHeight="1" x14ac:dyDescent="0.2">
      <c r="A154" s="250">
        <f>A63</f>
        <v>17</v>
      </c>
      <c r="B154" s="39" t="s">
        <v>255</v>
      </c>
      <c r="C154" s="412" t="s">
        <v>256</v>
      </c>
      <c r="D154" s="412"/>
      <c r="E154" s="412"/>
      <c r="F154" s="412"/>
      <c r="G154" s="412"/>
      <c r="H154" s="412"/>
      <c r="I154" s="412"/>
      <c r="J154" s="412"/>
      <c r="K154" s="79"/>
      <c r="L154" s="79"/>
      <c r="M154" s="141"/>
    </row>
    <row r="155" spans="1:13" s="142" customFormat="1" x14ac:dyDescent="0.2">
      <c r="A155" s="250">
        <f>A75</f>
        <v>28</v>
      </c>
      <c r="B155" s="131" t="s">
        <v>257</v>
      </c>
      <c r="C155" s="412" t="s">
        <v>258</v>
      </c>
      <c r="D155" s="412"/>
      <c r="E155" s="412"/>
      <c r="F155" s="412"/>
      <c r="G155" s="412"/>
      <c r="H155" s="412"/>
      <c r="I155" s="412"/>
      <c r="J155" s="412"/>
      <c r="K155" s="79"/>
      <c r="L155" s="79"/>
      <c r="M155" s="141"/>
    </row>
    <row r="156" spans="1:13" s="142" customFormat="1" ht="39" customHeight="1" x14ac:dyDescent="0.2">
      <c r="A156" s="250">
        <f>A123</f>
        <v>70</v>
      </c>
      <c r="B156" s="39" t="s">
        <v>259</v>
      </c>
      <c r="C156" s="412" t="s">
        <v>260</v>
      </c>
      <c r="D156" s="412"/>
      <c r="E156" s="412"/>
      <c r="F156" s="412"/>
      <c r="G156" s="412"/>
      <c r="H156" s="412"/>
      <c r="I156" s="412"/>
      <c r="J156" s="412"/>
      <c r="K156" s="79"/>
      <c r="L156" s="79"/>
      <c r="M156" s="141"/>
    </row>
    <row r="157" spans="1:13" s="142" customFormat="1" x14ac:dyDescent="0.2">
      <c r="A157" s="250">
        <f>A132</f>
        <v>78</v>
      </c>
      <c r="B157" s="39" t="s">
        <v>63</v>
      </c>
      <c r="C157" s="412" t="s">
        <v>124</v>
      </c>
      <c r="D157" s="412"/>
      <c r="E157" s="412"/>
      <c r="F157" s="412"/>
      <c r="G157" s="412"/>
      <c r="H157" s="412"/>
      <c r="I157" s="412"/>
      <c r="J157" s="412"/>
      <c r="K157" s="79"/>
      <c r="L157" s="79"/>
      <c r="M157" s="141"/>
    </row>
    <row r="158" spans="1:13" s="142" customFormat="1" ht="64.5" customHeight="1" x14ac:dyDescent="0.2">
      <c r="A158" s="251">
        <f>A135</f>
        <v>80</v>
      </c>
      <c r="B158" s="133" t="s">
        <v>261</v>
      </c>
      <c r="C158" s="432" t="s">
        <v>262</v>
      </c>
      <c r="D158" s="432"/>
      <c r="E158" s="432"/>
      <c r="F158" s="432"/>
      <c r="G158" s="432"/>
      <c r="H158" s="432"/>
      <c r="I158" s="432"/>
      <c r="J158" s="432"/>
      <c r="K158" s="80"/>
      <c r="L158" s="80"/>
      <c r="M158" s="141"/>
    </row>
    <row r="159" spans="1:13" s="142" customFormat="1" ht="49.5" customHeight="1" x14ac:dyDescent="0.2">
      <c r="A159" s="251">
        <f t="shared" ref="A159:A165" si="53">A136</f>
        <v>81</v>
      </c>
      <c r="B159" s="133" t="s">
        <v>66</v>
      </c>
      <c r="C159" s="433" t="s">
        <v>127</v>
      </c>
      <c r="D159" s="433"/>
      <c r="E159" s="433"/>
      <c r="F159" s="433"/>
      <c r="G159" s="433"/>
      <c r="H159" s="433"/>
      <c r="I159" s="433"/>
      <c r="J159" s="433"/>
      <c r="K159" s="81"/>
      <c r="L159" s="81"/>
      <c r="M159" s="141"/>
    </row>
    <row r="160" spans="1:13" s="142" customFormat="1" ht="39.75" customHeight="1" x14ac:dyDescent="0.2">
      <c r="A160" s="251">
        <f t="shared" si="53"/>
        <v>82</v>
      </c>
      <c r="B160" s="133" t="s">
        <v>67</v>
      </c>
      <c r="C160" s="432" t="s">
        <v>263</v>
      </c>
      <c r="D160" s="432"/>
      <c r="E160" s="432"/>
      <c r="F160" s="432"/>
      <c r="G160" s="432"/>
      <c r="H160" s="432"/>
      <c r="I160" s="432"/>
      <c r="J160" s="432"/>
      <c r="K160" s="80"/>
      <c r="L160" s="80"/>
      <c r="M160" s="141"/>
    </row>
    <row r="161" spans="1:13" s="142" customFormat="1" ht="42" customHeight="1" x14ac:dyDescent="0.2">
      <c r="A161" s="251">
        <f t="shared" si="53"/>
        <v>83</v>
      </c>
      <c r="B161" s="133" t="s">
        <v>68</v>
      </c>
      <c r="C161" s="433" t="s">
        <v>129</v>
      </c>
      <c r="D161" s="433"/>
      <c r="E161" s="433"/>
      <c r="F161" s="433"/>
      <c r="G161" s="433"/>
      <c r="H161" s="433"/>
      <c r="I161" s="433"/>
      <c r="J161" s="433"/>
      <c r="K161" s="81"/>
      <c r="L161" s="81"/>
      <c r="M161" s="141"/>
    </row>
    <row r="162" spans="1:13" s="142" customFormat="1" ht="33" customHeight="1" x14ac:dyDescent="0.2">
      <c r="A162" s="251">
        <f t="shared" si="53"/>
        <v>84</v>
      </c>
      <c r="B162" s="133" t="s">
        <v>69</v>
      </c>
      <c r="C162" s="432" t="s">
        <v>264</v>
      </c>
      <c r="D162" s="432"/>
      <c r="E162" s="432"/>
      <c r="F162" s="432"/>
      <c r="G162" s="432"/>
      <c r="H162" s="432"/>
      <c r="I162" s="432"/>
      <c r="J162" s="432"/>
      <c r="K162" s="80"/>
      <c r="L162" s="80"/>
      <c r="M162" s="141"/>
    </row>
    <row r="163" spans="1:13" s="142" customFormat="1" x14ac:dyDescent="0.2">
      <c r="A163" s="251">
        <f t="shared" si="53"/>
        <v>85</v>
      </c>
      <c r="B163" s="133" t="str">
        <f>B140</f>
        <v>Total Net Assets/Equity</v>
      </c>
      <c r="C163" s="432" t="s">
        <v>265</v>
      </c>
      <c r="D163" s="432"/>
      <c r="E163" s="432"/>
      <c r="F163" s="432"/>
      <c r="G163" s="432"/>
      <c r="H163" s="432"/>
      <c r="I163" s="432"/>
      <c r="J163" s="432"/>
      <c r="K163" s="80"/>
      <c r="L163" s="80"/>
      <c r="M163" s="141"/>
    </row>
    <row r="164" spans="1:13" s="142" customFormat="1" ht="15" x14ac:dyDescent="0.2">
      <c r="A164" s="251"/>
      <c r="B164" s="133" t="s">
        <v>132</v>
      </c>
      <c r="C164" s="444" t="s">
        <v>266</v>
      </c>
      <c r="D164" s="444"/>
      <c r="E164" s="444"/>
      <c r="F164" s="444"/>
      <c r="G164" s="444"/>
      <c r="H164" s="444"/>
      <c r="I164" s="444"/>
      <c r="J164" s="444"/>
      <c r="K164" s="117"/>
      <c r="L164" s="117"/>
      <c r="M164" s="141"/>
    </row>
    <row r="165" spans="1:13" s="142" customFormat="1" x14ac:dyDescent="0.2">
      <c r="A165" s="251">
        <f t="shared" si="53"/>
        <v>86</v>
      </c>
      <c r="B165" s="133" t="s">
        <v>71</v>
      </c>
      <c r="C165" s="432" t="s">
        <v>267</v>
      </c>
      <c r="D165" s="432"/>
      <c r="E165" s="432"/>
      <c r="F165" s="432"/>
      <c r="G165" s="432"/>
      <c r="H165" s="432"/>
      <c r="I165" s="432"/>
      <c r="J165" s="432"/>
      <c r="K165" s="80"/>
      <c r="L165" s="80"/>
      <c r="M165" s="141"/>
    </row>
    <row r="166" spans="1:13" s="142" customFormat="1" x14ac:dyDescent="0.2">
      <c r="A166" s="139"/>
      <c r="B166" s="84"/>
      <c r="C166" s="85"/>
      <c r="D166" s="85"/>
      <c r="E166" s="85"/>
      <c r="F166" s="85"/>
      <c r="G166" s="85"/>
      <c r="H166" s="85"/>
      <c r="I166" s="85"/>
      <c r="J166" s="140"/>
      <c r="K166" s="85"/>
      <c r="L166" s="140"/>
      <c r="M166" s="141"/>
    </row>
    <row r="167" spans="1:13" s="142" customFormat="1" x14ac:dyDescent="0.2">
      <c r="A167" s="139"/>
      <c r="B167" s="84"/>
      <c r="C167" s="85"/>
      <c r="D167" s="85"/>
      <c r="E167" s="85"/>
      <c r="F167" s="85"/>
      <c r="G167" s="85"/>
      <c r="H167" s="85"/>
      <c r="I167" s="85"/>
      <c r="J167" s="140"/>
      <c r="K167" s="85"/>
      <c r="L167" s="140"/>
      <c r="M167" s="141"/>
    </row>
    <row r="168" spans="1:13" s="142" customFormat="1" x14ac:dyDescent="0.2">
      <c r="A168" s="139"/>
      <c r="B168" s="84"/>
      <c r="C168" s="85"/>
      <c r="D168" s="85"/>
      <c r="E168" s="85"/>
      <c r="F168" s="85"/>
      <c r="G168" s="85"/>
      <c r="H168" s="85"/>
      <c r="I168" s="85"/>
      <c r="J168" s="140"/>
      <c r="K168" s="85"/>
      <c r="L168" s="140"/>
      <c r="M168" s="141"/>
    </row>
    <row r="169" spans="1:13" s="142" customFormat="1" x14ac:dyDescent="0.2">
      <c r="A169" s="139"/>
      <c r="B169" s="84"/>
      <c r="C169" s="85"/>
      <c r="D169" s="85"/>
      <c r="E169" s="85"/>
      <c r="F169" s="85"/>
      <c r="G169" s="85"/>
      <c r="H169" s="85"/>
      <c r="I169" s="85"/>
      <c r="J169" s="140"/>
      <c r="K169" s="85"/>
      <c r="L169" s="140"/>
      <c r="M169" s="141"/>
    </row>
    <row r="170" spans="1:13" s="142" customFormat="1" x14ac:dyDescent="0.2">
      <c r="A170" s="139"/>
      <c r="B170" s="84"/>
      <c r="C170" s="85"/>
      <c r="D170" s="85"/>
      <c r="E170" s="85"/>
      <c r="F170" s="85"/>
      <c r="G170" s="85"/>
      <c r="H170" s="85"/>
      <c r="I170" s="85"/>
      <c r="J170" s="140"/>
      <c r="K170" s="85"/>
      <c r="L170" s="140"/>
      <c r="M170" s="141"/>
    </row>
    <row r="171" spans="1:13" s="142" customFormat="1" x14ac:dyDescent="0.2">
      <c r="A171" s="139"/>
      <c r="B171" s="84"/>
      <c r="C171" s="85"/>
      <c r="D171" s="85"/>
      <c r="E171" s="85"/>
      <c r="F171" s="85"/>
      <c r="G171" s="85"/>
      <c r="H171" s="85"/>
      <c r="I171" s="85"/>
      <c r="J171" s="140"/>
      <c r="K171" s="85"/>
      <c r="L171" s="140"/>
      <c r="M171" s="141"/>
    </row>
    <row r="172" spans="1:13" s="142" customFormat="1" x14ac:dyDescent="0.2">
      <c r="A172" s="139"/>
      <c r="B172" s="84"/>
      <c r="C172" s="85"/>
      <c r="D172" s="85"/>
      <c r="E172" s="85"/>
      <c r="F172" s="85"/>
      <c r="G172" s="85"/>
      <c r="H172" s="85"/>
      <c r="I172" s="85"/>
      <c r="J172" s="140"/>
      <c r="K172" s="85"/>
      <c r="L172" s="140"/>
      <c r="M172" s="141"/>
    </row>
    <row r="173" spans="1:13" s="142" customFormat="1" x14ac:dyDescent="0.2">
      <c r="A173" s="139"/>
      <c r="B173" s="84"/>
      <c r="C173" s="85"/>
      <c r="D173" s="85"/>
      <c r="E173" s="85"/>
      <c r="F173" s="85"/>
      <c r="G173" s="85"/>
      <c r="H173" s="85"/>
      <c r="I173" s="85"/>
      <c r="J173" s="140"/>
      <c r="K173" s="85"/>
      <c r="L173" s="140"/>
      <c r="M173" s="141"/>
    </row>
    <row r="174" spans="1:13" s="142" customFormat="1" x14ac:dyDescent="0.2">
      <c r="A174" s="139"/>
      <c r="B174" s="84"/>
      <c r="C174" s="85"/>
      <c r="D174" s="85"/>
      <c r="E174" s="85"/>
      <c r="F174" s="85"/>
      <c r="G174" s="85"/>
      <c r="H174" s="85"/>
      <c r="I174" s="85"/>
      <c r="J174" s="140"/>
      <c r="K174" s="85"/>
      <c r="L174" s="140"/>
      <c r="M174" s="141"/>
    </row>
    <row r="175" spans="1:13" s="142" customFormat="1" x14ac:dyDescent="0.2">
      <c r="A175" s="139"/>
      <c r="B175" s="84"/>
      <c r="C175" s="85"/>
      <c r="D175" s="85"/>
      <c r="E175" s="85"/>
      <c r="F175" s="85"/>
      <c r="G175" s="85"/>
      <c r="H175" s="85"/>
      <c r="I175" s="85"/>
      <c r="J175" s="140"/>
      <c r="K175" s="85"/>
      <c r="L175" s="140"/>
      <c r="M175" s="141"/>
    </row>
    <row r="176" spans="1:13" s="142" customFormat="1" x14ac:dyDescent="0.2">
      <c r="A176" s="139"/>
      <c r="B176" s="84"/>
      <c r="C176" s="85"/>
      <c r="D176" s="85"/>
      <c r="E176" s="85"/>
      <c r="F176" s="85"/>
      <c r="G176" s="85"/>
      <c r="H176" s="85"/>
      <c r="I176" s="85"/>
      <c r="J176" s="140"/>
      <c r="K176" s="85"/>
      <c r="L176" s="140"/>
      <c r="M176" s="141"/>
    </row>
    <row r="177" spans="1:13" s="142" customFormat="1" x14ac:dyDescent="0.2">
      <c r="A177" s="139"/>
      <c r="B177" s="84"/>
      <c r="C177" s="85"/>
      <c r="D177" s="85"/>
      <c r="E177" s="85"/>
      <c r="F177" s="85"/>
      <c r="G177" s="85"/>
      <c r="H177" s="85"/>
      <c r="I177" s="85"/>
      <c r="J177" s="140"/>
      <c r="K177" s="85"/>
      <c r="L177" s="140"/>
      <c r="M177" s="141"/>
    </row>
  </sheetData>
  <sheetProtection password="C52C" sheet="1" objects="1" scenarios="1" formatRows="0"/>
  <mergeCells count="96">
    <mergeCell ref="C148:D148"/>
    <mergeCell ref="E148:F148"/>
    <mergeCell ref="G148:H148"/>
    <mergeCell ref="I148:J148"/>
    <mergeCell ref="K148:L148"/>
    <mergeCell ref="C149:D149"/>
    <mergeCell ref="E149:F149"/>
    <mergeCell ref="G149:H149"/>
    <mergeCell ref="I149:J149"/>
    <mergeCell ref="K149:L149"/>
    <mergeCell ref="K147:L147"/>
    <mergeCell ref="K7:L7"/>
    <mergeCell ref="K8:L8"/>
    <mergeCell ref="K9:L9"/>
    <mergeCell ref="K10:L10"/>
    <mergeCell ref="B93:L93"/>
    <mergeCell ref="B87:L87"/>
    <mergeCell ref="L38:L43"/>
    <mergeCell ref="L26:L28"/>
    <mergeCell ref="K146:L146"/>
    <mergeCell ref="C147:D147"/>
    <mergeCell ref="E147:F147"/>
    <mergeCell ref="G147:H147"/>
    <mergeCell ref="I147:J147"/>
    <mergeCell ref="G7:H7"/>
    <mergeCell ref="G8:H8"/>
    <mergeCell ref="G9:H9"/>
    <mergeCell ref="G10:H10"/>
    <mergeCell ref="I7:J7"/>
    <mergeCell ref="I8:J8"/>
    <mergeCell ref="I9:J9"/>
    <mergeCell ref="I10:J10"/>
    <mergeCell ref="C7:D7"/>
    <mergeCell ref="C8:D8"/>
    <mergeCell ref="C9:D9"/>
    <mergeCell ref="C10:D10"/>
    <mergeCell ref="E7:F7"/>
    <mergeCell ref="E8:F8"/>
    <mergeCell ref="E9:F9"/>
    <mergeCell ref="E10:F10"/>
    <mergeCell ref="E5:F5"/>
    <mergeCell ref="G5:H5"/>
    <mergeCell ref="I5:J5"/>
    <mergeCell ref="K5:L5"/>
    <mergeCell ref="B2:L2"/>
    <mergeCell ref="C4:D4"/>
    <mergeCell ref="E4:F4"/>
    <mergeCell ref="G4:H4"/>
    <mergeCell ref="I4:J4"/>
    <mergeCell ref="K4:L4"/>
    <mergeCell ref="C5:D5"/>
    <mergeCell ref="B80:L80"/>
    <mergeCell ref="B11:L11"/>
    <mergeCell ref="B18:L18"/>
    <mergeCell ref="B25:L25"/>
    <mergeCell ref="B29:L29"/>
    <mergeCell ref="B33:L33"/>
    <mergeCell ref="B37:L37"/>
    <mergeCell ref="B44:L44"/>
    <mergeCell ref="B46:L46"/>
    <mergeCell ref="B56:L56"/>
    <mergeCell ref="B63:L63"/>
    <mergeCell ref="B79:L79"/>
    <mergeCell ref="B45:L45"/>
    <mergeCell ref="C164:J164"/>
    <mergeCell ref="C165:J165"/>
    <mergeCell ref="B8:B10"/>
    <mergeCell ref="C156:J156"/>
    <mergeCell ref="C157:J157"/>
    <mergeCell ref="C158:J158"/>
    <mergeCell ref="C159:J159"/>
    <mergeCell ref="C160:J160"/>
    <mergeCell ref="C161:J161"/>
    <mergeCell ref="B144:L144"/>
    <mergeCell ref="B151:J151"/>
    <mergeCell ref="B152:J152"/>
    <mergeCell ref="C153:J153"/>
    <mergeCell ref="C154:J154"/>
    <mergeCell ref="C155:J155"/>
    <mergeCell ref="B81:L81"/>
    <mergeCell ref="C162:J162"/>
    <mergeCell ref="C163:J163"/>
    <mergeCell ref="B100:L100"/>
    <mergeCell ref="B105:L105"/>
    <mergeCell ref="B121:L121"/>
    <mergeCell ref="B128:L128"/>
    <mergeCell ref="B135:L135"/>
    <mergeCell ref="C145:D145"/>
    <mergeCell ref="E145:F145"/>
    <mergeCell ref="G145:H145"/>
    <mergeCell ref="I145:J145"/>
    <mergeCell ref="K145:L145"/>
    <mergeCell ref="C146:D146"/>
    <mergeCell ref="E146:F146"/>
    <mergeCell ref="G146:H146"/>
    <mergeCell ref="I146:J146"/>
  </mergeCells>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rowBreaks count="1" manualBreakCount="1">
    <brk id="1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100"/>
  <sheetViews>
    <sheetView showGridLines="0" zoomScale="90" zoomScaleNormal="90" workbookViewId="0">
      <pane ySplit="7" topLeftCell="A8" activePane="bottomLeft" state="frozen"/>
      <selection pane="bottomLeft" activeCell="A8" sqref="A8"/>
    </sheetView>
  </sheetViews>
  <sheetFormatPr defaultRowHeight="14.25" x14ac:dyDescent="0.2"/>
  <cols>
    <col min="1" max="1" width="6.140625" style="299" customWidth="1"/>
    <col min="2" max="2" width="70.7109375" style="138" customWidth="1"/>
    <col min="3" max="5" width="17.7109375" style="300" customWidth="1"/>
    <col min="6" max="7" width="18.7109375" style="300" customWidth="1"/>
    <col min="8" max="257" width="9.140625" style="301"/>
    <col min="258" max="258" width="6.140625" style="301" customWidth="1"/>
    <col min="259" max="259" width="70.7109375" style="301" customWidth="1"/>
    <col min="260" max="262" width="17.7109375" style="301" customWidth="1"/>
    <col min="263" max="263" width="18.7109375" style="301" customWidth="1"/>
    <col min="264" max="513" width="9.140625" style="301"/>
    <col min="514" max="514" width="6.140625" style="301" customWidth="1"/>
    <col min="515" max="515" width="70.7109375" style="301" customWidth="1"/>
    <col min="516" max="518" width="17.7109375" style="301" customWidth="1"/>
    <col min="519" max="519" width="18.7109375" style="301" customWidth="1"/>
    <col min="520" max="769" width="9.140625" style="301"/>
    <col min="770" max="770" width="6.140625" style="301" customWidth="1"/>
    <col min="771" max="771" width="70.7109375" style="301" customWidth="1"/>
    <col min="772" max="774" width="17.7109375" style="301" customWidth="1"/>
    <col min="775" max="775" width="18.7109375" style="301" customWidth="1"/>
    <col min="776" max="1025" width="9.140625" style="301"/>
    <col min="1026" max="1026" width="6.140625" style="301" customWidth="1"/>
    <col min="1027" max="1027" width="70.7109375" style="301" customWidth="1"/>
    <col min="1028" max="1030" width="17.7109375" style="301" customWidth="1"/>
    <col min="1031" max="1031" width="18.7109375" style="301" customWidth="1"/>
    <col min="1032" max="1281" width="9.140625" style="301"/>
    <col min="1282" max="1282" width="6.140625" style="301" customWidth="1"/>
    <col min="1283" max="1283" width="70.7109375" style="301" customWidth="1"/>
    <col min="1284" max="1286" width="17.7109375" style="301" customWidth="1"/>
    <col min="1287" max="1287" width="18.7109375" style="301" customWidth="1"/>
    <col min="1288" max="1537" width="9.140625" style="301"/>
    <col min="1538" max="1538" width="6.140625" style="301" customWidth="1"/>
    <col min="1539" max="1539" width="70.7109375" style="301" customWidth="1"/>
    <col min="1540" max="1542" width="17.7109375" style="301" customWidth="1"/>
    <col min="1543" max="1543" width="18.7109375" style="301" customWidth="1"/>
    <col min="1544" max="1793" width="9.140625" style="301"/>
    <col min="1794" max="1794" width="6.140625" style="301" customWidth="1"/>
    <col min="1795" max="1795" width="70.7109375" style="301" customWidth="1"/>
    <col min="1796" max="1798" width="17.7109375" style="301" customWidth="1"/>
    <col min="1799" max="1799" width="18.7109375" style="301" customWidth="1"/>
    <col min="1800" max="2049" width="9.140625" style="301"/>
    <col min="2050" max="2050" width="6.140625" style="301" customWidth="1"/>
    <col min="2051" max="2051" width="70.7109375" style="301" customWidth="1"/>
    <col min="2052" max="2054" width="17.7109375" style="301" customWidth="1"/>
    <col min="2055" max="2055" width="18.7109375" style="301" customWidth="1"/>
    <col min="2056" max="2305" width="9.140625" style="301"/>
    <col min="2306" max="2306" width="6.140625" style="301" customWidth="1"/>
    <col min="2307" max="2307" width="70.7109375" style="301" customWidth="1"/>
    <col min="2308" max="2310" width="17.7109375" style="301" customWidth="1"/>
    <col min="2311" max="2311" width="18.7109375" style="301" customWidth="1"/>
    <col min="2312" max="2561" width="9.140625" style="301"/>
    <col min="2562" max="2562" width="6.140625" style="301" customWidth="1"/>
    <col min="2563" max="2563" width="70.7109375" style="301" customWidth="1"/>
    <col min="2564" max="2566" width="17.7109375" style="301" customWidth="1"/>
    <col min="2567" max="2567" width="18.7109375" style="301" customWidth="1"/>
    <col min="2568" max="2817" width="9.140625" style="301"/>
    <col min="2818" max="2818" width="6.140625" style="301" customWidth="1"/>
    <col min="2819" max="2819" width="70.7109375" style="301" customWidth="1"/>
    <col min="2820" max="2822" width="17.7109375" style="301" customWidth="1"/>
    <col min="2823" max="2823" width="18.7109375" style="301" customWidth="1"/>
    <col min="2824" max="3073" width="9.140625" style="301"/>
    <col min="3074" max="3074" width="6.140625" style="301" customWidth="1"/>
    <col min="3075" max="3075" width="70.7109375" style="301" customWidth="1"/>
    <col min="3076" max="3078" width="17.7109375" style="301" customWidth="1"/>
    <col min="3079" max="3079" width="18.7109375" style="301" customWidth="1"/>
    <col min="3080" max="3329" width="9.140625" style="301"/>
    <col min="3330" max="3330" width="6.140625" style="301" customWidth="1"/>
    <col min="3331" max="3331" width="70.7109375" style="301" customWidth="1"/>
    <col min="3332" max="3334" width="17.7109375" style="301" customWidth="1"/>
    <col min="3335" max="3335" width="18.7109375" style="301" customWidth="1"/>
    <col min="3336" max="3585" width="9.140625" style="301"/>
    <col min="3586" max="3586" width="6.140625" style="301" customWidth="1"/>
    <col min="3587" max="3587" width="70.7109375" style="301" customWidth="1"/>
    <col min="3588" max="3590" width="17.7109375" style="301" customWidth="1"/>
    <col min="3591" max="3591" width="18.7109375" style="301" customWidth="1"/>
    <col min="3592" max="3841" width="9.140625" style="301"/>
    <col min="3842" max="3842" width="6.140625" style="301" customWidth="1"/>
    <col min="3843" max="3843" width="70.7109375" style="301" customWidth="1"/>
    <col min="3844" max="3846" width="17.7109375" style="301" customWidth="1"/>
    <col min="3847" max="3847" width="18.7109375" style="301" customWidth="1"/>
    <col min="3848" max="4097" width="9.140625" style="301"/>
    <col min="4098" max="4098" width="6.140625" style="301" customWidth="1"/>
    <col min="4099" max="4099" width="70.7109375" style="301" customWidth="1"/>
    <col min="4100" max="4102" width="17.7109375" style="301" customWidth="1"/>
    <col min="4103" max="4103" width="18.7109375" style="301" customWidth="1"/>
    <col min="4104" max="4353" width="9.140625" style="301"/>
    <col min="4354" max="4354" width="6.140625" style="301" customWidth="1"/>
    <col min="4355" max="4355" width="70.7109375" style="301" customWidth="1"/>
    <col min="4356" max="4358" width="17.7109375" style="301" customWidth="1"/>
    <col min="4359" max="4359" width="18.7109375" style="301" customWidth="1"/>
    <col min="4360" max="4609" width="9.140625" style="301"/>
    <col min="4610" max="4610" width="6.140625" style="301" customWidth="1"/>
    <col min="4611" max="4611" width="70.7109375" style="301" customWidth="1"/>
    <col min="4612" max="4614" width="17.7109375" style="301" customWidth="1"/>
    <col min="4615" max="4615" width="18.7109375" style="301" customWidth="1"/>
    <col min="4616" max="4865" width="9.140625" style="301"/>
    <col min="4866" max="4866" width="6.140625" style="301" customWidth="1"/>
    <col min="4867" max="4867" width="70.7109375" style="301" customWidth="1"/>
    <col min="4868" max="4870" width="17.7109375" style="301" customWidth="1"/>
    <col min="4871" max="4871" width="18.7109375" style="301" customWidth="1"/>
    <col min="4872" max="5121" width="9.140625" style="301"/>
    <col min="5122" max="5122" width="6.140625" style="301" customWidth="1"/>
    <col min="5123" max="5123" width="70.7109375" style="301" customWidth="1"/>
    <col min="5124" max="5126" width="17.7109375" style="301" customWidth="1"/>
    <col min="5127" max="5127" width="18.7109375" style="301" customWidth="1"/>
    <col min="5128" max="5377" width="9.140625" style="301"/>
    <col min="5378" max="5378" width="6.140625" style="301" customWidth="1"/>
    <col min="5379" max="5379" width="70.7109375" style="301" customWidth="1"/>
    <col min="5380" max="5382" width="17.7109375" style="301" customWidth="1"/>
    <col min="5383" max="5383" width="18.7109375" style="301" customWidth="1"/>
    <col min="5384" max="5633" width="9.140625" style="301"/>
    <col min="5634" max="5634" width="6.140625" style="301" customWidth="1"/>
    <col min="5635" max="5635" width="70.7109375" style="301" customWidth="1"/>
    <col min="5636" max="5638" width="17.7109375" style="301" customWidth="1"/>
    <col min="5639" max="5639" width="18.7109375" style="301" customWidth="1"/>
    <col min="5640" max="5889" width="9.140625" style="301"/>
    <col min="5890" max="5890" width="6.140625" style="301" customWidth="1"/>
    <col min="5891" max="5891" width="70.7109375" style="301" customWidth="1"/>
    <col min="5892" max="5894" width="17.7109375" style="301" customWidth="1"/>
    <col min="5895" max="5895" width="18.7109375" style="301" customWidth="1"/>
    <col min="5896" max="6145" width="9.140625" style="301"/>
    <col min="6146" max="6146" width="6.140625" style="301" customWidth="1"/>
    <col min="6147" max="6147" width="70.7109375" style="301" customWidth="1"/>
    <col min="6148" max="6150" width="17.7109375" style="301" customWidth="1"/>
    <col min="6151" max="6151" width="18.7109375" style="301" customWidth="1"/>
    <col min="6152" max="6401" width="9.140625" style="301"/>
    <col min="6402" max="6402" width="6.140625" style="301" customWidth="1"/>
    <col min="6403" max="6403" width="70.7109375" style="301" customWidth="1"/>
    <col min="6404" max="6406" width="17.7109375" style="301" customWidth="1"/>
    <col min="6407" max="6407" width="18.7109375" style="301" customWidth="1"/>
    <col min="6408" max="6657" width="9.140625" style="301"/>
    <col min="6658" max="6658" width="6.140625" style="301" customWidth="1"/>
    <col min="6659" max="6659" width="70.7109375" style="301" customWidth="1"/>
    <col min="6660" max="6662" width="17.7109375" style="301" customWidth="1"/>
    <col min="6663" max="6663" width="18.7109375" style="301" customWidth="1"/>
    <col min="6664" max="6913" width="9.140625" style="301"/>
    <col min="6914" max="6914" width="6.140625" style="301" customWidth="1"/>
    <col min="6915" max="6915" width="70.7109375" style="301" customWidth="1"/>
    <col min="6916" max="6918" width="17.7109375" style="301" customWidth="1"/>
    <col min="6919" max="6919" width="18.7109375" style="301" customWidth="1"/>
    <col min="6920" max="7169" width="9.140625" style="301"/>
    <col min="7170" max="7170" width="6.140625" style="301" customWidth="1"/>
    <col min="7171" max="7171" width="70.7109375" style="301" customWidth="1"/>
    <col min="7172" max="7174" width="17.7109375" style="301" customWidth="1"/>
    <col min="7175" max="7175" width="18.7109375" style="301" customWidth="1"/>
    <col min="7176" max="7425" width="9.140625" style="301"/>
    <col min="7426" max="7426" width="6.140625" style="301" customWidth="1"/>
    <col min="7427" max="7427" width="70.7109375" style="301" customWidth="1"/>
    <col min="7428" max="7430" width="17.7109375" style="301" customWidth="1"/>
    <col min="7431" max="7431" width="18.7109375" style="301" customWidth="1"/>
    <col min="7432" max="7681" width="9.140625" style="301"/>
    <col min="7682" max="7682" width="6.140625" style="301" customWidth="1"/>
    <col min="7683" max="7683" width="70.7109375" style="301" customWidth="1"/>
    <col min="7684" max="7686" width="17.7109375" style="301" customWidth="1"/>
    <col min="7687" max="7687" width="18.7109375" style="301" customWidth="1"/>
    <col min="7688" max="7937" width="9.140625" style="301"/>
    <col min="7938" max="7938" width="6.140625" style="301" customWidth="1"/>
    <col min="7939" max="7939" width="70.7109375" style="301" customWidth="1"/>
    <col min="7940" max="7942" width="17.7109375" style="301" customWidth="1"/>
    <col min="7943" max="7943" width="18.7109375" style="301" customWidth="1"/>
    <col min="7944" max="8193" width="9.140625" style="301"/>
    <col min="8194" max="8194" width="6.140625" style="301" customWidth="1"/>
    <col min="8195" max="8195" width="70.7109375" style="301" customWidth="1"/>
    <col min="8196" max="8198" width="17.7109375" style="301" customWidth="1"/>
    <col min="8199" max="8199" width="18.7109375" style="301" customWidth="1"/>
    <col min="8200" max="8449" width="9.140625" style="301"/>
    <col min="8450" max="8450" width="6.140625" style="301" customWidth="1"/>
    <col min="8451" max="8451" width="70.7109375" style="301" customWidth="1"/>
    <col min="8452" max="8454" width="17.7109375" style="301" customWidth="1"/>
    <col min="8455" max="8455" width="18.7109375" style="301" customWidth="1"/>
    <col min="8456" max="8705" width="9.140625" style="301"/>
    <col min="8706" max="8706" width="6.140625" style="301" customWidth="1"/>
    <col min="8707" max="8707" width="70.7109375" style="301" customWidth="1"/>
    <col min="8708" max="8710" width="17.7109375" style="301" customWidth="1"/>
    <col min="8711" max="8711" width="18.7109375" style="301" customWidth="1"/>
    <col min="8712" max="8961" width="9.140625" style="301"/>
    <col min="8962" max="8962" width="6.140625" style="301" customWidth="1"/>
    <col min="8963" max="8963" width="70.7109375" style="301" customWidth="1"/>
    <col min="8964" max="8966" width="17.7109375" style="301" customWidth="1"/>
    <col min="8967" max="8967" width="18.7109375" style="301" customWidth="1"/>
    <col min="8968" max="9217" width="9.140625" style="301"/>
    <col min="9218" max="9218" width="6.140625" style="301" customWidth="1"/>
    <col min="9219" max="9219" width="70.7109375" style="301" customWidth="1"/>
    <col min="9220" max="9222" width="17.7109375" style="301" customWidth="1"/>
    <col min="9223" max="9223" width="18.7109375" style="301" customWidth="1"/>
    <col min="9224" max="9473" width="9.140625" style="301"/>
    <col min="9474" max="9474" width="6.140625" style="301" customWidth="1"/>
    <col min="9475" max="9475" width="70.7109375" style="301" customWidth="1"/>
    <col min="9476" max="9478" width="17.7109375" style="301" customWidth="1"/>
    <col min="9479" max="9479" width="18.7109375" style="301" customWidth="1"/>
    <col min="9480" max="9729" width="9.140625" style="301"/>
    <col min="9730" max="9730" width="6.140625" style="301" customWidth="1"/>
    <col min="9731" max="9731" width="70.7109375" style="301" customWidth="1"/>
    <col min="9732" max="9734" width="17.7109375" style="301" customWidth="1"/>
    <col min="9735" max="9735" width="18.7109375" style="301" customWidth="1"/>
    <col min="9736" max="9985" width="9.140625" style="301"/>
    <col min="9986" max="9986" width="6.140625" style="301" customWidth="1"/>
    <col min="9987" max="9987" width="70.7109375" style="301" customWidth="1"/>
    <col min="9988" max="9990" width="17.7109375" style="301" customWidth="1"/>
    <col min="9991" max="9991" width="18.7109375" style="301" customWidth="1"/>
    <col min="9992" max="10241" width="9.140625" style="301"/>
    <col min="10242" max="10242" width="6.140625" style="301" customWidth="1"/>
    <col min="10243" max="10243" width="70.7109375" style="301" customWidth="1"/>
    <col min="10244" max="10246" width="17.7109375" style="301" customWidth="1"/>
    <col min="10247" max="10247" width="18.7109375" style="301" customWidth="1"/>
    <col min="10248" max="10497" width="9.140625" style="301"/>
    <col min="10498" max="10498" width="6.140625" style="301" customWidth="1"/>
    <col min="10499" max="10499" width="70.7109375" style="301" customWidth="1"/>
    <col min="10500" max="10502" width="17.7109375" style="301" customWidth="1"/>
    <col min="10503" max="10503" width="18.7109375" style="301" customWidth="1"/>
    <col min="10504" max="10753" width="9.140625" style="301"/>
    <col min="10754" max="10754" width="6.140625" style="301" customWidth="1"/>
    <col min="10755" max="10755" width="70.7109375" style="301" customWidth="1"/>
    <col min="10756" max="10758" width="17.7109375" style="301" customWidth="1"/>
    <col min="10759" max="10759" width="18.7109375" style="301" customWidth="1"/>
    <col min="10760" max="11009" width="9.140625" style="301"/>
    <col min="11010" max="11010" width="6.140625" style="301" customWidth="1"/>
    <col min="11011" max="11011" width="70.7109375" style="301" customWidth="1"/>
    <col min="11012" max="11014" width="17.7109375" style="301" customWidth="1"/>
    <col min="11015" max="11015" width="18.7109375" style="301" customWidth="1"/>
    <col min="11016" max="11265" width="9.140625" style="301"/>
    <col min="11266" max="11266" width="6.140625" style="301" customWidth="1"/>
    <col min="11267" max="11267" width="70.7109375" style="301" customWidth="1"/>
    <col min="11268" max="11270" width="17.7109375" style="301" customWidth="1"/>
    <col min="11271" max="11271" width="18.7109375" style="301" customWidth="1"/>
    <col min="11272" max="11521" width="9.140625" style="301"/>
    <col min="11522" max="11522" width="6.140625" style="301" customWidth="1"/>
    <col min="11523" max="11523" width="70.7109375" style="301" customWidth="1"/>
    <col min="11524" max="11526" width="17.7109375" style="301" customWidth="1"/>
    <col min="11527" max="11527" width="18.7109375" style="301" customWidth="1"/>
    <col min="11528" max="11777" width="9.140625" style="301"/>
    <col min="11778" max="11778" width="6.140625" style="301" customWidth="1"/>
    <col min="11779" max="11779" width="70.7109375" style="301" customWidth="1"/>
    <col min="11780" max="11782" width="17.7109375" style="301" customWidth="1"/>
    <col min="11783" max="11783" width="18.7109375" style="301" customWidth="1"/>
    <col min="11784" max="12033" width="9.140625" style="301"/>
    <col min="12034" max="12034" width="6.140625" style="301" customWidth="1"/>
    <col min="12035" max="12035" width="70.7109375" style="301" customWidth="1"/>
    <col min="12036" max="12038" width="17.7109375" style="301" customWidth="1"/>
    <col min="12039" max="12039" width="18.7109375" style="301" customWidth="1"/>
    <col min="12040" max="12289" width="9.140625" style="301"/>
    <col min="12290" max="12290" width="6.140625" style="301" customWidth="1"/>
    <col min="12291" max="12291" width="70.7109375" style="301" customWidth="1"/>
    <col min="12292" max="12294" width="17.7109375" style="301" customWidth="1"/>
    <col min="12295" max="12295" width="18.7109375" style="301" customWidth="1"/>
    <col min="12296" max="12545" width="9.140625" style="301"/>
    <col min="12546" max="12546" width="6.140625" style="301" customWidth="1"/>
    <col min="12547" max="12547" width="70.7109375" style="301" customWidth="1"/>
    <col min="12548" max="12550" width="17.7109375" style="301" customWidth="1"/>
    <col min="12551" max="12551" width="18.7109375" style="301" customWidth="1"/>
    <col min="12552" max="12801" width="9.140625" style="301"/>
    <col min="12802" max="12802" width="6.140625" style="301" customWidth="1"/>
    <col min="12803" max="12803" width="70.7109375" style="301" customWidth="1"/>
    <col min="12804" max="12806" width="17.7109375" style="301" customWidth="1"/>
    <col min="12807" max="12807" width="18.7109375" style="301" customWidth="1"/>
    <col min="12808" max="13057" width="9.140625" style="301"/>
    <col min="13058" max="13058" width="6.140625" style="301" customWidth="1"/>
    <col min="13059" max="13059" width="70.7109375" style="301" customWidth="1"/>
    <col min="13060" max="13062" width="17.7109375" style="301" customWidth="1"/>
    <col min="13063" max="13063" width="18.7109375" style="301" customWidth="1"/>
    <col min="13064" max="13313" width="9.140625" style="301"/>
    <col min="13314" max="13314" width="6.140625" style="301" customWidth="1"/>
    <col min="13315" max="13315" width="70.7109375" style="301" customWidth="1"/>
    <col min="13316" max="13318" width="17.7109375" style="301" customWidth="1"/>
    <col min="13319" max="13319" width="18.7109375" style="301" customWidth="1"/>
    <col min="13320" max="13569" width="9.140625" style="301"/>
    <col min="13570" max="13570" width="6.140625" style="301" customWidth="1"/>
    <col min="13571" max="13571" width="70.7109375" style="301" customWidth="1"/>
    <col min="13572" max="13574" width="17.7109375" style="301" customWidth="1"/>
    <col min="13575" max="13575" width="18.7109375" style="301" customWidth="1"/>
    <col min="13576" max="13825" width="9.140625" style="301"/>
    <col min="13826" max="13826" width="6.140625" style="301" customWidth="1"/>
    <col min="13827" max="13827" width="70.7109375" style="301" customWidth="1"/>
    <col min="13828" max="13830" width="17.7109375" style="301" customWidth="1"/>
    <col min="13831" max="13831" width="18.7109375" style="301" customWidth="1"/>
    <col min="13832" max="14081" width="9.140625" style="301"/>
    <col min="14082" max="14082" width="6.140625" style="301" customWidth="1"/>
    <col min="14083" max="14083" width="70.7109375" style="301" customWidth="1"/>
    <col min="14084" max="14086" width="17.7109375" style="301" customWidth="1"/>
    <col min="14087" max="14087" width="18.7109375" style="301" customWidth="1"/>
    <col min="14088" max="14337" width="9.140625" style="301"/>
    <col min="14338" max="14338" width="6.140625" style="301" customWidth="1"/>
    <col min="14339" max="14339" width="70.7109375" style="301" customWidth="1"/>
    <col min="14340" max="14342" width="17.7109375" style="301" customWidth="1"/>
    <col min="14343" max="14343" width="18.7109375" style="301" customWidth="1"/>
    <col min="14344" max="14593" width="9.140625" style="301"/>
    <col min="14594" max="14594" width="6.140625" style="301" customWidth="1"/>
    <col min="14595" max="14595" width="70.7109375" style="301" customWidth="1"/>
    <col min="14596" max="14598" width="17.7109375" style="301" customWidth="1"/>
    <col min="14599" max="14599" width="18.7109375" style="301" customWidth="1"/>
    <col min="14600" max="14849" width="9.140625" style="301"/>
    <col min="14850" max="14850" width="6.140625" style="301" customWidth="1"/>
    <col min="14851" max="14851" width="70.7109375" style="301" customWidth="1"/>
    <col min="14852" max="14854" width="17.7109375" style="301" customWidth="1"/>
    <col min="14855" max="14855" width="18.7109375" style="301" customWidth="1"/>
    <col min="14856" max="15105" width="9.140625" style="301"/>
    <col min="15106" max="15106" width="6.140625" style="301" customWidth="1"/>
    <col min="15107" max="15107" width="70.7109375" style="301" customWidth="1"/>
    <col min="15108" max="15110" width="17.7109375" style="301" customWidth="1"/>
    <col min="15111" max="15111" width="18.7109375" style="301" customWidth="1"/>
    <col min="15112" max="15361" width="9.140625" style="301"/>
    <col min="15362" max="15362" width="6.140625" style="301" customWidth="1"/>
    <col min="15363" max="15363" width="70.7109375" style="301" customWidth="1"/>
    <col min="15364" max="15366" width="17.7109375" style="301" customWidth="1"/>
    <col min="15367" max="15367" width="18.7109375" style="301" customWidth="1"/>
    <col min="15368" max="15617" width="9.140625" style="301"/>
    <col min="15618" max="15618" width="6.140625" style="301" customWidth="1"/>
    <col min="15619" max="15619" width="70.7109375" style="301" customWidth="1"/>
    <col min="15620" max="15622" width="17.7109375" style="301" customWidth="1"/>
    <col min="15623" max="15623" width="18.7109375" style="301" customWidth="1"/>
    <col min="15624" max="15873" width="9.140625" style="301"/>
    <col min="15874" max="15874" width="6.140625" style="301" customWidth="1"/>
    <col min="15875" max="15875" width="70.7109375" style="301" customWidth="1"/>
    <col min="15876" max="15878" width="17.7109375" style="301" customWidth="1"/>
    <col min="15879" max="15879" width="18.7109375" style="301" customWidth="1"/>
    <col min="15880" max="16129" width="9.140625" style="301"/>
    <col min="16130" max="16130" width="6.140625" style="301" customWidth="1"/>
    <col min="16131" max="16131" width="70.7109375" style="301" customWidth="1"/>
    <col min="16132" max="16134" width="17.7109375" style="301" customWidth="1"/>
    <col min="16135" max="16135" width="18.7109375" style="301" customWidth="1"/>
    <col min="16136" max="16384" width="9.140625" style="301"/>
  </cols>
  <sheetData>
    <row r="1" spans="1:12" s="142" customFormat="1" x14ac:dyDescent="0.2">
      <c r="A1" s="139"/>
      <c r="B1" s="127" t="s">
        <v>354</v>
      </c>
      <c r="C1" s="85"/>
      <c r="D1" s="85"/>
      <c r="E1" s="85"/>
      <c r="F1" s="85"/>
      <c r="G1" s="85"/>
      <c r="H1" s="85"/>
      <c r="I1" s="85"/>
      <c r="J1" s="140"/>
      <c r="K1" s="85"/>
      <c r="L1" s="140"/>
    </row>
    <row r="2" spans="1:12" s="253" customFormat="1" ht="18" x14ac:dyDescent="0.2">
      <c r="A2" s="252"/>
      <c r="B2" s="468" t="s">
        <v>323</v>
      </c>
      <c r="C2" s="469"/>
      <c r="D2" s="469"/>
      <c r="E2" s="469"/>
      <c r="F2" s="469"/>
      <c r="G2" s="470"/>
    </row>
    <row r="3" spans="1:12" s="253" customFormat="1" x14ac:dyDescent="0.2">
      <c r="A3" s="252"/>
      <c r="B3" s="1"/>
      <c r="C3" s="1"/>
      <c r="D3" s="1"/>
      <c r="E3" s="1"/>
      <c r="F3" s="1"/>
      <c r="G3" s="129"/>
    </row>
    <row r="4" spans="1:12" s="253" customFormat="1" ht="15" x14ac:dyDescent="0.2">
      <c r="A4" s="252"/>
      <c r="B4" s="128" t="s">
        <v>0</v>
      </c>
      <c r="C4" s="2"/>
      <c r="D4" s="461"/>
      <c r="E4" s="462"/>
      <c r="F4" s="463"/>
      <c r="G4" s="3"/>
    </row>
    <row r="5" spans="1:12" s="253" customFormat="1" x14ac:dyDescent="0.2">
      <c r="A5" s="252"/>
      <c r="B5" s="464" t="s">
        <v>1</v>
      </c>
      <c r="C5" s="465"/>
      <c r="D5" s="465"/>
      <c r="E5" s="465"/>
      <c r="F5" s="466"/>
      <c r="G5" s="129"/>
    </row>
    <row r="6" spans="1:12" s="253" customFormat="1" ht="15" x14ac:dyDescent="0.2">
      <c r="A6" s="384"/>
      <c r="B6" s="386" t="s">
        <v>325</v>
      </c>
      <c r="C6" s="255" t="s">
        <v>2</v>
      </c>
      <c r="D6" s="255" t="s">
        <v>3</v>
      </c>
      <c r="E6" s="255" t="s">
        <v>4</v>
      </c>
      <c r="F6" s="255" t="s">
        <v>317</v>
      </c>
      <c r="G6" s="255" t="s">
        <v>318</v>
      </c>
      <c r="J6" s="256"/>
    </row>
    <row r="7" spans="1:12" s="253" customFormat="1" ht="15" x14ac:dyDescent="0.2">
      <c r="A7" s="384"/>
      <c r="B7" s="257"/>
      <c r="C7" s="258" t="s">
        <v>5</v>
      </c>
      <c r="D7" s="258" t="s">
        <v>5</v>
      </c>
      <c r="E7" s="258" t="s">
        <v>6</v>
      </c>
      <c r="F7" s="258" t="s">
        <v>6</v>
      </c>
      <c r="G7" s="258" t="s">
        <v>6</v>
      </c>
    </row>
    <row r="8" spans="1:12" s="253" customFormat="1" x14ac:dyDescent="0.2">
      <c r="A8" s="384"/>
      <c r="B8" s="257" t="s">
        <v>344</v>
      </c>
      <c r="C8" s="259" t="s">
        <v>326</v>
      </c>
      <c r="D8" s="259" t="s">
        <v>326</v>
      </c>
      <c r="E8" s="259" t="s">
        <v>326</v>
      </c>
      <c r="F8" s="259" t="s">
        <v>326</v>
      </c>
      <c r="G8" s="259" t="s">
        <v>326</v>
      </c>
    </row>
    <row r="9" spans="1:12" s="253" customFormat="1" x14ac:dyDescent="0.2">
      <c r="A9" s="384"/>
      <c r="B9" s="257"/>
      <c r="C9" s="260" t="s">
        <v>325</v>
      </c>
      <c r="D9" s="260" t="s">
        <v>325</v>
      </c>
      <c r="E9" s="260" t="s">
        <v>325</v>
      </c>
      <c r="F9" s="260" t="s">
        <v>325</v>
      </c>
      <c r="G9" s="260" t="s">
        <v>325</v>
      </c>
    </row>
    <row r="10" spans="1:12" s="253" customFormat="1" x14ac:dyDescent="0.2">
      <c r="A10" s="385"/>
      <c r="B10" s="257"/>
      <c r="C10" s="259" t="s">
        <v>312</v>
      </c>
      <c r="D10" s="259" t="s">
        <v>312</v>
      </c>
      <c r="E10" s="259" t="s">
        <v>312</v>
      </c>
      <c r="F10" s="259" t="s">
        <v>312</v>
      </c>
      <c r="G10" s="259" t="s">
        <v>312</v>
      </c>
    </row>
    <row r="11" spans="1:12" s="253" customFormat="1" ht="15" x14ac:dyDescent="0.2">
      <c r="A11" s="261" t="s">
        <v>7</v>
      </c>
      <c r="B11" s="102"/>
      <c r="C11" s="260" t="s">
        <v>325</v>
      </c>
      <c r="D11" s="260" t="s">
        <v>325</v>
      </c>
      <c r="E11" s="260" t="s">
        <v>325</v>
      </c>
      <c r="F11" s="260" t="s">
        <v>325</v>
      </c>
      <c r="G11" s="260" t="s">
        <v>325</v>
      </c>
    </row>
    <row r="12" spans="1:12" s="253" customFormat="1" ht="15" x14ac:dyDescent="0.2">
      <c r="A12" s="262">
        <v>1</v>
      </c>
      <c r="B12" s="455" t="s">
        <v>8</v>
      </c>
      <c r="C12" s="456"/>
      <c r="D12" s="456"/>
      <c r="E12" s="456"/>
      <c r="F12" s="456"/>
      <c r="G12" s="457"/>
    </row>
    <row r="13" spans="1:12" s="253" customFormat="1" x14ac:dyDescent="0.2">
      <c r="A13" s="261">
        <v>2</v>
      </c>
      <c r="B13" s="4" t="s">
        <v>9</v>
      </c>
      <c r="C13" s="263"/>
      <c r="D13" s="263"/>
      <c r="E13" s="263"/>
      <c r="F13" s="263"/>
      <c r="G13" s="263"/>
    </row>
    <row r="14" spans="1:12" s="253" customFormat="1" x14ac:dyDescent="0.2">
      <c r="A14" s="261">
        <v>3</v>
      </c>
      <c r="B14" s="4" t="s">
        <v>10</v>
      </c>
      <c r="C14" s="263"/>
      <c r="D14" s="263"/>
      <c r="E14" s="263"/>
      <c r="F14" s="263"/>
      <c r="G14" s="263"/>
    </row>
    <row r="15" spans="1:12" s="253" customFormat="1" ht="49.5" customHeight="1" x14ac:dyDescent="0.2">
      <c r="A15" s="264">
        <v>4</v>
      </c>
      <c r="B15" s="5" t="s">
        <v>11</v>
      </c>
      <c r="C15" s="265">
        <f>C13-C14</f>
        <v>0</v>
      </c>
      <c r="D15" s="265">
        <f>D13-D14</f>
        <v>0</v>
      </c>
      <c r="E15" s="265">
        <f>E13-E14</f>
        <v>0</v>
      </c>
      <c r="F15" s="265">
        <f>F13-F14</f>
        <v>0</v>
      </c>
      <c r="G15" s="265">
        <f>G13-G14</f>
        <v>0</v>
      </c>
    </row>
    <row r="16" spans="1:12" s="253" customFormat="1" x14ac:dyDescent="0.2">
      <c r="A16" s="264">
        <v>5</v>
      </c>
      <c r="B16" s="467" t="s">
        <v>12</v>
      </c>
      <c r="C16" s="467"/>
      <c r="D16" s="467"/>
      <c r="E16" s="467"/>
      <c r="F16" s="467"/>
      <c r="G16" s="266"/>
    </row>
    <row r="17" spans="1:8" s="253" customFormat="1" x14ac:dyDescent="0.2">
      <c r="A17" s="264">
        <f t="shared" ref="A17:A23" si="0">A16+1</f>
        <v>6</v>
      </c>
      <c r="B17" s="6" t="s">
        <v>13</v>
      </c>
      <c r="C17" s="267"/>
      <c r="D17" s="267"/>
      <c r="E17" s="267"/>
      <c r="F17" s="267"/>
      <c r="G17" s="267"/>
    </row>
    <row r="18" spans="1:8" s="253" customFormat="1" x14ac:dyDescent="0.2">
      <c r="A18" s="264">
        <f t="shared" si="0"/>
        <v>7</v>
      </c>
      <c r="B18" s="6" t="s">
        <v>14</v>
      </c>
      <c r="C18" s="267"/>
      <c r="D18" s="267"/>
      <c r="E18" s="267"/>
      <c r="F18" s="267"/>
      <c r="G18" s="267"/>
    </row>
    <row r="19" spans="1:8" s="253" customFormat="1" x14ac:dyDescent="0.2">
      <c r="A19" s="264">
        <f t="shared" si="0"/>
        <v>8</v>
      </c>
      <c r="B19" s="6" t="s">
        <v>15</v>
      </c>
      <c r="C19" s="267"/>
      <c r="D19" s="267"/>
      <c r="E19" s="267"/>
      <c r="F19" s="267"/>
      <c r="G19" s="267"/>
    </row>
    <row r="20" spans="1:8" s="253" customFormat="1" x14ac:dyDescent="0.2">
      <c r="A20" s="264">
        <f t="shared" si="0"/>
        <v>9</v>
      </c>
      <c r="B20" s="6" t="s">
        <v>16</v>
      </c>
      <c r="C20" s="267"/>
      <c r="D20" s="267"/>
      <c r="E20" s="267"/>
      <c r="F20" s="267"/>
      <c r="G20" s="267"/>
    </row>
    <row r="21" spans="1:8" s="253" customFormat="1" x14ac:dyDescent="0.2">
      <c r="A21" s="264">
        <f t="shared" si="0"/>
        <v>10</v>
      </c>
      <c r="B21" s="7" t="s">
        <v>17</v>
      </c>
      <c r="C21" s="263"/>
      <c r="D21" s="263"/>
      <c r="E21" s="263"/>
      <c r="F21" s="263"/>
      <c r="G21" s="263"/>
    </row>
    <row r="22" spans="1:8" s="253" customFormat="1" x14ac:dyDescent="0.2">
      <c r="A22" s="264">
        <f t="shared" si="0"/>
        <v>11</v>
      </c>
      <c r="B22" s="46" t="s">
        <v>18</v>
      </c>
      <c r="C22" s="263"/>
      <c r="D22" s="263"/>
      <c r="E22" s="263"/>
      <c r="F22" s="263"/>
      <c r="G22" s="263"/>
    </row>
    <row r="23" spans="1:8" s="253" customFormat="1" ht="15" x14ac:dyDescent="0.2">
      <c r="A23" s="268">
        <f t="shared" si="0"/>
        <v>12</v>
      </c>
      <c r="B23" s="8" t="s">
        <v>19</v>
      </c>
      <c r="C23" s="269">
        <f>C15+C21+C22</f>
        <v>0</v>
      </c>
      <c r="D23" s="269">
        <f>D15+D21+D22</f>
        <v>0</v>
      </c>
      <c r="E23" s="269">
        <f>E15+E21+E22</f>
        <v>0</v>
      </c>
      <c r="F23" s="269">
        <f>F15+F21+F22</f>
        <v>0</v>
      </c>
      <c r="G23" s="269">
        <f>G15+G21+G22</f>
        <v>0</v>
      </c>
    </row>
    <row r="24" spans="1:8" s="253" customFormat="1" ht="6.75" customHeight="1" x14ac:dyDescent="0.2">
      <c r="A24" s="270"/>
      <c r="B24" s="9"/>
      <c r="C24" s="271"/>
      <c r="D24" s="271"/>
      <c r="E24" s="271"/>
      <c r="F24" s="271"/>
      <c r="G24" s="271"/>
      <c r="H24" s="272"/>
    </row>
    <row r="25" spans="1:8" s="253" customFormat="1" ht="15" x14ac:dyDescent="0.2">
      <c r="A25" s="262">
        <f>A23+1</f>
        <v>13</v>
      </c>
      <c r="B25" s="458" t="s">
        <v>20</v>
      </c>
      <c r="C25" s="459"/>
      <c r="D25" s="459"/>
      <c r="E25" s="459"/>
      <c r="F25" s="459"/>
      <c r="G25" s="460"/>
    </row>
    <row r="26" spans="1:8" s="253" customFormat="1" x14ac:dyDescent="0.2">
      <c r="A26" s="261">
        <f>A25+1</f>
        <v>14</v>
      </c>
      <c r="B26" s="10" t="s">
        <v>21</v>
      </c>
      <c r="C26" s="273"/>
      <c r="D26" s="263"/>
      <c r="E26" s="263"/>
      <c r="F26" s="263"/>
      <c r="G26" s="263"/>
    </row>
    <row r="27" spans="1:8" s="253" customFormat="1" x14ac:dyDescent="0.2">
      <c r="A27" s="261">
        <f t="shared" ref="A27:A38" si="1">A26+1</f>
        <v>15</v>
      </c>
      <c r="B27" s="11" t="s">
        <v>22</v>
      </c>
      <c r="C27" s="273"/>
      <c r="D27" s="263"/>
      <c r="E27" s="263"/>
      <c r="F27" s="263"/>
      <c r="G27" s="263"/>
    </row>
    <row r="28" spans="1:8" s="253" customFormat="1" x14ac:dyDescent="0.2">
      <c r="A28" s="261">
        <f t="shared" si="1"/>
        <v>16</v>
      </c>
      <c r="B28" s="12" t="s">
        <v>23</v>
      </c>
      <c r="C28" s="273"/>
      <c r="D28" s="263"/>
      <c r="E28" s="263"/>
      <c r="F28" s="263"/>
      <c r="G28" s="263"/>
    </row>
    <row r="29" spans="1:8" s="253" customFormat="1" x14ac:dyDescent="0.2">
      <c r="A29" s="261">
        <f t="shared" si="1"/>
        <v>17</v>
      </c>
      <c r="B29" s="12" t="s">
        <v>24</v>
      </c>
      <c r="C29" s="273"/>
      <c r="D29" s="263"/>
      <c r="E29" s="263"/>
      <c r="F29" s="263"/>
      <c r="G29" s="263"/>
    </row>
    <row r="30" spans="1:8" s="253" customFormat="1" x14ac:dyDescent="0.2">
      <c r="A30" s="261">
        <f t="shared" si="1"/>
        <v>18</v>
      </c>
      <c r="B30" s="12" t="s">
        <v>25</v>
      </c>
      <c r="C30" s="273"/>
      <c r="D30" s="274"/>
      <c r="E30" s="274"/>
      <c r="F30" s="274"/>
      <c r="G30" s="274"/>
    </row>
    <row r="31" spans="1:8" s="253" customFormat="1" x14ac:dyDescent="0.2">
      <c r="A31" s="261">
        <f t="shared" si="1"/>
        <v>19</v>
      </c>
      <c r="B31" s="46" t="s">
        <v>26</v>
      </c>
      <c r="C31" s="273"/>
      <c r="D31" s="263"/>
      <c r="E31" s="263"/>
      <c r="F31" s="263"/>
      <c r="G31" s="263"/>
    </row>
    <row r="32" spans="1:8" s="253" customFormat="1" x14ac:dyDescent="0.2">
      <c r="A32" s="261">
        <f t="shared" si="1"/>
        <v>20</v>
      </c>
      <c r="B32" s="46" t="s">
        <v>27</v>
      </c>
      <c r="C32" s="273"/>
      <c r="D32" s="263"/>
      <c r="E32" s="263"/>
      <c r="F32" s="263"/>
      <c r="G32" s="263"/>
    </row>
    <row r="33" spans="1:8" s="253" customFormat="1" x14ac:dyDescent="0.2">
      <c r="A33" s="261">
        <f t="shared" si="1"/>
        <v>21</v>
      </c>
      <c r="B33" s="46" t="s">
        <v>28</v>
      </c>
      <c r="C33" s="273"/>
      <c r="D33" s="263"/>
      <c r="E33" s="263"/>
      <c r="F33" s="263"/>
      <c r="G33" s="263"/>
    </row>
    <row r="34" spans="1:8" s="253" customFormat="1" x14ac:dyDescent="0.2">
      <c r="A34" s="261">
        <f t="shared" si="1"/>
        <v>22</v>
      </c>
      <c r="B34" s="46" t="s">
        <v>29</v>
      </c>
      <c r="C34" s="273"/>
      <c r="D34" s="263"/>
      <c r="E34" s="263"/>
      <c r="F34" s="263"/>
      <c r="G34" s="263"/>
    </row>
    <row r="35" spans="1:8" s="253" customFormat="1" ht="28.5" x14ac:dyDescent="0.2">
      <c r="A35" s="261">
        <f t="shared" si="1"/>
        <v>23</v>
      </c>
      <c r="B35" s="46" t="s">
        <v>30</v>
      </c>
      <c r="C35" s="273"/>
      <c r="D35" s="263"/>
      <c r="E35" s="263"/>
      <c r="F35" s="263"/>
      <c r="G35" s="263"/>
    </row>
    <row r="36" spans="1:8" s="253" customFormat="1" x14ac:dyDescent="0.2">
      <c r="A36" s="261">
        <f t="shared" si="1"/>
        <v>24</v>
      </c>
      <c r="B36" s="46" t="s">
        <v>31</v>
      </c>
      <c r="C36" s="273"/>
      <c r="D36" s="263"/>
      <c r="E36" s="263"/>
      <c r="F36" s="263"/>
      <c r="G36" s="263"/>
    </row>
    <row r="37" spans="1:8" s="253" customFormat="1" x14ac:dyDescent="0.2">
      <c r="A37" s="261">
        <f t="shared" si="1"/>
        <v>25</v>
      </c>
      <c r="B37" s="46" t="s">
        <v>32</v>
      </c>
      <c r="C37" s="273"/>
      <c r="D37" s="263"/>
      <c r="E37" s="263"/>
      <c r="F37" s="263"/>
      <c r="G37" s="263"/>
    </row>
    <row r="38" spans="1:8" s="253" customFormat="1" ht="15" x14ac:dyDescent="0.2">
      <c r="A38" s="268">
        <f t="shared" si="1"/>
        <v>26</v>
      </c>
      <c r="B38" s="13" t="s">
        <v>33</v>
      </c>
      <c r="C38" s="269">
        <f>SUM(C26:C37)</f>
        <v>0</v>
      </c>
      <c r="D38" s="269">
        <f>SUM(D26:D37)</f>
        <v>0</v>
      </c>
      <c r="E38" s="269">
        <f>SUM(E26:E37)</f>
        <v>0</v>
      </c>
      <c r="F38" s="269">
        <f>SUM(F26:F37)</f>
        <v>0</v>
      </c>
      <c r="G38" s="269">
        <f>SUM(G26:G37)</f>
        <v>0</v>
      </c>
    </row>
    <row r="39" spans="1:8" s="253" customFormat="1" ht="6.75" customHeight="1" x14ac:dyDescent="0.2">
      <c r="A39" s="270"/>
      <c r="B39" s="9"/>
      <c r="C39" s="271"/>
      <c r="D39" s="271"/>
      <c r="E39" s="271"/>
      <c r="F39" s="271"/>
      <c r="G39" s="271"/>
      <c r="H39" s="272"/>
    </row>
    <row r="40" spans="1:8" s="253" customFormat="1" ht="15" x14ac:dyDescent="0.2">
      <c r="A40" s="275">
        <f>A38+1</f>
        <v>27</v>
      </c>
      <c r="B40" s="14" t="s">
        <v>34</v>
      </c>
      <c r="C40" s="269">
        <f>C23+C38</f>
        <v>0</v>
      </c>
      <c r="D40" s="269">
        <f>D23+D38</f>
        <v>0</v>
      </c>
      <c r="E40" s="269">
        <f>E23+E38</f>
        <v>0</v>
      </c>
      <c r="F40" s="269">
        <f>F23+F38</f>
        <v>0</v>
      </c>
      <c r="G40" s="269">
        <f>G23+G38</f>
        <v>0</v>
      </c>
    </row>
    <row r="41" spans="1:8" s="253" customFormat="1" ht="6.75" customHeight="1" x14ac:dyDescent="0.2">
      <c r="A41" s="270"/>
      <c r="B41" s="15"/>
      <c r="C41" s="276"/>
      <c r="D41" s="276"/>
      <c r="E41" s="276"/>
      <c r="F41" s="276"/>
      <c r="G41" s="276"/>
      <c r="H41" s="272"/>
    </row>
    <row r="42" spans="1:8" s="253" customFormat="1" ht="15" x14ac:dyDescent="0.2">
      <c r="A42" s="262">
        <f>A40+1</f>
        <v>28</v>
      </c>
      <c r="B42" s="455" t="s">
        <v>35</v>
      </c>
      <c r="C42" s="456"/>
      <c r="D42" s="456"/>
      <c r="E42" s="456"/>
      <c r="F42" s="456"/>
      <c r="G42" s="457"/>
    </row>
    <row r="43" spans="1:8" s="277" customFormat="1" x14ac:dyDescent="0.25">
      <c r="A43" s="261">
        <f t="shared" ref="A43:A49" si="2">A42+1</f>
        <v>29</v>
      </c>
      <c r="B43" s="12" t="s">
        <v>36</v>
      </c>
      <c r="C43" s="273"/>
      <c r="D43" s="274"/>
      <c r="E43" s="274"/>
      <c r="F43" s="274"/>
      <c r="G43" s="274"/>
    </row>
    <row r="44" spans="1:8" s="277" customFormat="1" x14ac:dyDescent="0.25">
      <c r="A44" s="264">
        <f t="shared" si="2"/>
        <v>30</v>
      </c>
      <c r="B44" s="12" t="s">
        <v>37</v>
      </c>
      <c r="C44" s="273"/>
      <c r="D44" s="274"/>
      <c r="E44" s="274"/>
      <c r="F44" s="274"/>
      <c r="G44" s="274"/>
    </row>
    <row r="45" spans="1:8" s="277" customFormat="1" x14ac:dyDescent="0.25">
      <c r="A45" s="264">
        <f t="shared" si="2"/>
        <v>31</v>
      </c>
      <c r="B45" s="12" t="s">
        <v>38</v>
      </c>
      <c r="C45" s="273"/>
      <c r="D45" s="274"/>
      <c r="E45" s="274"/>
      <c r="F45" s="274"/>
      <c r="G45" s="274"/>
    </row>
    <row r="46" spans="1:8" s="253" customFormat="1" x14ac:dyDescent="0.2">
      <c r="A46" s="264">
        <f t="shared" si="2"/>
        <v>32</v>
      </c>
      <c r="B46" s="12" t="s">
        <v>39</v>
      </c>
      <c r="C46" s="263"/>
      <c r="D46" s="263"/>
      <c r="E46" s="263"/>
      <c r="F46" s="263"/>
      <c r="G46" s="263"/>
    </row>
    <row r="47" spans="1:8" s="253" customFormat="1" x14ac:dyDescent="0.2">
      <c r="A47" s="264">
        <f t="shared" si="2"/>
        <v>33</v>
      </c>
      <c r="B47" s="12" t="s">
        <v>40</v>
      </c>
      <c r="C47" s="263"/>
      <c r="D47" s="263"/>
      <c r="E47" s="263"/>
      <c r="F47" s="263"/>
      <c r="G47" s="263"/>
    </row>
    <row r="48" spans="1:8" s="253" customFormat="1" x14ac:dyDescent="0.2">
      <c r="A48" s="264">
        <f t="shared" si="2"/>
        <v>34</v>
      </c>
      <c r="B48" s="12" t="s">
        <v>41</v>
      </c>
      <c r="C48" s="263"/>
      <c r="D48" s="263"/>
      <c r="E48" s="263"/>
      <c r="F48" s="263"/>
      <c r="G48" s="263"/>
    </row>
    <row r="49" spans="1:8" s="253" customFormat="1" ht="15" x14ac:dyDescent="0.2">
      <c r="A49" s="268">
        <f t="shared" si="2"/>
        <v>35</v>
      </c>
      <c r="B49" s="13" t="s">
        <v>42</v>
      </c>
      <c r="C49" s="278">
        <f>C43+C44-C45+C46+C47+C48</f>
        <v>0</v>
      </c>
      <c r="D49" s="278">
        <f>D43+D44-D45+D46+D47+D48</f>
        <v>0</v>
      </c>
      <c r="E49" s="278">
        <f>E43+E44-E45+E46+E47+E48</f>
        <v>0</v>
      </c>
      <c r="F49" s="278">
        <f>F43+F44-F45+F46+F47+F48</f>
        <v>0</v>
      </c>
      <c r="G49" s="278">
        <f>G43+G44-G45+G46+G47+G48</f>
        <v>0</v>
      </c>
    </row>
    <row r="50" spans="1:8" s="253" customFormat="1" ht="6.75" customHeight="1" x14ac:dyDescent="0.2">
      <c r="A50" s="270"/>
      <c r="B50" s="15"/>
      <c r="C50" s="276"/>
      <c r="D50" s="276"/>
      <c r="E50" s="276"/>
      <c r="F50" s="276"/>
      <c r="G50" s="276"/>
      <c r="H50" s="272"/>
    </row>
    <row r="51" spans="1:8" s="253" customFormat="1" ht="15" x14ac:dyDescent="0.2">
      <c r="A51" s="275">
        <f>A49+1</f>
        <v>36</v>
      </c>
      <c r="B51" s="16" t="s">
        <v>43</v>
      </c>
      <c r="C51" s="269">
        <f>C40-C49</f>
        <v>0</v>
      </c>
      <c r="D51" s="269">
        <f>D40-D49</f>
        <v>0</v>
      </c>
      <c r="E51" s="269">
        <f>E40-E49</f>
        <v>0</v>
      </c>
      <c r="F51" s="269">
        <f>F40-F49</f>
        <v>0</v>
      </c>
      <c r="G51" s="269">
        <f>G40-G49</f>
        <v>0</v>
      </c>
    </row>
    <row r="52" spans="1:8" s="253" customFormat="1" ht="6.75" customHeight="1" x14ac:dyDescent="0.2">
      <c r="A52" s="270"/>
      <c r="B52" s="15"/>
      <c r="C52" s="276"/>
      <c r="D52" s="276"/>
      <c r="E52" s="276"/>
      <c r="F52" s="276"/>
      <c r="G52" s="276"/>
      <c r="H52" s="272"/>
    </row>
    <row r="53" spans="1:8" s="253" customFormat="1" ht="15" x14ac:dyDescent="0.2">
      <c r="A53" s="262">
        <f>A51+1</f>
        <v>37</v>
      </c>
      <c r="B53" s="455" t="s">
        <v>44</v>
      </c>
      <c r="C53" s="456"/>
      <c r="D53" s="456"/>
      <c r="E53" s="456"/>
      <c r="F53" s="456"/>
      <c r="G53" s="457"/>
    </row>
    <row r="54" spans="1:8" s="253" customFormat="1" ht="15" x14ac:dyDescent="0.2">
      <c r="A54" s="261">
        <f>A53+1</f>
        <v>38</v>
      </c>
      <c r="B54" s="17" t="s">
        <v>45</v>
      </c>
      <c r="C54" s="279"/>
      <c r="D54" s="279"/>
      <c r="E54" s="279"/>
      <c r="F54" s="279"/>
      <c r="G54" s="279"/>
    </row>
    <row r="55" spans="1:8" s="253" customFormat="1" x14ac:dyDescent="0.2">
      <c r="A55" s="261">
        <f t="shared" ref="A55:A62" si="3">A54+1</f>
        <v>39</v>
      </c>
      <c r="B55" s="12" t="s">
        <v>46</v>
      </c>
      <c r="C55" s="280"/>
      <c r="D55" s="280"/>
      <c r="E55" s="280"/>
      <c r="F55" s="280"/>
      <c r="G55" s="280"/>
    </row>
    <row r="56" spans="1:8" s="253" customFormat="1" x14ac:dyDescent="0.2">
      <c r="A56" s="261">
        <f>+A55+1</f>
        <v>40</v>
      </c>
      <c r="B56" s="12" t="s">
        <v>47</v>
      </c>
      <c r="C56" s="280"/>
      <c r="D56" s="280"/>
      <c r="E56" s="280"/>
      <c r="F56" s="280"/>
      <c r="G56" s="280"/>
    </row>
    <row r="57" spans="1:8" s="253" customFormat="1" x14ac:dyDescent="0.2">
      <c r="A57" s="261">
        <f>+A56+1</f>
        <v>41</v>
      </c>
      <c r="B57" s="12" t="s">
        <v>48</v>
      </c>
      <c r="C57" s="280"/>
      <c r="D57" s="280"/>
      <c r="E57" s="280"/>
      <c r="F57" s="280"/>
      <c r="G57" s="280"/>
    </row>
    <row r="58" spans="1:8" s="253" customFormat="1" ht="15" x14ac:dyDescent="0.2">
      <c r="A58" s="261">
        <f t="shared" si="3"/>
        <v>42</v>
      </c>
      <c r="B58" s="18" t="s">
        <v>49</v>
      </c>
      <c r="C58" s="281">
        <f>SUM(C55:C57)</f>
        <v>0</v>
      </c>
      <c r="D58" s="281">
        <f>SUM(D55:D57)</f>
        <v>0</v>
      </c>
      <c r="E58" s="281">
        <f>SUM(E55:E57)</f>
        <v>0</v>
      </c>
      <c r="F58" s="281">
        <f>SUM(F55:F57)</f>
        <v>0</v>
      </c>
      <c r="G58" s="281">
        <f>SUM(G55:G57)</f>
        <v>0</v>
      </c>
    </row>
    <row r="59" spans="1:8" s="253" customFormat="1" ht="28.5" x14ac:dyDescent="0.2">
      <c r="A59" s="282">
        <f t="shared" si="3"/>
        <v>43</v>
      </c>
      <c r="B59" s="12" t="s">
        <v>352</v>
      </c>
      <c r="C59" s="388"/>
      <c r="D59" s="388"/>
      <c r="E59" s="388"/>
      <c r="F59" s="388"/>
      <c r="G59" s="388"/>
    </row>
    <row r="60" spans="1:8" s="253" customFormat="1" x14ac:dyDescent="0.2">
      <c r="A60" s="261">
        <f>A59+1</f>
        <v>44</v>
      </c>
      <c r="B60" s="12" t="s">
        <v>51</v>
      </c>
      <c r="C60" s="280"/>
      <c r="D60" s="280"/>
      <c r="E60" s="280"/>
      <c r="F60" s="280"/>
      <c r="G60" s="280"/>
    </row>
    <row r="61" spans="1:8" s="253" customFormat="1" x14ac:dyDescent="0.2">
      <c r="A61" s="261">
        <f>A60+1</f>
        <v>45</v>
      </c>
      <c r="B61" s="12" t="s">
        <v>52</v>
      </c>
      <c r="C61" s="263"/>
      <c r="D61" s="263"/>
      <c r="E61" s="263"/>
      <c r="F61" s="263"/>
      <c r="G61" s="263"/>
    </row>
    <row r="62" spans="1:8" s="253" customFormat="1" ht="15" x14ac:dyDescent="0.2">
      <c r="A62" s="268">
        <f t="shared" si="3"/>
        <v>46</v>
      </c>
      <c r="B62" s="13" t="s">
        <v>53</v>
      </c>
      <c r="C62" s="269">
        <f>SUM(C58:C61)</f>
        <v>0</v>
      </c>
      <c r="D62" s="269">
        <f>SUM(D58:D61)</f>
        <v>0</v>
      </c>
      <c r="E62" s="269">
        <f>SUM(E58:E61)</f>
        <v>0</v>
      </c>
      <c r="F62" s="269">
        <f>SUM(F58:F61)</f>
        <v>0</v>
      </c>
      <c r="G62" s="269">
        <f>SUM(G58:G61)</f>
        <v>0</v>
      </c>
    </row>
    <row r="63" spans="1:8" s="253" customFormat="1" ht="6.75" customHeight="1" x14ac:dyDescent="0.2">
      <c r="A63" s="270"/>
      <c r="B63" s="15"/>
      <c r="C63" s="276"/>
      <c r="D63" s="276"/>
      <c r="E63" s="276"/>
      <c r="F63" s="276"/>
      <c r="G63" s="276"/>
      <c r="H63" s="272"/>
    </row>
    <row r="64" spans="1:8" s="253" customFormat="1" ht="15" x14ac:dyDescent="0.2">
      <c r="A64" s="261">
        <f>A62+1</f>
        <v>47</v>
      </c>
      <c r="B64" s="17" t="s">
        <v>54</v>
      </c>
      <c r="C64" s="269">
        <f>C51-C62</f>
        <v>0</v>
      </c>
      <c r="D64" s="269">
        <f>D51-D62</f>
        <v>0</v>
      </c>
      <c r="E64" s="269">
        <f>E51-E62</f>
        <v>0</v>
      </c>
      <c r="F64" s="269">
        <f>F51-F62</f>
        <v>0</v>
      </c>
      <c r="G64" s="269">
        <f>G51-G62</f>
        <v>0</v>
      </c>
    </row>
    <row r="65" spans="1:8" s="253" customFormat="1" ht="15" x14ac:dyDescent="0.2">
      <c r="A65" s="261">
        <f>A64+1</f>
        <v>48</v>
      </c>
      <c r="B65" s="12" t="s">
        <v>55</v>
      </c>
      <c r="C65" s="263"/>
      <c r="D65" s="283"/>
      <c r="E65" s="283"/>
      <c r="F65" s="283"/>
      <c r="G65" s="283"/>
    </row>
    <row r="66" spans="1:8" s="253" customFormat="1" x14ac:dyDescent="0.2">
      <c r="A66" s="261">
        <f>A65+1</f>
        <v>49</v>
      </c>
      <c r="B66" s="12" t="s">
        <v>56</v>
      </c>
      <c r="C66" s="263"/>
      <c r="D66" s="263"/>
      <c r="E66" s="263"/>
      <c r="F66" s="263"/>
      <c r="G66" s="263"/>
    </row>
    <row r="67" spans="1:8" s="253" customFormat="1" x14ac:dyDescent="0.2">
      <c r="A67" s="261">
        <f>A66+1</f>
        <v>50</v>
      </c>
      <c r="B67" s="46" t="s">
        <v>57</v>
      </c>
      <c r="C67" s="263"/>
      <c r="D67" s="263"/>
      <c r="E67" s="263"/>
      <c r="F67" s="263"/>
      <c r="G67" s="263"/>
    </row>
    <row r="68" spans="1:8" s="253" customFormat="1" ht="15" x14ac:dyDescent="0.2">
      <c r="A68" s="275">
        <f>A67+1</f>
        <v>51</v>
      </c>
      <c r="B68" s="16" t="s">
        <v>58</v>
      </c>
      <c r="C68" s="269">
        <f>C64-C65-C66-C67</f>
        <v>0</v>
      </c>
      <c r="D68" s="269">
        <f>D64-D65-D66-D67</f>
        <v>0</v>
      </c>
      <c r="E68" s="269">
        <f>E64-E65-E66-E67</f>
        <v>0</v>
      </c>
      <c r="F68" s="269">
        <f>F64-F65-F66-F67</f>
        <v>0</v>
      </c>
      <c r="G68" s="269">
        <f>G64-G65-G66-G67</f>
        <v>0</v>
      </c>
    </row>
    <row r="69" spans="1:8" s="253" customFormat="1" ht="6.75" customHeight="1" x14ac:dyDescent="0.2">
      <c r="A69" s="270"/>
      <c r="B69" s="15"/>
      <c r="C69" s="276"/>
      <c r="D69" s="276"/>
      <c r="E69" s="276"/>
      <c r="F69" s="276"/>
      <c r="G69" s="276"/>
      <c r="H69" s="272"/>
    </row>
    <row r="70" spans="1:8" s="253" customFormat="1" ht="15" x14ac:dyDescent="0.2">
      <c r="A70" s="262">
        <f>A68+1</f>
        <v>52</v>
      </c>
      <c r="B70" s="455" t="s">
        <v>59</v>
      </c>
      <c r="C70" s="456"/>
      <c r="D70" s="456"/>
      <c r="E70" s="456"/>
      <c r="F70" s="456"/>
      <c r="G70" s="457"/>
    </row>
    <row r="71" spans="1:8" s="253" customFormat="1" x14ac:dyDescent="0.2">
      <c r="A71" s="261">
        <f>A70+1</f>
        <v>53</v>
      </c>
      <c r="B71" s="12" t="s">
        <v>60</v>
      </c>
      <c r="C71" s="263"/>
      <c r="D71" s="284">
        <f>+C75</f>
        <v>0</v>
      </c>
      <c r="E71" s="284">
        <f>+D75</f>
        <v>0</v>
      </c>
      <c r="F71" s="284">
        <f>+E75</f>
        <v>0</v>
      </c>
      <c r="G71" s="284">
        <f>+F75</f>
        <v>0</v>
      </c>
    </row>
    <row r="72" spans="1:8" s="253" customFormat="1" ht="28.5" x14ac:dyDescent="0.2">
      <c r="A72" s="261">
        <f>A71+1</f>
        <v>54</v>
      </c>
      <c r="B72" s="12" t="s">
        <v>61</v>
      </c>
      <c r="C72" s="4">
        <f>C68</f>
        <v>0</v>
      </c>
      <c r="D72" s="4">
        <f>D68</f>
        <v>0</v>
      </c>
      <c r="E72" s="4">
        <f>E68</f>
        <v>0</v>
      </c>
      <c r="F72" s="4">
        <f>F68</f>
        <v>0</v>
      </c>
      <c r="G72" s="4">
        <f>G68</f>
        <v>0</v>
      </c>
    </row>
    <row r="73" spans="1:8" s="253" customFormat="1" ht="28.5" x14ac:dyDescent="0.2">
      <c r="A73" s="261">
        <f>A72+1</f>
        <v>55</v>
      </c>
      <c r="B73" s="12" t="s">
        <v>62</v>
      </c>
      <c r="C73" s="263"/>
      <c r="D73" s="263"/>
      <c r="E73" s="263"/>
      <c r="F73" s="263"/>
      <c r="G73" s="263"/>
    </row>
    <row r="74" spans="1:8" s="253" customFormat="1" x14ac:dyDescent="0.2">
      <c r="A74" s="261">
        <f>A73+1</f>
        <v>56</v>
      </c>
      <c r="B74" s="12" t="s">
        <v>63</v>
      </c>
      <c r="C74" s="263"/>
      <c r="D74" s="263"/>
      <c r="E74" s="263"/>
      <c r="F74" s="263"/>
      <c r="G74" s="263"/>
    </row>
    <row r="75" spans="1:8" s="253" customFormat="1" ht="15" x14ac:dyDescent="0.2">
      <c r="A75" s="275">
        <f>A74+1</f>
        <v>57</v>
      </c>
      <c r="B75" s="16" t="s">
        <v>64</v>
      </c>
      <c r="C75" s="269">
        <f>C71+C72+C73+C74</f>
        <v>0</v>
      </c>
      <c r="D75" s="269">
        <f>D71+D72+D73+D74</f>
        <v>0</v>
      </c>
      <c r="E75" s="269">
        <f>E71+E72+E73+E74</f>
        <v>0</v>
      </c>
      <c r="F75" s="269">
        <f>F71+F72+F73+F74</f>
        <v>0</v>
      </c>
      <c r="G75" s="269">
        <f>G71+G72+G73+G74</f>
        <v>0</v>
      </c>
    </row>
    <row r="76" spans="1:8" s="253" customFormat="1" ht="6.75" customHeight="1" x14ac:dyDescent="0.2">
      <c r="A76" s="270"/>
      <c r="B76" s="15"/>
      <c r="C76" s="276"/>
      <c r="D76" s="276"/>
      <c r="E76" s="276"/>
      <c r="F76" s="276"/>
      <c r="G76" s="276"/>
      <c r="H76" s="272"/>
    </row>
    <row r="77" spans="1:8" s="253" customFormat="1" ht="15" customHeight="1" x14ac:dyDescent="0.2">
      <c r="A77" s="262">
        <f>A75+1</f>
        <v>58</v>
      </c>
      <c r="B77" s="455" t="s">
        <v>65</v>
      </c>
      <c r="C77" s="456"/>
      <c r="D77" s="456"/>
      <c r="E77" s="456"/>
      <c r="F77" s="456"/>
      <c r="G77" s="457"/>
    </row>
    <row r="78" spans="1:8" s="253" customFormat="1" ht="15" x14ac:dyDescent="0.2">
      <c r="A78" s="261">
        <f>A77+1</f>
        <v>59</v>
      </c>
      <c r="B78" s="12" t="s">
        <v>66</v>
      </c>
      <c r="C78" s="263"/>
      <c r="D78" s="263"/>
      <c r="E78" s="285"/>
      <c r="F78" s="285"/>
      <c r="G78" s="285"/>
    </row>
    <row r="79" spans="1:8" s="253" customFormat="1" ht="15" x14ac:dyDescent="0.2">
      <c r="A79" s="261">
        <f>A78+1</f>
        <v>60</v>
      </c>
      <c r="B79" s="18" t="s">
        <v>67</v>
      </c>
      <c r="C79" s="286"/>
      <c r="D79" s="286"/>
      <c r="E79" s="287"/>
      <c r="F79" s="287"/>
      <c r="G79" s="287"/>
    </row>
    <row r="80" spans="1:8" s="253" customFormat="1" x14ac:dyDescent="0.2">
      <c r="A80" s="261">
        <f>A79+1</f>
        <v>61</v>
      </c>
      <c r="B80" s="12" t="s">
        <v>68</v>
      </c>
      <c r="C80" s="288"/>
      <c r="D80" s="288"/>
      <c r="E80" s="287"/>
      <c r="F80" s="287"/>
      <c r="G80" s="287"/>
    </row>
    <row r="81" spans="1:8" s="253" customFormat="1" ht="15" x14ac:dyDescent="0.2">
      <c r="A81" s="261">
        <f>A80+1</f>
        <v>62</v>
      </c>
      <c r="B81" s="17" t="s">
        <v>69</v>
      </c>
      <c r="C81" s="286"/>
      <c r="D81" s="286"/>
      <c r="E81" s="287"/>
      <c r="F81" s="287"/>
      <c r="G81" s="287"/>
    </row>
    <row r="82" spans="1:8" s="253" customFormat="1" ht="15" x14ac:dyDescent="0.2">
      <c r="A82" s="261">
        <f>A81+1</f>
        <v>63</v>
      </c>
      <c r="B82" s="18" t="s">
        <v>70</v>
      </c>
      <c r="C82" s="283"/>
      <c r="D82" s="263"/>
      <c r="E82" s="287"/>
      <c r="F82" s="287"/>
      <c r="G82" s="287"/>
    </row>
    <row r="83" spans="1:8" s="253" customFormat="1" ht="6.75" customHeight="1" x14ac:dyDescent="0.2">
      <c r="A83" s="270"/>
      <c r="B83" s="15"/>
      <c r="C83" s="276"/>
      <c r="D83" s="276"/>
      <c r="E83" s="276"/>
      <c r="F83" s="276"/>
      <c r="G83" s="276"/>
      <c r="H83" s="272"/>
    </row>
    <row r="84" spans="1:8" s="253" customFormat="1" ht="15" x14ac:dyDescent="0.2">
      <c r="A84" s="289">
        <f>A82+1</f>
        <v>64</v>
      </c>
      <c r="B84" s="19" t="s">
        <v>71</v>
      </c>
      <c r="C84" s="290"/>
      <c r="D84" s="290"/>
      <c r="E84" s="290"/>
      <c r="F84" s="290"/>
      <c r="G84" s="290"/>
    </row>
    <row r="85" spans="1:8" s="253" customFormat="1" ht="6.75" customHeight="1" x14ac:dyDescent="0.2">
      <c r="A85" s="291"/>
      <c r="B85" s="20"/>
      <c r="C85" s="292"/>
      <c r="D85" s="292"/>
      <c r="E85" s="292"/>
      <c r="F85" s="292"/>
      <c r="G85" s="292"/>
      <c r="H85" s="272"/>
    </row>
    <row r="86" spans="1:8" s="253" customFormat="1" ht="15" x14ac:dyDescent="0.2">
      <c r="A86" s="293"/>
      <c r="B86" s="455" t="s">
        <v>72</v>
      </c>
      <c r="C86" s="456"/>
      <c r="D86" s="456"/>
      <c r="E86" s="456"/>
      <c r="F86" s="456"/>
      <c r="G86" s="457"/>
    </row>
    <row r="87" spans="1:8" s="253" customFormat="1" x14ac:dyDescent="0.2">
      <c r="A87" s="261">
        <f>A84+1</f>
        <v>65</v>
      </c>
      <c r="B87" s="21" t="s">
        <v>73</v>
      </c>
      <c r="C87" s="290"/>
      <c r="D87" s="290"/>
      <c r="E87" s="290"/>
      <c r="F87" s="290"/>
      <c r="G87" s="290"/>
    </row>
    <row r="88" spans="1:8" s="253" customFormat="1" x14ac:dyDescent="0.2">
      <c r="A88" s="261">
        <f>A87+1</f>
        <v>66</v>
      </c>
      <c r="B88" s="21" t="s">
        <v>74</v>
      </c>
      <c r="C88" s="290"/>
      <c r="D88" s="290"/>
      <c r="E88" s="290"/>
      <c r="F88" s="290"/>
      <c r="G88" s="290"/>
    </row>
    <row r="89" spans="1:8" s="253" customFormat="1" x14ac:dyDescent="0.2">
      <c r="A89" s="261">
        <f>A88+1</f>
        <v>67</v>
      </c>
      <c r="B89" s="21" t="s">
        <v>75</v>
      </c>
      <c r="C89" s="290"/>
      <c r="D89" s="290"/>
      <c r="E89" s="290"/>
      <c r="F89" s="290"/>
      <c r="G89" s="290"/>
    </row>
    <row r="90" spans="1:8" s="253" customFormat="1" x14ac:dyDescent="0.2">
      <c r="A90" s="261">
        <f>A89+1</f>
        <v>68</v>
      </c>
      <c r="B90" s="21" t="s">
        <v>76</v>
      </c>
      <c r="C90" s="290"/>
      <c r="D90" s="290"/>
      <c r="E90" s="290"/>
      <c r="F90" s="290"/>
      <c r="G90" s="290"/>
    </row>
    <row r="91" spans="1:8" s="253" customFormat="1" x14ac:dyDescent="0.2">
      <c r="A91" s="261">
        <f>A90+1</f>
        <v>69</v>
      </c>
      <c r="B91" s="21" t="s">
        <v>77</v>
      </c>
      <c r="C91" s="290"/>
      <c r="D91" s="290"/>
      <c r="E91" s="290"/>
      <c r="F91" s="290"/>
      <c r="G91" s="290"/>
    </row>
    <row r="92" spans="1:8" s="253" customFormat="1" x14ac:dyDescent="0.2">
      <c r="A92" s="261">
        <f>A91+1</f>
        <v>70</v>
      </c>
      <c r="B92" s="21" t="s">
        <v>78</v>
      </c>
      <c r="C92" s="290"/>
      <c r="D92" s="290"/>
      <c r="E92" s="290"/>
      <c r="F92" s="290"/>
      <c r="G92" s="290"/>
    </row>
    <row r="93" spans="1:8" s="253" customFormat="1" ht="6.75" customHeight="1" x14ac:dyDescent="0.2">
      <c r="A93" s="270"/>
      <c r="B93" s="15"/>
      <c r="C93" s="276"/>
      <c r="D93" s="276"/>
      <c r="E93" s="276"/>
      <c r="F93" s="276"/>
      <c r="G93" s="276"/>
      <c r="H93" s="272"/>
    </row>
    <row r="94" spans="1:8" s="253" customFormat="1" x14ac:dyDescent="0.2">
      <c r="A94" s="282">
        <f>A92+1</f>
        <v>71</v>
      </c>
      <c r="B94" s="22" t="s">
        <v>79</v>
      </c>
      <c r="C94" s="294">
        <f>C78-C80</f>
        <v>0</v>
      </c>
      <c r="D94" s="294">
        <f>D78-D80</f>
        <v>0</v>
      </c>
      <c r="E94" s="295"/>
      <c r="F94" s="295"/>
      <c r="G94" s="295"/>
    </row>
    <row r="95" spans="1:8" s="253" customFormat="1" ht="28.5" x14ac:dyDescent="0.2">
      <c r="A95" s="282">
        <f>A94+1</f>
        <v>72</v>
      </c>
      <c r="B95" s="23" t="s">
        <v>80</v>
      </c>
      <c r="C95" s="296">
        <f>IFERROR(C64/C40,0)</f>
        <v>0</v>
      </c>
      <c r="D95" s="296">
        <f>IFERROR(D64/D40,0)</f>
        <v>0</v>
      </c>
      <c r="E95" s="296">
        <f>IFERROR(E64/E40,0)</f>
        <v>0</v>
      </c>
      <c r="F95" s="296">
        <f>IFERROR(F64/F40,0)</f>
        <v>0</v>
      </c>
      <c r="G95" s="296">
        <f>IFERROR(G64/G40,0)</f>
        <v>0</v>
      </c>
    </row>
    <row r="96" spans="1:8" s="253" customFormat="1" x14ac:dyDescent="0.2">
      <c r="A96" s="297"/>
      <c r="B96" s="24"/>
      <c r="C96" s="298"/>
      <c r="D96" s="298"/>
      <c r="E96" s="298"/>
      <c r="F96" s="298"/>
      <c r="G96" s="298"/>
    </row>
    <row r="97" spans="1:7" s="253" customFormat="1" x14ac:dyDescent="0.2">
      <c r="A97" s="297"/>
      <c r="B97" s="24"/>
      <c r="C97" s="298"/>
      <c r="D97" s="298"/>
      <c r="E97" s="298"/>
      <c r="F97" s="298"/>
      <c r="G97" s="298"/>
    </row>
    <row r="98" spans="1:7" s="253" customFormat="1" x14ac:dyDescent="0.2">
      <c r="A98" s="297"/>
      <c r="B98" s="24"/>
      <c r="C98" s="298"/>
      <c r="D98" s="298"/>
      <c r="E98" s="298"/>
      <c r="F98" s="298"/>
      <c r="G98" s="298"/>
    </row>
    <row r="99" spans="1:7" s="253" customFormat="1" x14ac:dyDescent="0.2">
      <c r="A99" s="297"/>
      <c r="B99" s="24"/>
      <c r="C99" s="298"/>
      <c r="D99" s="298"/>
      <c r="E99" s="298"/>
      <c r="F99" s="298"/>
      <c r="G99" s="298"/>
    </row>
    <row r="100" spans="1:7" s="253" customFormat="1" x14ac:dyDescent="0.2">
      <c r="A100" s="297"/>
      <c r="B100" s="24"/>
      <c r="C100" s="298"/>
      <c r="D100" s="298"/>
      <c r="E100" s="298"/>
      <c r="F100" s="298"/>
      <c r="G100" s="298"/>
    </row>
  </sheetData>
  <sheetProtection password="C52C" sheet="1" objects="1" scenarios="1" formatRows="0"/>
  <mergeCells count="11">
    <mergeCell ref="B2:G2"/>
    <mergeCell ref="B42:G42"/>
    <mergeCell ref="B53:G53"/>
    <mergeCell ref="B70:G70"/>
    <mergeCell ref="B77:G77"/>
    <mergeCell ref="B86:G86"/>
    <mergeCell ref="B25:G25"/>
    <mergeCell ref="D4:F4"/>
    <mergeCell ref="B5:F5"/>
    <mergeCell ref="B12:G12"/>
    <mergeCell ref="B16:F16"/>
  </mergeCells>
  <printOptions horizontalCentered="1"/>
  <pageMargins left="0.70866141732283472" right="0.70866141732283472" top="0.74803149606299213" bottom="0.74803149606299213" header="0.31496062992125984" footer="0.31496062992125984"/>
  <pageSetup paperSize="5" scale="95"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81"/>
  <sheetViews>
    <sheetView showGridLines="0" zoomScaleNormal="100" workbookViewId="0">
      <selection activeCell="B1" sqref="B1"/>
    </sheetView>
  </sheetViews>
  <sheetFormatPr defaultColWidth="8.7109375" defaultRowHeight="14.25" x14ac:dyDescent="0.2"/>
  <cols>
    <col min="1" max="1" width="5.28515625" style="139" customWidth="1"/>
    <col min="2" max="2" width="71.42578125" style="136" customWidth="1"/>
    <col min="3" max="3" width="74.42578125" style="85" customWidth="1"/>
    <col min="4" max="256" width="8.7109375" style="370"/>
    <col min="257" max="257" width="5.28515625" style="370" customWidth="1"/>
    <col min="258" max="258" width="71.42578125" style="370" customWidth="1"/>
    <col min="259" max="259" width="74.42578125" style="370" customWidth="1"/>
    <col min="260" max="512" width="8.7109375" style="370"/>
    <col min="513" max="513" width="5.28515625" style="370" customWidth="1"/>
    <col min="514" max="514" width="71.42578125" style="370" customWidth="1"/>
    <col min="515" max="515" width="74.42578125" style="370" customWidth="1"/>
    <col min="516" max="768" width="8.7109375" style="370"/>
    <col min="769" max="769" width="5.28515625" style="370" customWidth="1"/>
    <col min="770" max="770" width="71.42578125" style="370" customWidth="1"/>
    <col min="771" max="771" width="74.42578125" style="370" customWidth="1"/>
    <col min="772" max="1024" width="8.7109375" style="370"/>
    <col min="1025" max="1025" width="5.28515625" style="370" customWidth="1"/>
    <col min="1026" max="1026" width="71.42578125" style="370" customWidth="1"/>
    <col min="1027" max="1027" width="74.42578125" style="370" customWidth="1"/>
    <col min="1028" max="1280" width="8.7109375" style="370"/>
    <col min="1281" max="1281" width="5.28515625" style="370" customWidth="1"/>
    <col min="1282" max="1282" width="71.42578125" style="370" customWidth="1"/>
    <col min="1283" max="1283" width="74.42578125" style="370" customWidth="1"/>
    <col min="1284" max="1536" width="8.7109375" style="370"/>
    <col min="1537" max="1537" width="5.28515625" style="370" customWidth="1"/>
    <col min="1538" max="1538" width="71.42578125" style="370" customWidth="1"/>
    <col min="1539" max="1539" width="74.42578125" style="370" customWidth="1"/>
    <col min="1540" max="1792" width="8.7109375" style="370"/>
    <col min="1793" max="1793" width="5.28515625" style="370" customWidth="1"/>
    <col min="1794" max="1794" width="71.42578125" style="370" customWidth="1"/>
    <col min="1795" max="1795" width="74.42578125" style="370" customWidth="1"/>
    <col min="1796" max="2048" width="8.7109375" style="370"/>
    <col min="2049" max="2049" width="5.28515625" style="370" customWidth="1"/>
    <col min="2050" max="2050" width="71.42578125" style="370" customWidth="1"/>
    <col min="2051" max="2051" width="74.42578125" style="370" customWidth="1"/>
    <col min="2052" max="2304" width="8.7109375" style="370"/>
    <col min="2305" max="2305" width="5.28515625" style="370" customWidth="1"/>
    <col min="2306" max="2306" width="71.42578125" style="370" customWidth="1"/>
    <col min="2307" max="2307" width="74.42578125" style="370" customWidth="1"/>
    <col min="2308" max="2560" width="8.7109375" style="370"/>
    <col min="2561" max="2561" width="5.28515625" style="370" customWidth="1"/>
    <col min="2562" max="2562" width="71.42578125" style="370" customWidth="1"/>
    <col min="2563" max="2563" width="74.42578125" style="370" customWidth="1"/>
    <col min="2564" max="2816" width="8.7109375" style="370"/>
    <col min="2817" max="2817" width="5.28515625" style="370" customWidth="1"/>
    <col min="2818" max="2818" width="71.42578125" style="370" customWidth="1"/>
    <col min="2819" max="2819" width="74.42578125" style="370" customWidth="1"/>
    <col min="2820" max="3072" width="8.7109375" style="370"/>
    <col min="3073" max="3073" width="5.28515625" style="370" customWidth="1"/>
    <col min="3074" max="3074" width="71.42578125" style="370" customWidth="1"/>
    <col min="3075" max="3075" width="74.42578125" style="370" customWidth="1"/>
    <col min="3076" max="3328" width="8.7109375" style="370"/>
    <col min="3329" max="3329" width="5.28515625" style="370" customWidth="1"/>
    <col min="3330" max="3330" width="71.42578125" style="370" customWidth="1"/>
    <col min="3331" max="3331" width="74.42578125" style="370" customWidth="1"/>
    <col min="3332" max="3584" width="8.7109375" style="370"/>
    <col min="3585" max="3585" width="5.28515625" style="370" customWidth="1"/>
    <col min="3586" max="3586" width="71.42578125" style="370" customWidth="1"/>
    <col min="3587" max="3587" width="74.42578125" style="370" customWidth="1"/>
    <col min="3588" max="3840" width="8.7109375" style="370"/>
    <col min="3841" max="3841" width="5.28515625" style="370" customWidth="1"/>
    <col min="3842" max="3842" width="71.42578125" style="370" customWidth="1"/>
    <col min="3843" max="3843" width="74.42578125" style="370" customWidth="1"/>
    <col min="3844" max="4096" width="8.7109375" style="370"/>
    <col min="4097" max="4097" width="5.28515625" style="370" customWidth="1"/>
    <col min="4098" max="4098" width="71.42578125" style="370" customWidth="1"/>
    <col min="4099" max="4099" width="74.42578125" style="370" customWidth="1"/>
    <col min="4100" max="4352" width="8.7109375" style="370"/>
    <col min="4353" max="4353" width="5.28515625" style="370" customWidth="1"/>
    <col min="4354" max="4354" width="71.42578125" style="370" customWidth="1"/>
    <col min="4355" max="4355" width="74.42578125" style="370" customWidth="1"/>
    <col min="4356" max="4608" width="8.7109375" style="370"/>
    <col min="4609" max="4609" width="5.28515625" style="370" customWidth="1"/>
    <col min="4610" max="4610" width="71.42578125" style="370" customWidth="1"/>
    <col min="4611" max="4611" width="74.42578125" style="370" customWidth="1"/>
    <col min="4612" max="4864" width="8.7109375" style="370"/>
    <col min="4865" max="4865" width="5.28515625" style="370" customWidth="1"/>
    <col min="4866" max="4866" width="71.42578125" style="370" customWidth="1"/>
    <col min="4867" max="4867" width="74.42578125" style="370" customWidth="1"/>
    <col min="4868" max="5120" width="8.7109375" style="370"/>
    <col min="5121" max="5121" width="5.28515625" style="370" customWidth="1"/>
    <col min="5122" max="5122" width="71.42578125" style="370" customWidth="1"/>
    <col min="5123" max="5123" width="74.42578125" style="370" customWidth="1"/>
    <col min="5124" max="5376" width="8.7109375" style="370"/>
    <col min="5377" max="5377" width="5.28515625" style="370" customWidth="1"/>
    <col min="5378" max="5378" width="71.42578125" style="370" customWidth="1"/>
    <col min="5379" max="5379" width="74.42578125" style="370" customWidth="1"/>
    <col min="5380" max="5632" width="8.7109375" style="370"/>
    <col min="5633" max="5633" width="5.28515625" style="370" customWidth="1"/>
    <col min="5634" max="5634" width="71.42578125" style="370" customWidth="1"/>
    <col min="5635" max="5635" width="74.42578125" style="370" customWidth="1"/>
    <col min="5636" max="5888" width="8.7109375" style="370"/>
    <col min="5889" max="5889" width="5.28515625" style="370" customWidth="1"/>
    <col min="5890" max="5890" width="71.42578125" style="370" customWidth="1"/>
    <col min="5891" max="5891" width="74.42578125" style="370" customWidth="1"/>
    <col min="5892" max="6144" width="8.7109375" style="370"/>
    <col min="6145" max="6145" width="5.28515625" style="370" customWidth="1"/>
    <col min="6146" max="6146" width="71.42578125" style="370" customWidth="1"/>
    <col min="6147" max="6147" width="74.42578125" style="370" customWidth="1"/>
    <col min="6148" max="6400" width="8.7109375" style="370"/>
    <col min="6401" max="6401" width="5.28515625" style="370" customWidth="1"/>
    <col min="6402" max="6402" width="71.42578125" style="370" customWidth="1"/>
    <col min="6403" max="6403" width="74.42578125" style="370" customWidth="1"/>
    <col min="6404" max="6656" width="8.7109375" style="370"/>
    <col min="6657" max="6657" width="5.28515625" style="370" customWidth="1"/>
    <col min="6658" max="6658" width="71.42578125" style="370" customWidth="1"/>
    <col min="6659" max="6659" width="74.42578125" style="370" customWidth="1"/>
    <col min="6660" max="6912" width="8.7109375" style="370"/>
    <col min="6913" max="6913" width="5.28515625" style="370" customWidth="1"/>
    <col min="6914" max="6914" width="71.42578125" style="370" customWidth="1"/>
    <col min="6915" max="6915" width="74.42578125" style="370" customWidth="1"/>
    <col min="6916" max="7168" width="8.7109375" style="370"/>
    <col min="7169" max="7169" width="5.28515625" style="370" customWidth="1"/>
    <col min="7170" max="7170" width="71.42578125" style="370" customWidth="1"/>
    <col min="7171" max="7171" width="74.42578125" style="370" customWidth="1"/>
    <col min="7172" max="7424" width="8.7109375" style="370"/>
    <col min="7425" max="7425" width="5.28515625" style="370" customWidth="1"/>
    <col min="7426" max="7426" width="71.42578125" style="370" customWidth="1"/>
    <col min="7427" max="7427" width="74.42578125" style="370" customWidth="1"/>
    <col min="7428" max="7680" width="8.7109375" style="370"/>
    <col min="7681" max="7681" width="5.28515625" style="370" customWidth="1"/>
    <col min="7682" max="7682" width="71.42578125" style="370" customWidth="1"/>
    <col min="7683" max="7683" width="74.42578125" style="370" customWidth="1"/>
    <col min="7684" max="7936" width="8.7109375" style="370"/>
    <col min="7937" max="7937" width="5.28515625" style="370" customWidth="1"/>
    <col min="7938" max="7938" width="71.42578125" style="370" customWidth="1"/>
    <col min="7939" max="7939" width="74.42578125" style="370" customWidth="1"/>
    <col min="7940" max="8192" width="8.7109375" style="370"/>
    <col min="8193" max="8193" width="5.28515625" style="370" customWidth="1"/>
    <col min="8194" max="8194" width="71.42578125" style="370" customWidth="1"/>
    <col min="8195" max="8195" width="74.42578125" style="370" customWidth="1"/>
    <col min="8196" max="8448" width="8.7109375" style="370"/>
    <col min="8449" max="8449" width="5.28515625" style="370" customWidth="1"/>
    <col min="8450" max="8450" width="71.42578125" style="370" customWidth="1"/>
    <col min="8451" max="8451" width="74.42578125" style="370" customWidth="1"/>
    <col min="8452" max="8704" width="8.7109375" style="370"/>
    <col min="8705" max="8705" width="5.28515625" style="370" customWidth="1"/>
    <col min="8706" max="8706" width="71.42578125" style="370" customWidth="1"/>
    <col min="8707" max="8707" width="74.42578125" style="370" customWidth="1"/>
    <col min="8708" max="8960" width="8.7109375" style="370"/>
    <col min="8961" max="8961" width="5.28515625" style="370" customWidth="1"/>
    <col min="8962" max="8962" width="71.42578125" style="370" customWidth="1"/>
    <col min="8963" max="8963" width="74.42578125" style="370" customWidth="1"/>
    <col min="8964" max="9216" width="8.7109375" style="370"/>
    <col min="9217" max="9217" width="5.28515625" style="370" customWidth="1"/>
    <col min="9218" max="9218" width="71.42578125" style="370" customWidth="1"/>
    <col min="9219" max="9219" width="74.42578125" style="370" customWidth="1"/>
    <col min="9220" max="9472" width="8.7109375" style="370"/>
    <col min="9473" max="9473" width="5.28515625" style="370" customWidth="1"/>
    <col min="9474" max="9474" width="71.42578125" style="370" customWidth="1"/>
    <col min="9475" max="9475" width="74.42578125" style="370" customWidth="1"/>
    <col min="9476" max="9728" width="8.7109375" style="370"/>
    <col min="9729" max="9729" width="5.28515625" style="370" customWidth="1"/>
    <col min="9730" max="9730" width="71.42578125" style="370" customWidth="1"/>
    <col min="9731" max="9731" width="74.42578125" style="370" customWidth="1"/>
    <col min="9732" max="9984" width="8.7109375" style="370"/>
    <col min="9985" max="9985" width="5.28515625" style="370" customWidth="1"/>
    <col min="9986" max="9986" width="71.42578125" style="370" customWidth="1"/>
    <col min="9987" max="9987" width="74.42578125" style="370" customWidth="1"/>
    <col min="9988" max="10240" width="8.7109375" style="370"/>
    <col min="10241" max="10241" width="5.28515625" style="370" customWidth="1"/>
    <col min="10242" max="10242" width="71.42578125" style="370" customWidth="1"/>
    <col min="10243" max="10243" width="74.42578125" style="370" customWidth="1"/>
    <col min="10244" max="10496" width="8.7109375" style="370"/>
    <col min="10497" max="10497" width="5.28515625" style="370" customWidth="1"/>
    <col min="10498" max="10498" width="71.42578125" style="370" customWidth="1"/>
    <col min="10499" max="10499" width="74.42578125" style="370" customWidth="1"/>
    <col min="10500" max="10752" width="8.7109375" style="370"/>
    <col min="10753" max="10753" width="5.28515625" style="370" customWidth="1"/>
    <col min="10754" max="10754" width="71.42578125" style="370" customWidth="1"/>
    <col min="10755" max="10755" width="74.42578125" style="370" customWidth="1"/>
    <col min="10756" max="11008" width="8.7109375" style="370"/>
    <col min="11009" max="11009" width="5.28515625" style="370" customWidth="1"/>
    <col min="11010" max="11010" width="71.42578125" style="370" customWidth="1"/>
    <col min="11011" max="11011" width="74.42578125" style="370" customWidth="1"/>
    <col min="11012" max="11264" width="8.7109375" style="370"/>
    <col min="11265" max="11265" width="5.28515625" style="370" customWidth="1"/>
    <col min="11266" max="11266" width="71.42578125" style="370" customWidth="1"/>
    <col min="11267" max="11267" width="74.42578125" style="370" customWidth="1"/>
    <col min="11268" max="11520" width="8.7109375" style="370"/>
    <col min="11521" max="11521" width="5.28515625" style="370" customWidth="1"/>
    <col min="11522" max="11522" width="71.42578125" style="370" customWidth="1"/>
    <col min="11523" max="11523" width="74.42578125" style="370" customWidth="1"/>
    <col min="11524" max="11776" width="8.7109375" style="370"/>
    <col min="11777" max="11777" width="5.28515625" style="370" customWidth="1"/>
    <col min="11778" max="11778" width="71.42578125" style="370" customWidth="1"/>
    <col min="11779" max="11779" width="74.42578125" style="370" customWidth="1"/>
    <col min="11780" max="12032" width="8.7109375" style="370"/>
    <col min="12033" max="12033" width="5.28515625" style="370" customWidth="1"/>
    <col min="12034" max="12034" width="71.42578125" style="370" customWidth="1"/>
    <col min="12035" max="12035" width="74.42578125" style="370" customWidth="1"/>
    <col min="12036" max="12288" width="8.7109375" style="370"/>
    <col min="12289" max="12289" width="5.28515625" style="370" customWidth="1"/>
    <col min="12290" max="12290" width="71.42578125" style="370" customWidth="1"/>
    <col min="12291" max="12291" width="74.42578125" style="370" customWidth="1"/>
    <col min="12292" max="12544" width="8.7109375" style="370"/>
    <col min="12545" max="12545" width="5.28515625" style="370" customWidth="1"/>
    <col min="12546" max="12546" width="71.42578125" style="370" customWidth="1"/>
    <col min="12547" max="12547" width="74.42578125" style="370" customWidth="1"/>
    <col min="12548" max="12800" width="8.7109375" style="370"/>
    <col min="12801" max="12801" width="5.28515625" style="370" customWidth="1"/>
    <col min="12802" max="12802" width="71.42578125" style="370" customWidth="1"/>
    <col min="12803" max="12803" width="74.42578125" style="370" customWidth="1"/>
    <col min="12804" max="13056" width="8.7109375" style="370"/>
    <col min="13057" max="13057" width="5.28515625" style="370" customWidth="1"/>
    <col min="13058" max="13058" width="71.42578125" style="370" customWidth="1"/>
    <col min="13059" max="13059" width="74.42578125" style="370" customWidth="1"/>
    <col min="13060" max="13312" width="8.7109375" style="370"/>
    <col min="13313" max="13313" width="5.28515625" style="370" customWidth="1"/>
    <col min="13314" max="13314" width="71.42578125" style="370" customWidth="1"/>
    <col min="13315" max="13315" width="74.42578125" style="370" customWidth="1"/>
    <col min="13316" max="13568" width="8.7109375" style="370"/>
    <col min="13569" max="13569" width="5.28515625" style="370" customWidth="1"/>
    <col min="13570" max="13570" width="71.42578125" style="370" customWidth="1"/>
    <col min="13571" max="13571" width="74.42578125" style="370" customWidth="1"/>
    <col min="13572" max="13824" width="8.7109375" style="370"/>
    <col min="13825" max="13825" width="5.28515625" style="370" customWidth="1"/>
    <col min="13826" max="13826" width="71.42578125" style="370" customWidth="1"/>
    <col min="13827" max="13827" width="74.42578125" style="370" customWidth="1"/>
    <col min="13828" max="14080" width="8.7109375" style="370"/>
    <col min="14081" max="14081" width="5.28515625" style="370" customWidth="1"/>
    <col min="14082" max="14082" width="71.42578125" style="370" customWidth="1"/>
    <col min="14083" max="14083" width="74.42578125" style="370" customWidth="1"/>
    <col min="14084" max="14336" width="8.7109375" style="370"/>
    <col min="14337" max="14337" width="5.28515625" style="370" customWidth="1"/>
    <col min="14338" max="14338" width="71.42578125" style="370" customWidth="1"/>
    <col min="14339" max="14339" width="74.42578125" style="370" customWidth="1"/>
    <col min="14340" max="14592" width="8.7109375" style="370"/>
    <col min="14593" max="14593" width="5.28515625" style="370" customWidth="1"/>
    <col min="14594" max="14594" width="71.42578125" style="370" customWidth="1"/>
    <col min="14595" max="14595" width="74.42578125" style="370" customWidth="1"/>
    <col min="14596" max="14848" width="8.7109375" style="370"/>
    <col min="14849" max="14849" width="5.28515625" style="370" customWidth="1"/>
    <col min="14850" max="14850" width="71.42578125" style="370" customWidth="1"/>
    <col min="14851" max="14851" width="74.42578125" style="370" customWidth="1"/>
    <col min="14852" max="15104" width="8.7109375" style="370"/>
    <col min="15105" max="15105" width="5.28515625" style="370" customWidth="1"/>
    <col min="15106" max="15106" width="71.42578125" style="370" customWidth="1"/>
    <col min="15107" max="15107" width="74.42578125" style="370" customWidth="1"/>
    <col min="15108" max="15360" width="8.7109375" style="370"/>
    <col min="15361" max="15361" width="5.28515625" style="370" customWidth="1"/>
    <col min="15362" max="15362" width="71.42578125" style="370" customWidth="1"/>
    <col min="15363" max="15363" width="74.42578125" style="370" customWidth="1"/>
    <col min="15364" max="15616" width="8.7109375" style="370"/>
    <col min="15617" max="15617" width="5.28515625" style="370" customWidth="1"/>
    <col min="15618" max="15618" width="71.42578125" style="370" customWidth="1"/>
    <col min="15619" max="15619" width="74.42578125" style="370" customWidth="1"/>
    <col min="15620" max="15872" width="8.7109375" style="370"/>
    <col min="15873" max="15873" width="5.28515625" style="370" customWidth="1"/>
    <col min="15874" max="15874" width="71.42578125" style="370" customWidth="1"/>
    <col min="15875" max="15875" width="74.42578125" style="370" customWidth="1"/>
    <col min="15876" max="16128" width="8.7109375" style="370"/>
    <col min="16129" max="16129" width="5.28515625" style="370" customWidth="1"/>
    <col min="16130" max="16130" width="71.42578125" style="370" customWidth="1"/>
    <col min="16131" max="16131" width="74.42578125" style="370" customWidth="1"/>
    <col min="16132" max="16384" width="8.7109375" style="370"/>
  </cols>
  <sheetData>
    <row r="1" spans="1:12" s="141" customFormat="1" x14ac:dyDescent="0.2">
      <c r="A1" s="139"/>
      <c r="B1" s="127" t="s">
        <v>354</v>
      </c>
      <c r="C1" s="85"/>
      <c r="D1" s="85"/>
      <c r="E1" s="85"/>
      <c r="F1" s="85"/>
      <c r="G1" s="85"/>
      <c r="H1" s="85"/>
      <c r="I1" s="85"/>
      <c r="J1" s="140"/>
      <c r="K1" s="85"/>
      <c r="L1" s="140"/>
    </row>
    <row r="2" spans="1:12" ht="15.75" x14ac:dyDescent="0.2">
      <c r="B2" s="473" t="s">
        <v>351</v>
      </c>
      <c r="C2" s="474"/>
    </row>
    <row r="3" spans="1:12" ht="6.75" customHeight="1" x14ac:dyDescent="0.2"/>
    <row r="4" spans="1:12" ht="14.25" customHeight="1" x14ac:dyDescent="0.2">
      <c r="B4" s="475" t="s">
        <v>81</v>
      </c>
      <c r="C4" s="475"/>
    </row>
    <row r="5" spans="1:12" ht="14.25" customHeight="1" x14ac:dyDescent="0.2">
      <c r="B5" s="475" t="s">
        <v>82</v>
      </c>
      <c r="C5" s="475"/>
    </row>
    <row r="6" spans="1:12" ht="15" x14ac:dyDescent="0.2">
      <c r="C6" s="130" t="s">
        <v>1</v>
      </c>
    </row>
    <row r="7" spans="1:12" ht="15" x14ac:dyDescent="0.2">
      <c r="A7" s="139" t="s">
        <v>7</v>
      </c>
      <c r="B7" s="86"/>
      <c r="C7" s="387" t="s">
        <v>83</v>
      </c>
    </row>
    <row r="8" spans="1:12" ht="15" x14ac:dyDescent="0.2">
      <c r="A8" s="371">
        <v>1</v>
      </c>
      <c r="B8" s="471" t="s">
        <v>8</v>
      </c>
      <c r="C8" s="471"/>
    </row>
    <row r="9" spans="1:12" x14ac:dyDescent="0.2">
      <c r="A9" s="250">
        <v>2</v>
      </c>
      <c r="B9" s="87" t="s">
        <v>9</v>
      </c>
      <c r="C9" s="135" t="s">
        <v>84</v>
      </c>
    </row>
    <row r="10" spans="1:12" ht="28.5" x14ac:dyDescent="0.2">
      <c r="A10" s="250">
        <v>3</v>
      </c>
      <c r="B10" s="87" t="s">
        <v>10</v>
      </c>
      <c r="C10" s="135" t="s">
        <v>85</v>
      </c>
    </row>
    <row r="11" spans="1:12" ht="57.75" x14ac:dyDescent="0.2">
      <c r="A11" s="250">
        <v>4</v>
      </c>
      <c r="B11" s="88" t="s">
        <v>11</v>
      </c>
      <c r="C11" s="89" t="s">
        <v>86</v>
      </c>
    </row>
    <row r="12" spans="1:12" x14ac:dyDescent="0.2">
      <c r="A12" s="250">
        <v>5</v>
      </c>
      <c r="B12" s="87" t="s">
        <v>12</v>
      </c>
      <c r="C12" s="90"/>
    </row>
    <row r="13" spans="1:12" ht="28.5" x14ac:dyDescent="0.2">
      <c r="A13" s="250">
        <v>6</v>
      </c>
      <c r="B13" s="91" t="s">
        <v>87</v>
      </c>
      <c r="C13" s="135" t="s">
        <v>88</v>
      </c>
    </row>
    <row r="14" spans="1:12" ht="28.5" x14ac:dyDescent="0.2">
      <c r="A14" s="250">
        <v>7</v>
      </c>
      <c r="B14" s="92" t="s">
        <v>89</v>
      </c>
      <c r="C14" s="135" t="s">
        <v>90</v>
      </c>
    </row>
    <row r="15" spans="1:12" ht="28.5" x14ac:dyDescent="0.2">
      <c r="A15" s="250">
        <v>8</v>
      </c>
      <c r="B15" s="91" t="s">
        <v>91</v>
      </c>
      <c r="C15" s="135" t="s">
        <v>88</v>
      </c>
    </row>
    <row r="16" spans="1:12" ht="28.5" x14ac:dyDescent="0.2">
      <c r="A16" s="250">
        <v>9</v>
      </c>
      <c r="B16" s="91" t="s">
        <v>92</v>
      </c>
      <c r="C16" s="135" t="s">
        <v>90</v>
      </c>
    </row>
    <row r="17" spans="1:4" x14ac:dyDescent="0.2">
      <c r="A17" s="372">
        <v>10</v>
      </c>
      <c r="B17" s="93" t="s">
        <v>93</v>
      </c>
      <c r="C17" s="472" t="s">
        <v>94</v>
      </c>
    </row>
    <row r="18" spans="1:4" x14ac:dyDescent="0.2">
      <c r="A18" s="372">
        <v>11</v>
      </c>
      <c r="B18" s="63" t="s">
        <v>95</v>
      </c>
      <c r="C18" s="472"/>
      <c r="D18" s="373"/>
    </row>
    <row r="19" spans="1:4" ht="15" x14ac:dyDescent="0.2">
      <c r="A19" s="372">
        <v>12</v>
      </c>
      <c r="B19" s="94" t="s">
        <v>19</v>
      </c>
      <c r="C19" s="89" t="s">
        <v>96</v>
      </c>
    </row>
    <row r="20" spans="1:4" ht="6.75" customHeight="1" x14ac:dyDescent="0.2">
      <c r="A20" s="374"/>
      <c r="B20" s="95"/>
      <c r="C20" s="96"/>
      <c r="D20" s="122"/>
    </row>
    <row r="21" spans="1:4" ht="15" x14ac:dyDescent="0.2">
      <c r="A21" s="371">
        <v>13</v>
      </c>
      <c r="B21" s="471" t="s">
        <v>20</v>
      </c>
      <c r="C21" s="471"/>
    </row>
    <row r="22" spans="1:4" x14ac:dyDescent="0.2">
      <c r="A22" s="372">
        <v>14</v>
      </c>
      <c r="B22" s="97" t="s">
        <v>21</v>
      </c>
      <c r="C22" s="412" t="s">
        <v>97</v>
      </c>
    </row>
    <row r="23" spans="1:4" x14ac:dyDescent="0.2">
      <c r="A23" s="372">
        <v>15</v>
      </c>
      <c r="B23" s="98" t="s">
        <v>22</v>
      </c>
      <c r="C23" s="412"/>
    </row>
    <row r="24" spans="1:4" x14ac:dyDescent="0.2">
      <c r="A24" s="372">
        <v>16</v>
      </c>
      <c r="B24" s="87" t="s">
        <v>23</v>
      </c>
      <c r="C24" s="412"/>
    </row>
    <row r="25" spans="1:4" x14ac:dyDescent="0.2">
      <c r="A25" s="372">
        <v>17</v>
      </c>
      <c r="B25" s="87" t="s">
        <v>24</v>
      </c>
      <c r="C25" s="412"/>
    </row>
    <row r="26" spans="1:4" x14ac:dyDescent="0.2">
      <c r="A26" s="372">
        <v>18</v>
      </c>
      <c r="B26" s="87" t="s">
        <v>25</v>
      </c>
      <c r="C26" s="412"/>
    </row>
    <row r="27" spans="1:4" x14ac:dyDescent="0.2">
      <c r="A27" s="372">
        <v>19</v>
      </c>
      <c r="B27" s="87" t="s">
        <v>75</v>
      </c>
      <c r="C27" s="412"/>
    </row>
    <row r="28" spans="1:4" x14ac:dyDescent="0.2">
      <c r="A28" s="372">
        <v>20</v>
      </c>
      <c r="B28" s="87" t="s">
        <v>27</v>
      </c>
      <c r="C28" s="412"/>
    </row>
    <row r="29" spans="1:4" x14ac:dyDescent="0.2">
      <c r="A29" s="372">
        <v>21</v>
      </c>
      <c r="B29" s="87" t="s">
        <v>28</v>
      </c>
      <c r="C29" s="412"/>
    </row>
    <row r="30" spans="1:4" x14ac:dyDescent="0.2">
      <c r="A30" s="372">
        <v>22</v>
      </c>
      <c r="B30" s="87" t="s">
        <v>29</v>
      </c>
      <c r="C30" s="412"/>
    </row>
    <row r="31" spans="1:4" ht="28.5" x14ac:dyDescent="0.2">
      <c r="A31" s="372">
        <v>23</v>
      </c>
      <c r="B31" s="87" t="s">
        <v>98</v>
      </c>
      <c r="C31" s="412"/>
    </row>
    <row r="32" spans="1:4" x14ac:dyDescent="0.2">
      <c r="A32" s="372">
        <v>24</v>
      </c>
      <c r="B32" s="87" t="s">
        <v>31</v>
      </c>
      <c r="C32" s="412"/>
    </row>
    <row r="33" spans="1:4" ht="28.5" x14ac:dyDescent="0.2">
      <c r="A33" s="372">
        <v>25</v>
      </c>
      <c r="B33" s="87" t="s">
        <v>77</v>
      </c>
      <c r="C33" s="135" t="s">
        <v>99</v>
      </c>
    </row>
    <row r="34" spans="1:4" ht="15" x14ac:dyDescent="0.2">
      <c r="A34" s="372">
        <v>26</v>
      </c>
      <c r="B34" s="99" t="s">
        <v>33</v>
      </c>
      <c r="C34" s="100" t="s">
        <v>100</v>
      </c>
    </row>
    <row r="35" spans="1:4" ht="6.75" customHeight="1" x14ac:dyDescent="0.2">
      <c r="A35" s="374"/>
      <c r="B35" s="95"/>
      <c r="C35" s="126"/>
      <c r="D35" s="122"/>
    </row>
    <row r="36" spans="1:4" ht="15" x14ac:dyDescent="0.2">
      <c r="A36" s="372">
        <v>27</v>
      </c>
      <c r="B36" s="99" t="s">
        <v>34</v>
      </c>
      <c r="C36" s="100" t="s">
        <v>101</v>
      </c>
    </row>
    <row r="37" spans="1:4" ht="6.75" customHeight="1" x14ac:dyDescent="0.2">
      <c r="A37" s="374"/>
      <c r="B37" s="95"/>
      <c r="C37" s="96"/>
    </row>
    <row r="38" spans="1:4" ht="15" x14ac:dyDescent="0.2">
      <c r="A38" s="371">
        <v>28</v>
      </c>
      <c r="B38" s="471" t="s">
        <v>35</v>
      </c>
      <c r="C38" s="471"/>
    </row>
    <row r="39" spans="1:4" x14ac:dyDescent="0.2">
      <c r="A39" s="372">
        <v>29</v>
      </c>
      <c r="B39" s="93" t="s">
        <v>36</v>
      </c>
      <c r="C39" s="101" t="s">
        <v>102</v>
      </c>
    </row>
    <row r="40" spans="1:4" x14ac:dyDescent="0.2">
      <c r="A40" s="372">
        <v>30</v>
      </c>
      <c r="B40" s="93" t="s">
        <v>37</v>
      </c>
      <c r="C40" s="101" t="s">
        <v>103</v>
      </c>
    </row>
    <row r="41" spans="1:4" x14ac:dyDescent="0.2">
      <c r="A41" s="372">
        <v>31</v>
      </c>
      <c r="B41" s="93" t="s">
        <v>38</v>
      </c>
      <c r="C41" s="101" t="s">
        <v>104</v>
      </c>
    </row>
    <row r="42" spans="1:4" x14ac:dyDescent="0.2">
      <c r="A42" s="372">
        <v>32</v>
      </c>
      <c r="B42" s="87" t="s">
        <v>39</v>
      </c>
      <c r="C42" s="87" t="s">
        <v>105</v>
      </c>
    </row>
    <row r="43" spans="1:4" ht="42.75" x14ac:dyDescent="0.2">
      <c r="A43" s="372">
        <v>33</v>
      </c>
      <c r="B43" s="93" t="s">
        <v>40</v>
      </c>
      <c r="C43" s="135" t="s">
        <v>106</v>
      </c>
    </row>
    <row r="44" spans="1:4" x14ac:dyDescent="0.2">
      <c r="A44" s="372">
        <v>34</v>
      </c>
      <c r="B44" s="93" t="s">
        <v>41</v>
      </c>
      <c r="C44" s="135" t="s">
        <v>107</v>
      </c>
    </row>
    <row r="45" spans="1:4" ht="15" x14ac:dyDescent="0.2">
      <c r="A45" s="375">
        <v>35</v>
      </c>
      <c r="B45" s="102" t="s">
        <v>42</v>
      </c>
      <c r="C45" s="100" t="s">
        <v>108</v>
      </c>
    </row>
    <row r="46" spans="1:4" ht="6.75" customHeight="1" x14ac:dyDescent="0.2">
      <c r="A46" s="376"/>
      <c r="B46" s="103"/>
      <c r="C46" s="96"/>
      <c r="D46" s="122"/>
    </row>
    <row r="47" spans="1:4" ht="15" x14ac:dyDescent="0.2">
      <c r="A47" s="375">
        <v>36</v>
      </c>
      <c r="B47" s="102" t="s">
        <v>109</v>
      </c>
      <c r="C47" s="100" t="s">
        <v>110</v>
      </c>
    </row>
    <row r="48" spans="1:4" ht="6.75" customHeight="1" x14ac:dyDescent="0.2">
      <c r="A48" s="374"/>
      <c r="B48" s="103"/>
      <c r="C48" s="96"/>
      <c r="D48" s="122"/>
    </row>
    <row r="49" spans="1:4" ht="15" x14ac:dyDescent="0.2">
      <c r="A49" s="371">
        <v>37</v>
      </c>
      <c r="B49" s="134" t="s">
        <v>44</v>
      </c>
      <c r="C49" s="104"/>
    </row>
    <row r="50" spans="1:4" ht="15" x14ac:dyDescent="0.2">
      <c r="A50" s="372">
        <v>38</v>
      </c>
      <c r="B50" s="100" t="s">
        <v>45</v>
      </c>
      <c r="C50" s="104"/>
    </row>
    <row r="51" spans="1:4" ht="15" x14ac:dyDescent="0.2">
      <c r="A51" s="372">
        <v>39</v>
      </c>
      <c r="B51" s="93" t="s">
        <v>46</v>
      </c>
      <c r="C51" s="99"/>
    </row>
    <row r="52" spans="1:4" ht="15" x14ac:dyDescent="0.2">
      <c r="A52" s="372">
        <v>40</v>
      </c>
      <c r="B52" s="93" t="s">
        <v>47</v>
      </c>
      <c r="C52" s="99"/>
    </row>
    <row r="53" spans="1:4" ht="15" x14ac:dyDescent="0.2">
      <c r="A53" s="372">
        <v>41</v>
      </c>
      <c r="B53" s="93" t="s">
        <v>48</v>
      </c>
      <c r="C53" s="99"/>
    </row>
    <row r="54" spans="1:4" ht="15" x14ac:dyDescent="0.2">
      <c r="A54" s="375">
        <v>42</v>
      </c>
      <c r="B54" s="102" t="s">
        <v>49</v>
      </c>
      <c r="C54" s="100" t="s">
        <v>111</v>
      </c>
    </row>
    <row r="55" spans="1:4" x14ac:dyDescent="0.2">
      <c r="A55" s="372">
        <v>43</v>
      </c>
      <c r="B55" s="93" t="s">
        <v>50</v>
      </c>
      <c r="C55" s="101"/>
    </row>
    <row r="56" spans="1:4" ht="57" x14ac:dyDescent="0.2">
      <c r="A56" s="372">
        <v>44</v>
      </c>
      <c r="B56" s="93" t="s">
        <v>51</v>
      </c>
      <c r="C56" s="135" t="s">
        <v>112</v>
      </c>
    </row>
    <row r="57" spans="1:4" ht="57" x14ac:dyDescent="0.2">
      <c r="A57" s="372">
        <v>45</v>
      </c>
      <c r="B57" s="87" t="s">
        <v>52</v>
      </c>
      <c r="C57" s="105" t="s">
        <v>113</v>
      </c>
    </row>
    <row r="58" spans="1:4" ht="15" x14ac:dyDescent="0.2">
      <c r="A58" s="372">
        <v>46</v>
      </c>
      <c r="B58" s="102" t="s">
        <v>53</v>
      </c>
      <c r="C58" s="89" t="s">
        <v>114</v>
      </c>
    </row>
    <row r="59" spans="1:4" ht="6.75" customHeight="1" x14ac:dyDescent="0.2">
      <c r="A59" s="374"/>
      <c r="B59" s="95"/>
      <c r="C59" s="96"/>
      <c r="D59" s="122"/>
    </row>
    <row r="60" spans="1:4" ht="15" x14ac:dyDescent="0.2">
      <c r="A60" s="372">
        <v>47</v>
      </c>
      <c r="B60" s="99" t="s">
        <v>115</v>
      </c>
      <c r="C60" s="100" t="s">
        <v>116</v>
      </c>
    </row>
    <row r="61" spans="1:4" ht="42.75" x14ac:dyDescent="0.2">
      <c r="A61" s="372">
        <v>48</v>
      </c>
      <c r="B61" s="87" t="s">
        <v>55</v>
      </c>
      <c r="C61" s="106" t="s">
        <v>117</v>
      </c>
    </row>
    <row r="62" spans="1:4" x14ac:dyDescent="0.2">
      <c r="A62" s="372">
        <v>49</v>
      </c>
      <c r="B62" s="87" t="s">
        <v>56</v>
      </c>
      <c r="C62" s="135"/>
    </row>
    <row r="63" spans="1:4" x14ac:dyDescent="0.2">
      <c r="A63" s="372">
        <v>50</v>
      </c>
      <c r="B63" s="87" t="s">
        <v>118</v>
      </c>
      <c r="C63" s="135"/>
    </row>
    <row r="64" spans="1:4" ht="15" x14ac:dyDescent="0.2">
      <c r="A64" s="372">
        <v>51</v>
      </c>
      <c r="B64" s="99" t="s">
        <v>58</v>
      </c>
      <c r="C64" s="100" t="s">
        <v>119</v>
      </c>
    </row>
    <row r="65" spans="1:4" ht="6.75" customHeight="1" x14ac:dyDescent="0.2">
      <c r="A65" s="374"/>
      <c r="B65" s="107"/>
      <c r="C65" s="96"/>
      <c r="D65" s="122"/>
    </row>
    <row r="66" spans="1:4" ht="15" x14ac:dyDescent="0.2">
      <c r="A66" s="371">
        <v>52</v>
      </c>
      <c r="B66" s="471" t="s">
        <v>59</v>
      </c>
      <c r="C66" s="471"/>
    </row>
    <row r="67" spans="1:4" x14ac:dyDescent="0.2">
      <c r="A67" s="372">
        <v>53</v>
      </c>
      <c r="B67" s="87" t="s">
        <v>60</v>
      </c>
      <c r="C67" s="135" t="s">
        <v>120</v>
      </c>
    </row>
    <row r="68" spans="1:4" ht="28.5" x14ac:dyDescent="0.2">
      <c r="A68" s="372">
        <v>54</v>
      </c>
      <c r="B68" s="87" t="s">
        <v>61</v>
      </c>
      <c r="C68" s="89" t="s">
        <v>121</v>
      </c>
    </row>
    <row r="69" spans="1:4" ht="28.5" x14ac:dyDescent="0.2">
      <c r="A69" s="372">
        <v>55</v>
      </c>
      <c r="B69" s="108" t="s">
        <v>122</v>
      </c>
      <c r="C69" s="135" t="s">
        <v>123</v>
      </c>
    </row>
    <row r="70" spans="1:4" ht="28.5" x14ac:dyDescent="0.2">
      <c r="A70" s="372">
        <v>56</v>
      </c>
      <c r="B70" s="87" t="s">
        <v>63</v>
      </c>
      <c r="C70" s="135" t="s">
        <v>124</v>
      </c>
    </row>
    <row r="71" spans="1:4" ht="15" x14ac:dyDescent="0.2">
      <c r="A71" s="250">
        <v>57</v>
      </c>
      <c r="B71" s="94" t="s">
        <v>64</v>
      </c>
      <c r="C71" s="89" t="s">
        <v>125</v>
      </c>
    </row>
    <row r="72" spans="1:4" ht="6.75" customHeight="1" x14ac:dyDescent="0.2">
      <c r="A72" s="374"/>
      <c r="B72" s="107"/>
      <c r="C72" s="109"/>
      <c r="D72" s="122"/>
    </row>
    <row r="73" spans="1:4" ht="30" x14ac:dyDescent="0.2">
      <c r="A73" s="371">
        <v>58</v>
      </c>
      <c r="B73" s="134" t="s">
        <v>65</v>
      </c>
      <c r="C73" s="110" t="s">
        <v>126</v>
      </c>
    </row>
    <row r="74" spans="1:4" ht="71.25" x14ac:dyDescent="0.2">
      <c r="A74" s="372">
        <v>59</v>
      </c>
      <c r="B74" s="87" t="s">
        <v>66</v>
      </c>
      <c r="C74" s="105" t="s">
        <v>127</v>
      </c>
    </row>
    <row r="75" spans="1:4" ht="28.5" x14ac:dyDescent="0.2">
      <c r="A75" s="372">
        <v>60</v>
      </c>
      <c r="B75" s="99" t="s">
        <v>67</v>
      </c>
      <c r="C75" s="135" t="s">
        <v>128</v>
      </c>
    </row>
    <row r="76" spans="1:4" ht="57" x14ac:dyDescent="0.2">
      <c r="A76" s="372">
        <v>61</v>
      </c>
      <c r="B76" s="87" t="s">
        <v>68</v>
      </c>
      <c r="C76" s="105" t="s">
        <v>129</v>
      </c>
    </row>
    <row r="77" spans="1:4" ht="28.5" x14ac:dyDescent="0.2">
      <c r="A77" s="372">
        <v>62</v>
      </c>
      <c r="B77" s="99" t="s">
        <v>69</v>
      </c>
      <c r="C77" s="135" t="s">
        <v>130</v>
      </c>
    </row>
    <row r="78" spans="1:4" ht="28.5" x14ac:dyDescent="0.2">
      <c r="A78" s="372">
        <v>63</v>
      </c>
      <c r="B78" s="99" t="s">
        <v>70</v>
      </c>
      <c r="C78" s="135" t="s">
        <v>131</v>
      </c>
    </row>
    <row r="79" spans="1:4" ht="15" x14ac:dyDescent="0.2">
      <c r="A79" s="377"/>
      <c r="B79" s="111" t="s">
        <v>132</v>
      </c>
      <c r="C79" s="112" t="s">
        <v>133</v>
      </c>
    </row>
    <row r="80" spans="1:4" ht="6.75" customHeight="1" x14ac:dyDescent="0.2">
      <c r="A80" s="378"/>
      <c r="B80" s="95"/>
      <c r="C80" s="96"/>
      <c r="D80" s="122"/>
    </row>
    <row r="81" spans="1:3" ht="28.5" x14ac:dyDescent="0.2">
      <c r="A81" s="171">
        <v>64</v>
      </c>
      <c r="B81" s="87" t="s">
        <v>71</v>
      </c>
      <c r="C81" s="87" t="s">
        <v>134</v>
      </c>
    </row>
  </sheetData>
  <sheetProtection password="C52C" sheet="1" objects="1" scenarios="1" insertColumns="0"/>
  <mergeCells count="9">
    <mergeCell ref="B66:C66"/>
    <mergeCell ref="B8:C8"/>
    <mergeCell ref="C17:C18"/>
    <mergeCell ref="B21:C21"/>
    <mergeCell ref="B2:C2"/>
    <mergeCell ref="B4:C4"/>
    <mergeCell ref="B5:C5"/>
    <mergeCell ref="C22:C32"/>
    <mergeCell ref="B38:C38"/>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X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5.42578125" style="141" customWidth="1"/>
    <col min="2" max="2" width="57" style="141" customWidth="1"/>
    <col min="3" max="3" width="18.28515625" style="85" customWidth="1"/>
    <col min="4" max="4" width="6.140625" style="85" customWidth="1"/>
    <col min="5" max="5" width="18.28515625" style="85" customWidth="1"/>
    <col min="6" max="6" width="6.140625" style="85" customWidth="1"/>
    <col min="7" max="7" width="18.28515625" style="85" customWidth="1"/>
    <col min="8" max="8" width="6.140625" style="85" customWidth="1"/>
    <col min="9" max="9" width="18.28515625" style="85" customWidth="1"/>
    <col min="10" max="10" width="6.140625" style="141" customWidth="1"/>
    <col min="11" max="11" width="18.28515625" style="85" customWidth="1"/>
    <col min="12" max="12" width="6.140625" style="141" customWidth="1"/>
    <col min="13" max="16384" width="9.140625" style="141"/>
  </cols>
  <sheetData>
    <row r="1" spans="1:13" x14ac:dyDescent="0.2">
      <c r="B1" s="127" t="s">
        <v>354</v>
      </c>
    </row>
    <row r="2" spans="1:13" s="142" customFormat="1" ht="18.75" customHeight="1" x14ac:dyDescent="0.2">
      <c r="A2" s="141"/>
      <c r="B2" s="417" t="s">
        <v>339</v>
      </c>
      <c r="C2" s="417"/>
      <c r="D2" s="417"/>
      <c r="E2" s="417"/>
      <c r="F2" s="417"/>
      <c r="G2" s="417"/>
      <c r="H2" s="417"/>
      <c r="I2" s="417"/>
      <c r="J2" s="417"/>
      <c r="K2" s="417"/>
      <c r="L2" s="417"/>
    </row>
    <row r="3" spans="1:13" ht="6" customHeight="1" x14ac:dyDescent="0.2"/>
    <row r="4" spans="1:13" s="142" customFormat="1" ht="15" x14ac:dyDescent="0.2">
      <c r="A4" s="228"/>
      <c r="B4" s="386" t="s">
        <v>325</v>
      </c>
      <c r="C4" s="418" t="s">
        <v>315</v>
      </c>
      <c r="D4" s="419"/>
      <c r="E4" s="418" t="s">
        <v>314</v>
      </c>
      <c r="F4" s="419"/>
      <c r="G4" s="418" t="s">
        <v>313</v>
      </c>
      <c r="H4" s="419"/>
      <c r="I4" s="418" t="s">
        <v>317</v>
      </c>
      <c r="J4" s="419"/>
      <c r="K4" s="418" t="s">
        <v>318</v>
      </c>
      <c r="L4" s="419"/>
    </row>
    <row r="5" spans="1:13" s="142" customFormat="1" ht="15" x14ac:dyDescent="0.2">
      <c r="A5" s="228"/>
      <c r="B5" s="120"/>
      <c r="C5" s="424" t="s">
        <v>5</v>
      </c>
      <c r="D5" s="425"/>
      <c r="E5" s="424" t="s">
        <v>5</v>
      </c>
      <c r="F5" s="425"/>
      <c r="G5" s="424" t="s">
        <v>319</v>
      </c>
      <c r="H5" s="425"/>
      <c r="I5" s="424" t="s">
        <v>319</v>
      </c>
      <c r="J5" s="425"/>
      <c r="K5" s="424" t="s">
        <v>319</v>
      </c>
      <c r="L5" s="425"/>
      <c r="M5" s="143"/>
    </row>
    <row r="6" spans="1:13" s="142" customFormat="1" ht="42.75" x14ac:dyDescent="0.2">
      <c r="A6" s="228"/>
      <c r="B6" s="121" t="s">
        <v>316</v>
      </c>
      <c r="C6" s="434" t="s">
        <v>326</v>
      </c>
      <c r="D6" s="435"/>
      <c r="E6" s="434" t="s">
        <v>326</v>
      </c>
      <c r="F6" s="435"/>
      <c r="G6" s="434" t="s">
        <v>326</v>
      </c>
      <c r="H6" s="435"/>
      <c r="I6" s="434" t="s">
        <v>326</v>
      </c>
      <c r="J6" s="435"/>
      <c r="K6" s="434" t="s">
        <v>326</v>
      </c>
      <c r="L6" s="435"/>
    </row>
    <row r="7" spans="1:13" s="142" customFormat="1" ht="14.25" customHeight="1" x14ac:dyDescent="0.2">
      <c r="A7" s="228"/>
      <c r="B7" s="132"/>
      <c r="C7" s="436" t="s">
        <v>325</v>
      </c>
      <c r="D7" s="437"/>
      <c r="E7" s="436" t="s">
        <v>325</v>
      </c>
      <c r="F7" s="437"/>
      <c r="G7" s="436" t="s">
        <v>325</v>
      </c>
      <c r="H7" s="437"/>
      <c r="I7" s="436" t="s">
        <v>325</v>
      </c>
      <c r="J7" s="437"/>
      <c r="K7" s="436" t="s">
        <v>325</v>
      </c>
      <c r="L7" s="437"/>
    </row>
    <row r="8" spans="1:13" s="142" customFormat="1" ht="14.25" customHeight="1" x14ac:dyDescent="0.2">
      <c r="A8" s="228"/>
      <c r="B8" s="420" t="s">
        <v>353</v>
      </c>
      <c r="C8" s="438" t="s">
        <v>312</v>
      </c>
      <c r="D8" s="439"/>
      <c r="E8" s="438" t="s">
        <v>312</v>
      </c>
      <c r="F8" s="439"/>
      <c r="G8" s="438" t="s">
        <v>312</v>
      </c>
      <c r="H8" s="439"/>
      <c r="I8" s="438" t="s">
        <v>312</v>
      </c>
      <c r="J8" s="439"/>
      <c r="K8" s="438" t="s">
        <v>312</v>
      </c>
      <c r="L8" s="439"/>
    </row>
    <row r="9" spans="1:13" s="142" customFormat="1" x14ac:dyDescent="0.2">
      <c r="A9" s="228"/>
      <c r="B9" s="420"/>
      <c r="C9" s="436" t="s">
        <v>325</v>
      </c>
      <c r="D9" s="437"/>
      <c r="E9" s="436" t="s">
        <v>325</v>
      </c>
      <c r="F9" s="437"/>
      <c r="G9" s="436" t="s">
        <v>325</v>
      </c>
      <c r="H9" s="437"/>
      <c r="I9" s="436" t="s">
        <v>325</v>
      </c>
      <c r="J9" s="437"/>
      <c r="K9" s="436" t="s">
        <v>325</v>
      </c>
      <c r="L9" s="437"/>
    </row>
    <row r="10" spans="1:13" s="142" customFormat="1" x14ac:dyDescent="0.2">
      <c r="A10" s="228"/>
      <c r="B10" s="421"/>
      <c r="C10" s="148"/>
      <c r="D10" s="149"/>
      <c r="E10" s="302"/>
      <c r="F10" s="149"/>
      <c r="G10" s="303"/>
      <c r="H10" s="149"/>
      <c r="I10" s="303"/>
      <c r="J10" s="304"/>
      <c r="K10" s="303"/>
      <c r="L10" s="304"/>
    </row>
    <row r="11" spans="1:13" s="142" customFormat="1" ht="15" x14ac:dyDescent="0.25">
      <c r="A11" s="141"/>
      <c r="B11" s="422" t="s">
        <v>268</v>
      </c>
      <c r="C11" s="422"/>
      <c r="D11" s="422"/>
      <c r="E11" s="422"/>
      <c r="F11" s="422"/>
      <c r="G11" s="422"/>
      <c r="H11" s="422"/>
      <c r="I11" s="422"/>
      <c r="J11" s="422"/>
      <c r="K11" s="422"/>
      <c r="L11" s="422"/>
    </row>
    <row r="12" spans="1:13" s="142" customFormat="1" x14ac:dyDescent="0.2">
      <c r="A12" s="141"/>
      <c r="B12" s="156" t="s">
        <v>139</v>
      </c>
      <c r="C12" s="157"/>
      <c r="D12" s="152"/>
      <c r="E12" s="157"/>
      <c r="F12" s="152"/>
      <c r="G12" s="157"/>
      <c r="H12" s="153"/>
      <c r="I12" s="157"/>
      <c r="J12" s="154"/>
      <c r="K12" s="157"/>
      <c r="L12" s="305"/>
    </row>
    <row r="13" spans="1:13" s="142" customFormat="1" x14ac:dyDescent="0.2">
      <c r="A13" s="141"/>
      <c r="B13" s="156" t="s">
        <v>140</v>
      </c>
      <c r="C13" s="157"/>
      <c r="D13" s="152"/>
      <c r="E13" s="157"/>
      <c r="F13" s="152"/>
      <c r="G13" s="157"/>
      <c r="H13" s="153"/>
      <c r="I13" s="157"/>
      <c r="J13" s="154"/>
      <c r="K13" s="157"/>
      <c r="L13" s="155"/>
    </row>
    <row r="14" spans="1:13" s="142" customFormat="1" x14ac:dyDescent="0.2">
      <c r="A14" s="141"/>
      <c r="B14" s="156" t="s">
        <v>141</v>
      </c>
      <c r="C14" s="157"/>
      <c r="D14" s="152"/>
      <c r="E14" s="157"/>
      <c r="F14" s="152"/>
      <c r="G14" s="157"/>
      <c r="H14" s="153"/>
      <c r="I14" s="157"/>
      <c r="J14" s="154"/>
      <c r="K14" s="157"/>
      <c r="L14" s="155"/>
    </row>
    <row r="15" spans="1:13" s="142" customFormat="1" x14ac:dyDescent="0.2">
      <c r="A15" s="141"/>
      <c r="B15" s="156" t="s">
        <v>142</v>
      </c>
      <c r="C15" s="158"/>
      <c r="D15" s="152"/>
      <c r="E15" s="158"/>
      <c r="F15" s="152"/>
      <c r="G15" s="158"/>
      <c r="H15" s="153"/>
      <c r="I15" s="158"/>
      <c r="J15" s="154"/>
      <c r="K15" s="158"/>
      <c r="L15" s="155"/>
    </row>
    <row r="16" spans="1:13" s="142" customFormat="1" x14ac:dyDescent="0.2">
      <c r="A16" s="141"/>
      <c r="B16" s="156" t="s">
        <v>144</v>
      </c>
      <c r="C16" s="157"/>
      <c r="D16" s="152"/>
      <c r="E16" s="157"/>
      <c r="F16" s="152"/>
      <c r="G16" s="157"/>
      <c r="H16" s="153"/>
      <c r="I16" s="157"/>
      <c r="J16" s="154"/>
      <c r="K16" s="157"/>
      <c r="L16" s="155"/>
    </row>
    <row r="17" spans="1:16" s="142" customFormat="1" x14ac:dyDescent="0.2">
      <c r="A17" s="141"/>
      <c r="B17" s="156" t="s">
        <v>145</v>
      </c>
      <c r="C17" s="157"/>
      <c r="D17" s="159"/>
      <c r="E17" s="157"/>
      <c r="F17" s="159"/>
      <c r="G17" s="157"/>
      <c r="H17" s="160"/>
      <c r="I17" s="157"/>
      <c r="J17" s="161"/>
      <c r="K17" s="157"/>
      <c r="L17" s="162"/>
    </row>
    <row r="18" spans="1:16" s="142" customFormat="1" ht="15" x14ac:dyDescent="0.25">
      <c r="A18" s="144"/>
      <c r="B18" s="423"/>
      <c r="C18" s="423"/>
      <c r="D18" s="423"/>
      <c r="E18" s="423"/>
      <c r="F18" s="423"/>
      <c r="G18" s="423"/>
      <c r="H18" s="423"/>
      <c r="I18" s="423"/>
      <c r="J18" s="423"/>
      <c r="K18" s="423"/>
      <c r="L18" s="423"/>
    </row>
    <row r="19" spans="1:16" s="142" customFormat="1" x14ac:dyDescent="0.2">
      <c r="A19" s="144"/>
      <c r="B19" s="306" t="s">
        <v>269</v>
      </c>
      <c r="C19" s="307"/>
      <c r="D19" s="152"/>
      <c r="E19" s="307"/>
      <c r="F19" s="152"/>
      <c r="G19" s="307"/>
      <c r="H19" s="153"/>
      <c r="I19" s="307"/>
      <c r="J19" s="154"/>
      <c r="K19" s="307"/>
      <c r="L19" s="164"/>
    </row>
    <row r="20" spans="1:16" s="142" customFormat="1" ht="28.5" x14ac:dyDescent="0.2">
      <c r="A20" s="144"/>
      <c r="B20" s="308" t="s">
        <v>270</v>
      </c>
      <c r="C20" s="166"/>
      <c r="D20" s="309"/>
      <c r="E20" s="166"/>
      <c r="F20" s="309"/>
      <c r="G20" s="166"/>
      <c r="H20" s="310"/>
      <c r="I20" s="166"/>
      <c r="J20" s="154"/>
      <c r="K20" s="166"/>
      <c r="L20" s="164"/>
    </row>
    <row r="21" spans="1:16" s="142" customFormat="1" x14ac:dyDescent="0.2">
      <c r="A21" s="144"/>
      <c r="B21" s="311" t="s">
        <v>150</v>
      </c>
      <c r="C21" s="165"/>
      <c r="D21" s="152"/>
      <c r="E21" s="165"/>
      <c r="F21" s="152"/>
      <c r="G21" s="165"/>
      <c r="H21" s="153"/>
      <c r="I21" s="165"/>
      <c r="J21" s="154"/>
      <c r="K21" s="165"/>
      <c r="L21" s="164"/>
    </row>
    <row r="22" spans="1:16" s="142" customFormat="1" x14ac:dyDescent="0.2">
      <c r="A22" s="144"/>
      <c r="B22" s="156" t="s">
        <v>151</v>
      </c>
      <c r="C22" s="165"/>
      <c r="D22" s="159"/>
      <c r="E22" s="165"/>
      <c r="F22" s="159"/>
      <c r="G22" s="165"/>
      <c r="H22" s="160"/>
      <c r="I22" s="165"/>
      <c r="J22" s="161"/>
      <c r="K22" s="165"/>
      <c r="L22" s="162"/>
    </row>
    <row r="23" spans="1:16" s="142" customFormat="1" ht="15" x14ac:dyDescent="0.25">
      <c r="A23" s="144"/>
      <c r="B23" s="423"/>
      <c r="C23" s="423"/>
      <c r="D23" s="423"/>
      <c r="E23" s="423"/>
      <c r="F23" s="423"/>
      <c r="G23" s="423"/>
      <c r="H23" s="423"/>
      <c r="I23" s="423"/>
      <c r="J23" s="423"/>
      <c r="K23" s="423"/>
      <c r="L23" s="423"/>
    </row>
    <row r="24" spans="1:16" s="142" customFormat="1" x14ac:dyDescent="0.2">
      <c r="A24" s="144"/>
      <c r="B24" s="306" t="s">
        <v>153</v>
      </c>
      <c r="C24" s="163"/>
      <c r="D24" s="309"/>
      <c r="E24" s="163"/>
      <c r="F24" s="309"/>
      <c r="G24" s="163"/>
      <c r="H24" s="310"/>
      <c r="I24" s="163"/>
      <c r="J24" s="154"/>
      <c r="K24" s="163"/>
      <c r="L24" s="164"/>
    </row>
    <row r="25" spans="1:16" s="142" customFormat="1" x14ac:dyDescent="0.2">
      <c r="A25" s="144"/>
      <c r="B25" s="156" t="s">
        <v>271</v>
      </c>
      <c r="C25" s="163"/>
      <c r="D25" s="309"/>
      <c r="E25" s="163"/>
      <c r="F25" s="309"/>
      <c r="G25" s="163"/>
      <c r="H25" s="310"/>
      <c r="I25" s="163"/>
      <c r="J25" s="154"/>
      <c r="K25" s="163"/>
      <c r="L25" s="164"/>
    </row>
    <row r="26" spans="1:16" s="142" customFormat="1" x14ac:dyDescent="0.2">
      <c r="A26" s="144"/>
      <c r="B26" s="156" t="s">
        <v>272</v>
      </c>
      <c r="C26" s="163"/>
      <c r="D26" s="309"/>
      <c r="E26" s="163"/>
      <c r="F26" s="309"/>
      <c r="G26" s="163"/>
      <c r="H26" s="310"/>
      <c r="I26" s="163"/>
      <c r="J26" s="154"/>
      <c r="K26" s="163"/>
      <c r="L26" s="164"/>
    </row>
    <row r="27" spans="1:16" s="142" customFormat="1" x14ac:dyDescent="0.2">
      <c r="A27" s="144"/>
      <c r="B27" s="156" t="s">
        <v>273</v>
      </c>
      <c r="C27" s="163"/>
      <c r="D27" s="309"/>
      <c r="E27" s="163"/>
      <c r="F27" s="309"/>
      <c r="G27" s="163"/>
      <c r="H27" s="310"/>
      <c r="I27" s="163"/>
      <c r="J27" s="154"/>
      <c r="K27" s="163"/>
      <c r="L27" s="164"/>
      <c r="P27" s="312"/>
    </row>
    <row r="28" spans="1:16" s="142" customFormat="1" x14ac:dyDescent="0.2">
      <c r="A28" s="144"/>
      <c r="B28" s="306" t="s">
        <v>274</v>
      </c>
      <c r="C28" s="163"/>
      <c r="D28" s="309"/>
      <c r="E28" s="163"/>
      <c r="F28" s="309"/>
      <c r="G28" s="163"/>
      <c r="H28" s="310"/>
      <c r="I28" s="163"/>
      <c r="J28" s="154"/>
      <c r="K28" s="163"/>
      <c r="L28" s="164"/>
    </row>
    <row r="29" spans="1:16" s="142" customFormat="1" x14ac:dyDescent="0.2">
      <c r="A29" s="144"/>
      <c r="B29" s="311" t="s">
        <v>275</v>
      </c>
      <c r="C29" s="163"/>
      <c r="D29" s="309"/>
      <c r="E29" s="163"/>
      <c r="F29" s="309"/>
      <c r="G29" s="163"/>
      <c r="H29" s="310"/>
      <c r="I29" s="163"/>
      <c r="J29" s="154"/>
      <c r="K29" s="163"/>
      <c r="L29" s="164"/>
    </row>
    <row r="30" spans="1:16" s="142" customFormat="1" x14ac:dyDescent="0.2">
      <c r="A30" s="144"/>
      <c r="B30" s="156" t="s">
        <v>276</v>
      </c>
      <c r="C30" s="313"/>
      <c r="D30" s="314"/>
      <c r="E30" s="313"/>
      <c r="F30" s="314"/>
      <c r="G30" s="313"/>
      <c r="H30" s="315"/>
      <c r="I30" s="313"/>
      <c r="J30" s="316"/>
      <c r="K30" s="313"/>
      <c r="L30" s="316"/>
    </row>
    <row r="31" spans="1:16" s="142" customFormat="1" ht="15" x14ac:dyDescent="0.25">
      <c r="A31" s="144"/>
      <c r="B31" s="423"/>
      <c r="C31" s="423"/>
      <c r="D31" s="423"/>
      <c r="E31" s="423"/>
      <c r="F31" s="423"/>
      <c r="G31" s="423"/>
      <c r="H31" s="423"/>
      <c r="I31" s="423"/>
      <c r="J31" s="423"/>
      <c r="K31" s="423"/>
      <c r="L31" s="423"/>
    </row>
    <row r="32" spans="1:16" s="142" customFormat="1" ht="15" x14ac:dyDescent="0.25">
      <c r="A32" s="144"/>
      <c r="B32" s="422" t="s">
        <v>277</v>
      </c>
      <c r="C32" s="422"/>
      <c r="D32" s="422"/>
      <c r="E32" s="422"/>
      <c r="F32" s="422"/>
      <c r="G32" s="422"/>
      <c r="H32" s="422"/>
      <c r="I32" s="422"/>
      <c r="J32" s="422"/>
      <c r="K32" s="422"/>
      <c r="L32" s="422"/>
    </row>
    <row r="33" spans="1:12" s="142" customFormat="1" ht="15" x14ac:dyDescent="0.25">
      <c r="A33" s="317"/>
      <c r="B33" s="430" t="s">
        <v>172</v>
      </c>
      <c r="C33" s="430"/>
      <c r="D33" s="430"/>
      <c r="E33" s="430"/>
      <c r="F33" s="430"/>
      <c r="G33" s="430"/>
      <c r="H33" s="430"/>
      <c r="I33" s="430"/>
      <c r="J33" s="430"/>
      <c r="K33" s="430"/>
      <c r="L33" s="430"/>
    </row>
    <row r="34" spans="1:12" s="142" customFormat="1" ht="15" x14ac:dyDescent="0.2">
      <c r="A34" s="317"/>
      <c r="B34" s="428" t="s">
        <v>173</v>
      </c>
      <c r="C34" s="428"/>
      <c r="D34" s="428"/>
      <c r="E34" s="428"/>
      <c r="F34" s="428"/>
      <c r="G34" s="428"/>
      <c r="H34" s="428"/>
      <c r="I34" s="428"/>
      <c r="J34" s="428"/>
      <c r="K34" s="428"/>
      <c r="L34" s="428"/>
    </row>
    <row r="35" spans="1:12" s="142" customFormat="1" x14ac:dyDescent="0.2">
      <c r="A35" s="171">
        <v>1</v>
      </c>
      <c r="B35" s="29" t="s">
        <v>174</v>
      </c>
      <c r="C35" s="172"/>
      <c r="D35" s="173">
        <f t="shared" ref="D35:D41" si="0">IFERROR(C35/C$63,0)</f>
        <v>0</v>
      </c>
      <c r="E35" s="172"/>
      <c r="F35" s="173">
        <f t="shared" ref="F35:F41" si="1">IFERROR(E35/E$63,0)</f>
        <v>0</v>
      </c>
      <c r="G35" s="172"/>
      <c r="H35" s="174">
        <f t="shared" ref="H35:H41" si="2">IFERROR(G35/G$63,0)</f>
        <v>0</v>
      </c>
      <c r="I35" s="172"/>
      <c r="J35" s="318">
        <f t="shared" ref="J35:J41" si="3">IFERROR(I35/I$63,0)</f>
        <v>0</v>
      </c>
      <c r="K35" s="172"/>
      <c r="L35" s="319">
        <f t="shared" ref="L35:L41" si="4">IFERROR(K35/K$63,0)</f>
        <v>0</v>
      </c>
    </row>
    <row r="36" spans="1:12" s="142" customFormat="1" x14ac:dyDescent="0.2">
      <c r="A36" s="171">
        <f t="shared" ref="A36:A59" si="5">A35+1</f>
        <v>2</v>
      </c>
      <c r="B36" s="30" t="s">
        <v>175</v>
      </c>
      <c r="C36" s="172"/>
      <c r="D36" s="173">
        <f t="shared" si="0"/>
        <v>0</v>
      </c>
      <c r="E36" s="172"/>
      <c r="F36" s="173">
        <f t="shared" si="1"/>
        <v>0</v>
      </c>
      <c r="G36" s="172"/>
      <c r="H36" s="174">
        <f t="shared" si="2"/>
        <v>0</v>
      </c>
      <c r="I36" s="172"/>
      <c r="J36" s="318">
        <f t="shared" si="3"/>
        <v>0</v>
      </c>
      <c r="K36" s="172"/>
      <c r="L36" s="173">
        <f t="shared" si="4"/>
        <v>0</v>
      </c>
    </row>
    <row r="37" spans="1:12" s="142" customFormat="1" x14ac:dyDescent="0.2">
      <c r="A37" s="171">
        <f t="shared" si="5"/>
        <v>3</v>
      </c>
      <c r="B37" s="30" t="s">
        <v>278</v>
      </c>
      <c r="C37" s="172"/>
      <c r="D37" s="173">
        <f t="shared" si="0"/>
        <v>0</v>
      </c>
      <c r="E37" s="172"/>
      <c r="F37" s="173">
        <f t="shared" si="1"/>
        <v>0</v>
      </c>
      <c r="G37" s="172"/>
      <c r="H37" s="174">
        <f t="shared" si="2"/>
        <v>0</v>
      </c>
      <c r="I37" s="172"/>
      <c r="J37" s="318">
        <f t="shared" si="3"/>
        <v>0</v>
      </c>
      <c r="K37" s="172"/>
      <c r="L37" s="173">
        <f t="shared" si="4"/>
        <v>0</v>
      </c>
    </row>
    <row r="38" spans="1:12" s="142" customFormat="1" x14ac:dyDescent="0.2">
      <c r="A38" s="171">
        <f t="shared" si="5"/>
        <v>4</v>
      </c>
      <c r="B38" s="30" t="s">
        <v>179</v>
      </c>
      <c r="C38" s="172"/>
      <c r="D38" s="173">
        <f t="shared" si="0"/>
        <v>0</v>
      </c>
      <c r="E38" s="172"/>
      <c r="F38" s="173">
        <f t="shared" si="1"/>
        <v>0</v>
      </c>
      <c r="G38" s="172"/>
      <c r="H38" s="174">
        <f t="shared" si="2"/>
        <v>0</v>
      </c>
      <c r="I38" s="172"/>
      <c r="J38" s="318">
        <f t="shared" si="3"/>
        <v>0</v>
      </c>
      <c r="K38" s="172"/>
      <c r="L38" s="173">
        <f t="shared" si="4"/>
        <v>0</v>
      </c>
    </row>
    <row r="39" spans="1:12" s="142" customFormat="1" x14ac:dyDescent="0.2">
      <c r="A39" s="171">
        <f t="shared" si="5"/>
        <v>5</v>
      </c>
      <c r="B39" s="31" t="s">
        <v>180</v>
      </c>
      <c r="C39" s="172"/>
      <c r="D39" s="173">
        <f t="shared" si="0"/>
        <v>0</v>
      </c>
      <c r="E39" s="172"/>
      <c r="F39" s="173">
        <f t="shared" si="1"/>
        <v>0</v>
      </c>
      <c r="G39" s="172"/>
      <c r="H39" s="174">
        <f t="shared" si="2"/>
        <v>0</v>
      </c>
      <c r="I39" s="172"/>
      <c r="J39" s="318">
        <f t="shared" si="3"/>
        <v>0</v>
      </c>
      <c r="K39" s="172"/>
      <c r="L39" s="173">
        <f t="shared" si="4"/>
        <v>0</v>
      </c>
    </row>
    <row r="40" spans="1:12" s="142" customFormat="1" ht="28.5" x14ac:dyDescent="0.2">
      <c r="A40" s="171">
        <f t="shared" si="5"/>
        <v>6</v>
      </c>
      <c r="B40" s="31" t="s">
        <v>279</v>
      </c>
      <c r="C40" s="172"/>
      <c r="D40" s="173">
        <f t="shared" si="0"/>
        <v>0</v>
      </c>
      <c r="E40" s="172"/>
      <c r="F40" s="173">
        <f t="shared" si="1"/>
        <v>0</v>
      </c>
      <c r="G40" s="172"/>
      <c r="H40" s="174">
        <f t="shared" si="2"/>
        <v>0</v>
      </c>
      <c r="I40" s="172"/>
      <c r="J40" s="318">
        <f t="shared" si="3"/>
        <v>0</v>
      </c>
      <c r="K40" s="172"/>
      <c r="L40" s="173">
        <f t="shared" si="4"/>
        <v>0</v>
      </c>
    </row>
    <row r="41" spans="1:12" s="142" customFormat="1" ht="15" x14ac:dyDescent="0.2">
      <c r="A41" s="171">
        <f t="shared" si="5"/>
        <v>7</v>
      </c>
      <c r="B41" s="34" t="s">
        <v>182</v>
      </c>
      <c r="C41" s="320">
        <f>SUM(C35:C40)</f>
        <v>0</v>
      </c>
      <c r="D41" s="321">
        <f t="shared" si="0"/>
        <v>0</v>
      </c>
      <c r="E41" s="320">
        <f>SUM(E35:E40)</f>
        <v>0</v>
      </c>
      <c r="F41" s="321">
        <f t="shared" si="1"/>
        <v>0</v>
      </c>
      <c r="G41" s="320">
        <f>SUM(G35:G40)</f>
        <v>0</v>
      </c>
      <c r="H41" s="322">
        <f t="shared" si="2"/>
        <v>0</v>
      </c>
      <c r="I41" s="323">
        <f>SUM(I35:I40)</f>
        <v>0</v>
      </c>
      <c r="J41" s="324">
        <f t="shared" si="3"/>
        <v>0</v>
      </c>
      <c r="K41" s="323">
        <f>SUM(K35:K40)</f>
        <v>0</v>
      </c>
      <c r="L41" s="325">
        <f t="shared" si="4"/>
        <v>0</v>
      </c>
    </row>
    <row r="42" spans="1:12" s="142" customFormat="1" ht="15" x14ac:dyDescent="0.2">
      <c r="A42" s="171">
        <f t="shared" si="5"/>
        <v>8</v>
      </c>
      <c r="B42" s="428" t="s">
        <v>183</v>
      </c>
      <c r="C42" s="428"/>
      <c r="D42" s="428"/>
      <c r="E42" s="428"/>
      <c r="F42" s="428"/>
      <c r="G42" s="428"/>
      <c r="H42" s="428"/>
      <c r="I42" s="428"/>
      <c r="J42" s="428"/>
      <c r="K42" s="428"/>
      <c r="L42" s="428"/>
    </row>
    <row r="43" spans="1:12" s="142" customFormat="1" x14ac:dyDescent="0.2">
      <c r="A43" s="171">
        <f t="shared" si="5"/>
        <v>9</v>
      </c>
      <c r="B43" s="32" t="s">
        <v>184</v>
      </c>
      <c r="C43" s="172"/>
      <c r="D43" s="183">
        <f t="shared" ref="D43:D48" si="6">IFERROR(C43/C$63,0)</f>
        <v>0</v>
      </c>
      <c r="E43" s="172"/>
      <c r="F43" s="183">
        <f t="shared" ref="F43:F48" si="7">IFERROR(E43/E$63,0)</f>
        <v>0</v>
      </c>
      <c r="G43" s="172"/>
      <c r="H43" s="184">
        <f t="shared" ref="H43:H48" si="8">IFERROR(G43/G$63,0)</f>
        <v>0</v>
      </c>
      <c r="I43" s="172"/>
      <c r="J43" s="326">
        <f t="shared" ref="J43:J48" si="9">IFERROR(I43/I$63,0)</f>
        <v>0</v>
      </c>
      <c r="K43" s="172"/>
      <c r="L43" s="327">
        <f t="shared" ref="L43:L48" si="10">IFERROR(K43/K$63,0)</f>
        <v>0</v>
      </c>
    </row>
    <row r="44" spans="1:12" s="142" customFormat="1" x14ac:dyDescent="0.2">
      <c r="A44" s="171">
        <f t="shared" si="5"/>
        <v>10</v>
      </c>
      <c r="B44" s="31" t="s">
        <v>185</v>
      </c>
      <c r="C44" s="172"/>
      <c r="D44" s="183">
        <f t="shared" si="6"/>
        <v>0</v>
      </c>
      <c r="E44" s="172"/>
      <c r="F44" s="183">
        <f t="shared" si="7"/>
        <v>0</v>
      </c>
      <c r="G44" s="172"/>
      <c r="H44" s="184">
        <f t="shared" si="8"/>
        <v>0</v>
      </c>
      <c r="I44" s="172"/>
      <c r="J44" s="326">
        <f t="shared" si="9"/>
        <v>0</v>
      </c>
      <c r="K44" s="172"/>
      <c r="L44" s="183">
        <f t="shared" si="10"/>
        <v>0</v>
      </c>
    </row>
    <row r="45" spans="1:12" s="142" customFormat="1" x14ac:dyDescent="0.2">
      <c r="A45" s="171">
        <f t="shared" si="5"/>
        <v>11</v>
      </c>
      <c r="B45" s="31" t="s">
        <v>186</v>
      </c>
      <c r="C45" s="172"/>
      <c r="D45" s="183">
        <f t="shared" si="6"/>
        <v>0</v>
      </c>
      <c r="E45" s="172"/>
      <c r="F45" s="183">
        <f t="shared" si="7"/>
        <v>0</v>
      </c>
      <c r="G45" s="172"/>
      <c r="H45" s="184">
        <f t="shared" si="8"/>
        <v>0</v>
      </c>
      <c r="I45" s="172"/>
      <c r="J45" s="326">
        <f t="shared" si="9"/>
        <v>0</v>
      </c>
      <c r="K45" s="172"/>
      <c r="L45" s="183">
        <f t="shared" si="10"/>
        <v>0</v>
      </c>
    </row>
    <row r="46" spans="1:12" s="142" customFormat="1" x14ac:dyDescent="0.2">
      <c r="A46" s="171">
        <f t="shared" si="5"/>
        <v>12</v>
      </c>
      <c r="B46" s="328" t="s">
        <v>187</v>
      </c>
      <c r="C46" s="172"/>
      <c r="D46" s="183">
        <f t="shared" si="6"/>
        <v>0</v>
      </c>
      <c r="E46" s="172"/>
      <c r="F46" s="183">
        <f t="shared" si="7"/>
        <v>0</v>
      </c>
      <c r="G46" s="172"/>
      <c r="H46" s="184">
        <f t="shared" si="8"/>
        <v>0</v>
      </c>
      <c r="I46" s="172"/>
      <c r="J46" s="326">
        <f t="shared" si="9"/>
        <v>0</v>
      </c>
      <c r="K46" s="172"/>
      <c r="L46" s="183">
        <f t="shared" si="10"/>
        <v>0</v>
      </c>
    </row>
    <row r="47" spans="1:12" s="142" customFormat="1" ht="42.75" x14ac:dyDescent="0.2">
      <c r="A47" s="171">
        <f t="shared" si="5"/>
        <v>13</v>
      </c>
      <c r="B47" s="31" t="s">
        <v>280</v>
      </c>
      <c r="C47" s="172"/>
      <c r="D47" s="183">
        <f t="shared" si="6"/>
        <v>0</v>
      </c>
      <c r="E47" s="172"/>
      <c r="F47" s="183">
        <f t="shared" si="7"/>
        <v>0</v>
      </c>
      <c r="G47" s="172"/>
      <c r="H47" s="184">
        <f t="shared" si="8"/>
        <v>0</v>
      </c>
      <c r="I47" s="172"/>
      <c r="J47" s="326">
        <f t="shared" si="9"/>
        <v>0</v>
      </c>
      <c r="K47" s="172"/>
      <c r="L47" s="183">
        <f t="shared" si="10"/>
        <v>0</v>
      </c>
    </row>
    <row r="48" spans="1:12" s="142" customFormat="1" ht="15" x14ac:dyDescent="0.2">
      <c r="A48" s="171">
        <f t="shared" si="5"/>
        <v>14</v>
      </c>
      <c r="B48" s="34" t="s">
        <v>189</v>
      </c>
      <c r="C48" s="187">
        <f>SUM(C43:C47)</f>
        <v>0</v>
      </c>
      <c r="D48" s="188">
        <f t="shared" si="6"/>
        <v>0</v>
      </c>
      <c r="E48" s="187">
        <f>SUM(E43:E47)</f>
        <v>0</v>
      </c>
      <c r="F48" s="188">
        <f t="shared" si="7"/>
        <v>0</v>
      </c>
      <c r="G48" s="187">
        <f>SUM(G43:G47)</f>
        <v>0</v>
      </c>
      <c r="H48" s="190">
        <f t="shared" si="8"/>
        <v>0</v>
      </c>
      <c r="I48" s="187">
        <f>SUM(I43:I47)</f>
        <v>0</v>
      </c>
      <c r="J48" s="329">
        <f t="shared" si="9"/>
        <v>0</v>
      </c>
      <c r="K48" s="187">
        <f>SUM(K43:K47)</f>
        <v>0</v>
      </c>
      <c r="L48" s="330">
        <f t="shared" si="10"/>
        <v>0</v>
      </c>
    </row>
    <row r="49" spans="1:12" s="142" customFormat="1" ht="15" x14ac:dyDescent="0.2">
      <c r="A49" s="171">
        <f t="shared" si="5"/>
        <v>15</v>
      </c>
      <c r="B49" s="428" t="s">
        <v>281</v>
      </c>
      <c r="C49" s="428"/>
      <c r="D49" s="428"/>
      <c r="E49" s="428"/>
      <c r="F49" s="428"/>
      <c r="G49" s="428"/>
      <c r="H49" s="428"/>
      <c r="I49" s="428"/>
      <c r="J49" s="428"/>
      <c r="K49" s="428"/>
      <c r="L49" s="428"/>
    </row>
    <row r="50" spans="1:12" s="142" customFormat="1" x14ac:dyDescent="0.2">
      <c r="A50" s="171">
        <f t="shared" si="5"/>
        <v>16</v>
      </c>
      <c r="B50" s="10" t="s">
        <v>21</v>
      </c>
      <c r="C50" s="172"/>
      <c r="D50" s="193">
        <f>IFERROR(C50/C$63,0)</f>
        <v>0</v>
      </c>
      <c r="E50" s="172"/>
      <c r="F50" s="193">
        <f>IFERROR(E50/E$63,0)</f>
        <v>0</v>
      </c>
      <c r="G50" s="172"/>
      <c r="H50" s="194">
        <f>IFERROR(G50/G$63,0)</f>
        <v>0</v>
      </c>
      <c r="I50" s="172"/>
      <c r="J50" s="213">
        <f>IFERROR(I50/I$63,0)</f>
        <v>0</v>
      </c>
      <c r="K50" s="172"/>
      <c r="L50" s="331">
        <f>IFERROR(K50/K$63,0)</f>
        <v>0</v>
      </c>
    </row>
    <row r="51" spans="1:12" s="142" customFormat="1" x14ac:dyDescent="0.2">
      <c r="A51" s="171">
        <f t="shared" si="5"/>
        <v>17</v>
      </c>
      <c r="B51" s="11" t="s">
        <v>22</v>
      </c>
      <c r="C51" s="172"/>
      <c r="D51" s="193">
        <f t="shared" ref="D51" si="11">IFERROR(C51/C$63,0)</f>
        <v>0</v>
      </c>
      <c r="E51" s="172"/>
      <c r="F51" s="193">
        <f t="shared" ref="F51" si="12">IFERROR(E51/E$63,0)</f>
        <v>0</v>
      </c>
      <c r="G51" s="172"/>
      <c r="H51" s="194">
        <f t="shared" ref="H51" si="13">IFERROR(G51/G$63,0)</f>
        <v>0</v>
      </c>
      <c r="I51" s="172"/>
      <c r="J51" s="213">
        <f t="shared" ref="J51" si="14">IFERROR(I51/I$63,0)</f>
        <v>0</v>
      </c>
      <c r="K51" s="172"/>
      <c r="L51" s="193">
        <f t="shared" ref="L51" si="15">IFERROR(K51/K$63,0)</f>
        <v>0</v>
      </c>
    </row>
    <row r="52" spans="1:12" s="142" customFormat="1" x14ac:dyDescent="0.2">
      <c r="A52" s="171">
        <f t="shared" si="5"/>
        <v>18</v>
      </c>
      <c r="B52" s="30" t="s">
        <v>191</v>
      </c>
      <c r="C52" s="172"/>
      <c r="D52" s="193">
        <f t="shared" ref="D52:D59" si="16">IFERROR(C52/C$63,0)</f>
        <v>0</v>
      </c>
      <c r="E52" s="172"/>
      <c r="F52" s="193">
        <f t="shared" ref="F52:F59" si="17">IFERROR(E52/E$63,0)</f>
        <v>0</v>
      </c>
      <c r="G52" s="172"/>
      <c r="H52" s="194">
        <f t="shared" ref="H52:H59" si="18">IFERROR(G52/G$63,0)</f>
        <v>0</v>
      </c>
      <c r="I52" s="172"/>
      <c r="J52" s="213">
        <f t="shared" ref="J52:J59" si="19">IFERROR(I52/I$63,0)</f>
        <v>0</v>
      </c>
      <c r="K52" s="172"/>
      <c r="L52" s="193">
        <f t="shared" ref="L52:L59" si="20">IFERROR(K52/K$63,0)</f>
        <v>0</v>
      </c>
    </row>
    <row r="53" spans="1:12" s="142" customFormat="1" x14ac:dyDescent="0.2">
      <c r="A53" s="171">
        <f t="shared" si="5"/>
        <v>19</v>
      </c>
      <c r="B53" s="30" t="s">
        <v>192</v>
      </c>
      <c r="C53" s="172"/>
      <c r="D53" s="193">
        <f t="shared" si="16"/>
        <v>0</v>
      </c>
      <c r="E53" s="172"/>
      <c r="F53" s="193">
        <f t="shared" si="17"/>
        <v>0</v>
      </c>
      <c r="G53" s="172"/>
      <c r="H53" s="194">
        <f t="shared" si="18"/>
        <v>0</v>
      </c>
      <c r="I53" s="172"/>
      <c r="J53" s="213">
        <f t="shared" si="19"/>
        <v>0</v>
      </c>
      <c r="K53" s="172"/>
      <c r="L53" s="193">
        <f t="shared" si="20"/>
        <v>0</v>
      </c>
    </row>
    <row r="54" spans="1:12" s="142" customFormat="1" x14ac:dyDescent="0.2">
      <c r="A54" s="171">
        <f t="shared" si="5"/>
        <v>20</v>
      </c>
      <c r="B54" s="30" t="s">
        <v>193</v>
      </c>
      <c r="C54" s="172"/>
      <c r="D54" s="193">
        <f t="shared" si="16"/>
        <v>0</v>
      </c>
      <c r="E54" s="172"/>
      <c r="F54" s="193">
        <f t="shared" si="17"/>
        <v>0</v>
      </c>
      <c r="G54" s="172"/>
      <c r="H54" s="194">
        <f t="shared" si="18"/>
        <v>0</v>
      </c>
      <c r="I54" s="172"/>
      <c r="J54" s="213">
        <f t="shared" si="19"/>
        <v>0</v>
      </c>
      <c r="K54" s="172"/>
      <c r="L54" s="193">
        <f t="shared" si="20"/>
        <v>0</v>
      </c>
    </row>
    <row r="55" spans="1:12" s="142" customFormat="1" x14ac:dyDescent="0.2">
      <c r="A55" s="171">
        <f t="shared" si="5"/>
        <v>21</v>
      </c>
      <c r="B55" s="30" t="s">
        <v>311</v>
      </c>
      <c r="C55" s="172"/>
      <c r="D55" s="193">
        <f t="shared" si="16"/>
        <v>0</v>
      </c>
      <c r="E55" s="172"/>
      <c r="F55" s="193">
        <f t="shared" si="17"/>
        <v>0</v>
      </c>
      <c r="G55" s="172"/>
      <c r="H55" s="194">
        <f t="shared" si="18"/>
        <v>0</v>
      </c>
      <c r="I55" s="172"/>
      <c r="J55" s="213">
        <f t="shared" si="19"/>
        <v>0</v>
      </c>
      <c r="K55" s="172"/>
      <c r="L55" s="193">
        <f t="shared" si="20"/>
        <v>0</v>
      </c>
    </row>
    <row r="56" spans="1:12" s="142" customFormat="1" x14ac:dyDescent="0.2">
      <c r="A56" s="171">
        <f t="shared" si="5"/>
        <v>22</v>
      </c>
      <c r="B56" s="30" t="s">
        <v>327</v>
      </c>
      <c r="C56" s="172"/>
      <c r="D56" s="193">
        <f t="shared" si="16"/>
        <v>0</v>
      </c>
      <c r="E56" s="172"/>
      <c r="F56" s="193">
        <f t="shared" si="17"/>
        <v>0</v>
      </c>
      <c r="G56" s="172"/>
      <c r="H56" s="194">
        <f t="shared" si="18"/>
        <v>0</v>
      </c>
      <c r="I56" s="172"/>
      <c r="J56" s="213">
        <f t="shared" si="19"/>
        <v>0</v>
      </c>
      <c r="K56" s="172"/>
      <c r="L56" s="193">
        <f t="shared" si="20"/>
        <v>0</v>
      </c>
    </row>
    <row r="57" spans="1:12" s="142" customFormat="1" x14ac:dyDescent="0.2">
      <c r="A57" s="171">
        <f t="shared" si="5"/>
        <v>23</v>
      </c>
      <c r="B57" s="33" t="s">
        <v>282</v>
      </c>
      <c r="C57" s="172"/>
      <c r="D57" s="193">
        <f t="shared" si="16"/>
        <v>0</v>
      </c>
      <c r="E57" s="172"/>
      <c r="F57" s="193">
        <f t="shared" si="17"/>
        <v>0</v>
      </c>
      <c r="G57" s="172"/>
      <c r="H57" s="194">
        <f t="shared" si="18"/>
        <v>0</v>
      </c>
      <c r="I57" s="172"/>
      <c r="J57" s="213">
        <f t="shared" si="19"/>
        <v>0</v>
      </c>
      <c r="K57" s="172"/>
      <c r="L57" s="193">
        <f t="shared" si="20"/>
        <v>0</v>
      </c>
    </row>
    <row r="58" spans="1:12" s="142" customFormat="1" x14ac:dyDescent="0.2">
      <c r="A58" s="171">
        <f t="shared" si="5"/>
        <v>24</v>
      </c>
      <c r="B58" s="32" t="s">
        <v>283</v>
      </c>
      <c r="C58" s="172"/>
      <c r="D58" s="193">
        <f t="shared" si="16"/>
        <v>0</v>
      </c>
      <c r="E58" s="172"/>
      <c r="F58" s="193">
        <f t="shared" si="17"/>
        <v>0</v>
      </c>
      <c r="G58" s="172"/>
      <c r="H58" s="194">
        <f t="shared" si="18"/>
        <v>0</v>
      </c>
      <c r="I58" s="172"/>
      <c r="J58" s="213">
        <f t="shared" si="19"/>
        <v>0</v>
      </c>
      <c r="K58" s="172"/>
      <c r="L58" s="193">
        <f t="shared" si="20"/>
        <v>0</v>
      </c>
    </row>
    <row r="59" spans="1:12" s="142" customFormat="1" ht="15" x14ac:dyDescent="0.2">
      <c r="A59" s="171">
        <f t="shared" si="5"/>
        <v>25</v>
      </c>
      <c r="B59" s="34" t="s">
        <v>284</v>
      </c>
      <c r="C59" s="187">
        <f>SUM(C50:C58)</f>
        <v>0</v>
      </c>
      <c r="D59" s="207">
        <f t="shared" si="16"/>
        <v>0</v>
      </c>
      <c r="E59" s="187">
        <f>SUM(E50:E58)</f>
        <v>0</v>
      </c>
      <c r="F59" s="207">
        <f t="shared" si="17"/>
        <v>0</v>
      </c>
      <c r="G59" s="187">
        <f>SUM(G50:G58)</f>
        <v>0</v>
      </c>
      <c r="H59" s="332">
        <f t="shared" si="18"/>
        <v>0</v>
      </c>
      <c r="I59" s="196">
        <f>SUM(I50:I58)</f>
        <v>0</v>
      </c>
      <c r="J59" s="333">
        <f t="shared" si="19"/>
        <v>0</v>
      </c>
      <c r="K59" s="196">
        <f>SUM(K50:K58)</f>
        <v>0</v>
      </c>
      <c r="L59" s="207">
        <f t="shared" si="20"/>
        <v>0</v>
      </c>
    </row>
    <row r="60" spans="1:12" ht="6.75" customHeight="1" x14ac:dyDescent="0.25">
      <c r="A60" s="139"/>
      <c r="B60" s="200"/>
      <c r="C60" s="200"/>
      <c r="D60" s="200"/>
      <c r="E60" s="200"/>
      <c r="F60" s="200"/>
      <c r="G60" s="200"/>
      <c r="H60" s="200"/>
      <c r="I60" s="200"/>
      <c r="J60" s="200"/>
      <c r="K60" s="200"/>
      <c r="L60" s="200"/>
    </row>
    <row r="61" spans="1:12" s="142" customFormat="1" ht="29.25" x14ac:dyDescent="0.2">
      <c r="A61" s="171">
        <f>A59+1</f>
        <v>26</v>
      </c>
      <c r="B61" s="34" t="s">
        <v>285</v>
      </c>
      <c r="C61" s="334"/>
      <c r="D61" s="202">
        <f>IFERROR(C61/C$63,0)</f>
        <v>0</v>
      </c>
      <c r="E61" s="334"/>
      <c r="F61" s="202">
        <f>IFERROR(E61/E$63,0)</f>
        <v>0</v>
      </c>
      <c r="G61" s="334"/>
      <c r="H61" s="335">
        <f>IFERROR(G61/G$63,0)</f>
        <v>0</v>
      </c>
      <c r="I61" s="334"/>
      <c r="J61" s="202">
        <f>IFERROR(I61/I$63,0)</f>
        <v>0</v>
      </c>
      <c r="K61" s="334"/>
      <c r="L61" s="202">
        <f>IFERROR(K61/K$63,0)</f>
        <v>0</v>
      </c>
    </row>
    <row r="62" spans="1:12" ht="6.75" customHeight="1" x14ac:dyDescent="0.25">
      <c r="A62" s="139"/>
      <c r="B62" s="200"/>
      <c r="C62" s="200"/>
      <c r="D62" s="200"/>
      <c r="E62" s="200"/>
      <c r="F62" s="200"/>
      <c r="G62" s="200"/>
      <c r="H62" s="200"/>
      <c r="I62" s="200"/>
      <c r="J62" s="200"/>
      <c r="K62" s="200"/>
      <c r="L62" s="200"/>
    </row>
    <row r="63" spans="1:12" s="142" customFormat="1" ht="15" x14ac:dyDescent="0.2">
      <c r="A63" s="171">
        <f>A61+1</f>
        <v>27</v>
      </c>
      <c r="B63" s="25" t="s">
        <v>198</v>
      </c>
      <c r="C63" s="204">
        <f>C41+C48+C59+C61</f>
        <v>0</v>
      </c>
      <c r="D63" s="205">
        <f>IFERROR(C63/C$63,0)</f>
        <v>0</v>
      </c>
      <c r="E63" s="204">
        <f>E41+E48+E59+E61</f>
        <v>0</v>
      </c>
      <c r="F63" s="205">
        <f>IFERROR(E63/E$63,0)</f>
        <v>0</v>
      </c>
      <c r="G63" s="204">
        <f>G41+G48+G59+G61</f>
        <v>0</v>
      </c>
      <c r="H63" s="205">
        <f>IFERROR(G63/G$63,0)</f>
        <v>0</v>
      </c>
      <c r="I63" s="204">
        <f>I41+I48+I59+I61</f>
        <v>0</v>
      </c>
      <c r="J63" s="205">
        <f>IFERROR(I63/I$63,0)</f>
        <v>0</v>
      </c>
      <c r="K63" s="204">
        <f>K41+K48+K59+K61</f>
        <v>0</v>
      </c>
      <c r="L63" s="205">
        <f>IFERROR(K63/K$63,0)</f>
        <v>0</v>
      </c>
    </row>
    <row r="64" spans="1:12" ht="6.75" customHeight="1" x14ac:dyDescent="0.25">
      <c r="A64" s="139"/>
      <c r="B64" s="200"/>
      <c r="C64" s="200"/>
      <c r="D64" s="200"/>
      <c r="E64" s="200"/>
      <c r="F64" s="200"/>
      <c r="G64" s="200"/>
      <c r="H64" s="200"/>
      <c r="I64" s="200"/>
      <c r="J64" s="200"/>
      <c r="K64" s="200"/>
      <c r="L64" s="200"/>
    </row>
    <row r="65" spans="1:12" s="142" customFormat="1" ht="15" x14ac:dyDescent="0.25">
      <c r="A65" s="171">
        <f>A63+1</f>
        <v>28</v>
      </c>
      <c r="B65" s="429" t="s">
        <v>199</v>
      </c>
      <c r="C65" s="422"/>
      <c r="D65" s="422"/>
      <c r="E65" s="422"/>
      <c r="F65" s="422"/>
      <c r="G65" s="422"/>
      <c r="H65" s="422"/>
      <c r="I65" s="422"/>
      <c r="J65" s="422"/>
      <c r="K65" s="422"/>
      <c r="L65" s="422"/>
    </row>
    <row r="66" spans="1:12" s="142" customFormat="1" ht="15" x14ac:dyDescent="0.2">
      <c r="A66" s="171">
        <f t="shared" ref="A66:A87" si="21">A65+1</f>
        <v>29</v>
      </c>
      <c r="B66" s="426" t="s">
        <v>200</v>
      </c>
      <c r="C66" s="427"/>
      <c r="D66" s="427"/>
      <c r="E66" s="427"/>
      <c r="F66" s="427"/>
      <c r="G66" s="427"/>
      <c r="H66" s="427"/>
      <c r="I66" s="427"/>
      <c r="J66" s="427"/>
      <c r="K66" s="427"/>
      <c r="L66" s="427"/>
    </row>
    <row r="67" spans="1:12" s="142" customFormat="1" ht="15" x14ac:dyDescent="0.2">
      <c r="A67" s="171">
        <f t="shared" si="21"/>
        <v>30</v>
      </c>
      <c r="B67" s="415" t="s">
        <v>201</v>
      </c>
      <c r="C67" s="428"/>
      <c r="D67" s="428"/>
      <c r="E67" s="428"/>
      <c r="F67" s="428"/>
      <c r="G67" s="428"/>
      <c r="H67" s="428"/>
      <c r="I67" s="428"/>
      <c r="J67" s="428"/>
      <c r="K67" s="428"/>
      <c r="L67" s="428"/>
    </row>
    <row r="68" spans="1:12" s="142" customFormat="1" x14ac:dyDescent="0.2">
      <c r="A68" s="171">
        <f t="shared" si="21"/>
        <v>31</v>
      </c>
      <c r="B68" s="29" t="s">
        <v>202</v>
      </c>
      <c r="C68" s="172"/>
      <c r="D68" s="193">
        <f>IFERROR(C68/C$110,0)</f>
        <v>0</v>
      </c>
      <c r="E68" s="172"/>
      <c r="F68" s="193">
        <f>IFERROR(E68/E$110,0)</f>
        <v>0</v>
      </c>
      <c r="G68" s="172"/>
      <c r="H68" s="194">
        <f>IFERROR(G68/G$110,0)</f>
        <v>0</v>
      </c>
      <c r="I68" s="172"/>
      <c r="J68" s="213">
        <f>IFERROR(I68/I$110,0)</f>
        <v>0</v>
      </c>
      <c r="K68" s="172"/>
      <c r="L68" s="336">
        <f>IFERROR(K68/K$110,0)</f>
        <v>0</v>
      </c>
    </row>
    <row r="69" spans="1:12" s="142" customFormat="1" x14ac:dyDescent="0.2">
      <c r="A69" s="171">
        <f t="shared" si="21"/>
        <v>32</v>
      </c>
      <c r="B69" s="30" t="s">
        <v>203</v>
      </c>
      <c r="C69" s="172"/>
      <c r="D69" s="193">
        <f>IFERROR(C69/C$110,0)</f>
        <v>0</v>
      </c>
      <c r="E69" s="172"/>
      <c r="F69" s="193">
        <f>IFERROR(E69/E$110,0)</f>
        <v>0</v>
      </c>
      <c r="G69" s="172"/>
      <c r="H69" s="194">
        <f>IFERROR(G69/G$110,0)</f>
        <v>0</v>
      </c>
      <c r="I69" s="172"/>
      <c r="J69" s="213">
        <f>IFERROR(I69/I$110,0)</f>
        <v>0</v>
      </c>
      <c r="K69" s="172"/>
      <c r="L69" s="195">
        <f>IFERROR(K69/K$110,0)</f>
        <v>0</v>
      </c>
    </row>
    <row r="70" spans="1:12" s="142" customFormat="1" x14ac:dyDescent="0.2">
      <c r="A70" s="171">
        <f t="shared" si="21"/>
        <v>33</v>
      </c>
      <c r="B70" s="30" t="s">
        <v>204</v>
      </c>
      <c r="C70" s="172"/>
      <c r="D70" s="193">
        <f>IFERROR(C70/C$110,0)</f>
        <v>0</v>
      </c>
      <c r="E70" s="172"/>
      <c r="F70" s="193">
        <f>IFERROR(E70/E$110,0)</f>
        <v>0</v>
      </c>
      <c r="G70" s="172"/>
      <c r="H70" s="194">
        <f>IFERROR(G70/G$110,0)</f>
        <v>0</v>
      </c>
      <c r="I70" s="172"/>
      <c r="J70" s="213">
        <f>IFERROR(I70/I$110,0)</f>
        <v>0</v>
      </c>
      <c r="K70" s="172"/>
      <c r="L70" s="195">
        <f>IFERROR(K70/K$110,0)</f>
        <v>0</v>
      </c>
    </row>
    <row r="71" spans="1:12" s="142" customFormat="1" x14ac:dyDescent="0.2">
      <c r="A71" s="171">
        <f t="shared" si="21"/>
        <v>34</v>
      </c>
      <c r="B71" s="30" t="s">
        <v>205</v>
      </c>
      <c r="C71" s="172"/>
      <c r="D71" s="193">
        <f>IFERROR(C71/C$110,0)</f>
        <v>0</v>
      </c>
      <c r="E71" s="172"/>
      <c r="F71" s="193">
        <f>IFERROR(E71/E$110,0)</f>
        <v>0</v>
      </c>
      <c r="G71" s="172"/>
      <c r="H71" s="194">
        <f>IFERROR(G71/G$110,0)</f>
        <v>0</v>
      </c>
      <c r="I71" s="172"/>
      <c r="J71" s="213">
        <f>IFERROR(I71/I$110,0)</f>
        <v>0</v>
      </c>
      <c r="K71" s="172"/>
      <c r="L71" s="195">
        <f>IFERROR(K71/K$110,0)</f>
        <v>0</v>
      </c>
    </row>
    <row r="72" spans="1:12" s="142" customFormat="1" ht="15" x14ac:dyDescent="0.2">
      <c r="A72" s="171">
        <f t="shared" si="21"/>
        <v>35</v>
      </c>
      <c r="B72" s="34" t="s">
        <v>206</v>
      </c>
      <c r="C72" s="208">
        <f>SUM(C68:C71)</f>
        <v>0</v>
      </c>
      <c r="D72" s="215">
        <f>IFERROR(C72/C$110,0)</f>
        <v>0</v>
      </c>
      <c r="E72" s="208">
        <f>SUM(E68:E71)</f>
        <v>0</v>
      </c>
      <c r="F72" s="207">
        <f>IFERROR(E72/E$110,0)</f>
        <v>0</v>
      </c>
      <c r="G72" s="208">
        <f>SUM(G68:G71)</f>
        <v>0</v>
      </c>
      <c r="H72" s="209">
        <f>IFERROR(G72/G$110,0)</f>
        <v>0</v>
      </c>
      <c r="I72" s="217">
        <f>SUM(I68:I71)</f>
        <v>0</v>
      </c>
      <c r="J72" s="197">
        <f>IFERROR(I72/I$110,0)</f>
        <v>0</v>
      </c>
      <c r="K72" s="217">
        <f>SUM(K68:K71)</f>
        <v>0</v>
      </c>
      <c r="L72" s="199">
        <f>IFERROR(K72/K$110,0)</f>
        <v>0</v>
      </c>
    </row>
    <row r="73" spans="1:12" s="142" customFormat="1" ht="15" x14ac:dyDescent="0.2">
      <c r="A73" s="171">
        <f t="shared" si="21"/>
        <v>36</v>
      </c>
      <c r="B73" s="415" t="s">
        <v>207</v>
      </c>
      <c r="C73" s="428"/>
      <c r="D73" s="428"/>
      <c r="E73" s="428"/>
      <c r="F73" s="428"/>
      <c r="G73" s="428"/>
      <c r="H73" s="428"/>
      <c r="I73" s="428"/>
      <c r="J73" s="428"/>
      <c r="K73" s="428"/>
      <c r="L73" s="428"/>
    </row>
    <row r="74" spans="1:12" s="142" customFormat="1" x14ac:dyDescent="0.2">
      <c r="A74" s="171">
        <f t="shared" si="21"/>
        <v>37</v>
      </c>
      <c r="B74" s="29" t="s">
        <v>286</v>
      </c>
      <c r="C74" s="172"/>
      <c r="D74" s="193">
        <f t="shared" ref="D74:D81" si="22">IFERROR(C74/C$110,0)</f>
        <v>0</v>
      </c>
      <c r="E74" s="172"/>
      <c r="F74" s="193">
        <f t="shared" ref="F74:F81" si="23">IFERROR(E74/E$110,0)</f>
        <v>0</v>
      </c>
      <c r="G74" s="172"/>
      <c r="H74" s="194">
        <f t="shared" ref="H74:H81" si="24">IFERROR(G74/G$110,0)</f>
        <v>0</v>
      </c>
      <c r="I74" s="172"/>
      <c r="J74" s="213">
        <f t="shared" ref="J74:J81" si="25">IFERROR(I74/I$110,0)</f>
        <v>0</v>
      </c>
      <c r="K74" s="172"/>
      <c r="L74" s="336">
        <f t="shared" ref="L74:L81" si="26">IFERROR(K74/K$110,0)</f>
        <v>0</v>
      </c>
    </row>
    <row r="75" spans="1:12" s="142" customFormat="1" x14ac:dyDescent="0.2">
      <c r="A75" s="171">
        <f t="shared" si="21"/>
        <v>38</v>
      </c>
      <c r="B75" s="29" t="s">
        <v>287</v>
      </c>
      <c r="C75" s="172"/>
      <c r="D75" s="193">
        <f t="shared" si="22"/>
        <v>0</v>
      </c>
      <c r="E75" s="172"/>
      <c r="F75" s="193">
        <f t="shared" si="23"/>
        <v>0</v>
      </c>
      <c r="G75" s="172"/>
      <c r="H75" s="194">
        <f t="shared" si="24"/>
        <v>0</v>
      </c>
      <c r="I75" s="172"/>
      <c r="J75" s="213">
        <f t="shared" si="25"/>
        <v>0</v>
      </c>
      <c r="K75" s="172"/>
      <c r="L75" s="195">
        <f t="shared" si="26"/>
        <v>0</v>
      </c>
    </row>
    <row r="76" spans="1:12" s="142" customFormat="1" x14ac:dyDescent="0.2">
      <c r="A76" s="171">
        <f t="shared" si="21"/>
        <v>39</v>
      </c>
      <c r="B76" s="35" t="s">
        <v>288</v>
      </c>
      <c r="C76" s="172"/>
      <c r="D76" s="193">
        <f t="shared" si="22"/>
        <v>0</v>
      </c>
      <c r="E76" s="172"/>
      <c r="F76" s="193">
        <f t="shared" si="23"/>
        <v>0</v>
      </c>
      <c r="G76" s="172"/>
      <c r="H76" s="194">
        <f t="shared" si="24"/>
        <v>0</v>
      </c>
      <c r="I76" s="172"/>
      <c r="J76" s="213">
        <f t="shared" si="25"/>
        <v>0</v>
      </c>
      <c r="K76" s="172"/>
      <c r="L76" s="195">
        <f t="shared" si="26"/>
        <v>0</v>
      </c>
    </row>
    <row r="77" spans="1:12" s="142" customFormat="1" x14ac:dyDescent="0.2">
      <c r="A77" s="171">
        <f t="shared" si="21"/>
        <v>40</v>
      </c>
      <c r="B77" s="29" t="s">
        <v>211</v>
      </c>
      <c r="C77" s="172"/>
      <c r="D77" s="193">
        <f t="shared" si="22"/>
        <v>0</v>
      </c>
      <c r="E77" s="172"/>
      <c r="F77" s="193">
        <f t="shared" si="23"/>
        <v>0</v>
      </c>
      <c r="G77" s="172"/>
      <c r="H77" s="194">
        <f t="shared" si="24"/>
        <v>0</v>
      </c>
      <c r="I77" s="172"/>
      <c r="J77" s="213">
        <f t="shared" si="25"/>
        <v>0</v>
      </c>
      <c r="K77" s="172"/>
      <c r="L77" s="195">
        <f t="shared" si="26"/>
        <v>0</v>
      </c>
    </row>
    <row r="78" spans="1:12" s="142" customFormat="1" x14ac:dyDescent="0.2">
      <c r="A78" s="171">
        <f t="shared" si="21"/>
        <v>41</v>
      </c>
      <c r="B78" s="29" t="s">
        <v>289</v>
      </c>
      <c r="C78" s="172"/>
      <c r="D78" s="193">
        <f t="shared" si="22"/>
        <v>0</v>
      </c>
      <c r="E78" s="172"/>
      <c r="F78" s="193">
        <f t="shared" si="23"/>
        <v>0</v>
      </c>
      <c r="G78" s="172"/>
      <c r="H78" s="194">
        <f t="shared" si="24"/>
        <v>0</v>
      </c>
      <c r="I78" s="172"/>
      <c r="J78" s="213">
        <f t="shared" si="25"/>
        <v>0</v>
      </c>
      <c r="K78" s="172"/>
      <c r="L78" s="195">
        <f t="shared" si="26"/>
        <v>0</v>
      </c>
    </row>
    <row r="79" spans="1:12" s="142" customFormat="1" x14ac:dyDescent="0.2">
      <c r="A79" s="171">
        <f t="shared" si="21"/>
        <v>42</v>
      </c>
      <c r="B79" s="29" t="s">
        <v>290</v>
      </c>
      <c r="C79" s="172"/>
      <c r="D79" s="193">
        <f t="shared" si="22"/>
        <v>0</v>
      </c>
      <c r="E79" s="172"/>
      <c r="F79" s="193">
        <f t="shared" si="23"/>
        <v>0</v>
      </c>
      <c r="G79" s="172"/>
      <c r="H79" s="194">
        <f t="shared" si="24"/>
        <v>0</v>
      </c>
      <c r="I79" s="172"/>
      <c r="J79" s="213">
        <f t="shared" si="25"/>
        <v>0</v>
      </c>
      <c r="K79" s="172"/>
      <c r="L79" s="195">
        <f t="shared" si="26"/>
        <v>0</v>
      </c>
    </row>
    <row r="80" spans="1:12" s="142" customFormat="1" x14ac:dyDescent="0.2">
      <c r="A80" s="171">
        <f t="shared" si="21"/>
        <v>43</v>
      </c>
      <c r="B80" s="29" t="s">
        <v>291</v>
      </c>
      <c r="C80" s="176"/>
      <c r="D80" s="193">
        <f t="shared" si="22"/>
        <v>0</v>
      </c>
      <c r="E80" s="176"/>
      <c r="F80" s="193">
        <f t="shared" si="23"/>
        <v>0</v>
      </c>
      <c r="G80" s="176"/>
      <c r="H80" s="194">
        <f t="shared" si="24"/>
        <v>0</v>
      </c>
      <c r="I80" s="172"/>
      <c r="J80" s="213">
        <f t="shared" si="25"/>
        <v>0</v>
      </c>
      <c r="K80" s="172"/>
      <c r="L80" s="195">
        <f t="shared" si="26"/>
        <v>0</v>
      </c>
    </row>
    <row r="81" spans="1:24" s="142" customFormat="1" ht="15" x14ac:dyDescent="0.2">
      <c r="A81" s="171">
        <f t="shared" si="21"/>
        <v>44</v>
      </c>
      <c r="B81" s="34" t="s">
        <v>212</v>
      </c>
      <c r="C81" s="210">
        <f>SUM(C74:C80)</f>
        <v>0</v>
      </c>
      <c r="D81" s="207">
        <f t="shared" si="22"/>
        <v>0</v>
      </c>
      <c r="E81" s="210">
        <f>SUM(E74:E80)</f>
        <v>0</v>
      </c>
      <c r="F81" s="207">
        <f t="shared" si="23"/>
        <v>0</v>
      </c>
      <c r="G81" s="210">
        <f>SUM(G74:G80)</f>
        <v>0</v>
      </c>
      <c r="H81" s="209">
        <f t="shared" si="24"/>
        <v>0</v>
      </c>
      <c r="I81" s="210">
        <f>SUM(I74:I80)</f>
        <v>0</v>
      </c>
      <c r="J81" s="337">
        <f t="shared" si="25"/>
        <v>0</v>
      </c>
      <c r="K81" s="210">
        <f>SUM(K74:K80)</f>
        <v>0</v>
      </c>
      <c r="L81" s="338">
        <f t="shared" si="26"/>
        <v>0</v>
      </c>
    </row>
    <row r="82" spans="1:24" s="339" customFormat="1" ht="15" x14ac:dyDescent="0.25">
      <c r="A82" s="171">
        <f t="shared" si="21"/>
        <v>45</v>
      </c>
      <c r="B82" s="415" t="s">
        <v>292</v>
      </c>
      <c r="C82" s="428"/>
      <c r="D82" s="428"/>
      <c r="E82" s="428"/>
      <c r="F82" s="428"/>
      <c r="G82" s="428"/>
      <c r="H82" s="428"/>
      <c r="I82" s="428"/>
      <c r="J82" s="428"/>
      <c r="K82" s="428"/>
      <c r="L82" s="428"/>
    </row>
    <row r="83" spans="1:24" s="142" customFormat="1" x14ac:dyDescent="0.2">
      <c r="A83" s="171">
        <f t="shared" si="21"/>
        <v>46</v>
      </c>
      <c r="B83" s="311" t="s">
        <v>293</v>
      </c>
      <c r="C83" s="172"/>
      <c r="D83" s="340">
        <f>IFERROR(C83/C$110,0)</f>
        <v>0</v>
      </c>
      <c r="E83" s="172"/>
      <c r="F83" s="340">
        <f>IFERROR(E83/E$110,0)</f>
        <v>0</v>
      </c>
      <c r="G83" s="172"/>
      <c r="H83" s="341">
        <f>IFERROR(G83/G$110,0)</f>
        <v>0</v>
      </c>
      <c r="I83" s="172"/>
      <c r="J83" s="342">
        <f>IFERROR(I83/I$110,0)</f>
        <v>0</v>
      </c>
      <c r="K83" s="172"/>
      <c r="L83" s="340">
        <f>IFERROR(K83/K$110,0)</f>
        <v>0</v>
      </c>
    </row>
    <row r="84" spans="1:24" s="142" customFormat="1" x14ac:dyDescent="0.2">
      <c r="A84" s="171">
        <f t="shared" si="21"/>
        <v>47</v>
      </c>
      <c r="B84" s="311" t="s">
        <v>294</v>
      </c>
      <c r="C84" s="172"/>
      <c r="D84" s="343">
        <f>IFERROR(C84/C$110,0)</f>
        <v>0</v>
      </c>
      <c r="E84" s="172"/>
      <c r="F84" s="343">
        <f>IFERROR(E84/E$110,0)</f>
        <v>0</v>
      </c>
      <c r="G84" s="172"/>
      <c r="H84" s="343">
        <f>IFERROR(G84/G$110,0)</f>
        <v>0</v>
      </c>
      <c r="I84" s="172"/>
      <c r="J84" s="342">
        <f>IFERROR(I84/I$110,0)</f>
        <v>0</v>
      </c>
      <c r="K84" s="172"/>
      <c r="L84" s="343">
        <f>IFERROR(K84/K$110,0)</f>
        <v>0</v>
      </c>
      <c r="P84" s="344"/>
      <c r="Q84" s="344"/>
      <c r="R84" s="344"/>
      <c r="S84" s="344"/>
      <c r="T84" s="344"/>
      <c r="U84" s="344"/>
      <c r="V84" s="344"/>
      <c r="W84" s="344"/>
      <c r="X84" s="344"/>
    </row>
    <row r="85" spans="1:24" s="142" customFormat="1" x14ac:dyDescent="0.2">
      <c r="A85" s="171">
        <f t="shared" si="21"/>
        <v>48</v>
      </c>
      <c r="B85" s="311" t="s">
        <v>295</v>
      </c>
      <c r="C85" s="172"/>
      <c r="D85" s="343">
        <f>IFERROR(C85/C$110,0)</f>
        <v>0</v>
      </c>
      <c r="E85" s="172"/>
      <c r="F85" s="343">
        <f>IFERROR(E85/E$110,0)</f>
        <v>0</v>
      </c>
      <c r="G85" s="172"/>
      <c r="H85" s="343">
        <f>IFERROR(G85/G$110,0)</f>
        <v>0</v>
      </c>
      <c r="I85" s="172"/>
      <c r="J85" s="342">
        <f>IFERROR(I85/I$110,0)</f>
        <v>0</v>
      </c>
      <c r="K85" s="172"/>
      <c r="L85" s="343">
        <f>IFERROR(K85/K$110,0)</f>
        <v>0</v>
      </c>
      <c r="P85" s="344"/>
      <c r="Q85" s="344"/>
      <c r="R85" s="344"/>
      <c r="S85" s="344"/>
      <c r="T85" s="344"/>
      <c r="U85" s="344"/>
      <c r="V85" s="344"/>
      <c r="W85" s="344"/>
      <c r="X85" s="344"/>
    </row>
    <row r="86" spans="1:24" s="142" customFormat="1" ht="15" x14ac:dyDescent="0.25">
      <c r="A86" s="171">
        <f t="shared" si="21"/>
        <v>49</v>
      </c>
      <c r="B86" s="306" t="s">
        <v>296</v>
      </c>
      <c r="C86" s="172"/>
      <c r="D86" s="343">
        <f>IFERROR(C86/C$110,0)</f>
        <v>0</v>
      </c>
      <c r="E86" s="172"/>
      <c r="F86" s="343">
        <f>IFERROR(E86/E$110,0)</f>
        <v>0</v>
      </c>
      <c r="G86" s="172"/>
      <c r="H86" s="345">
        <f>IFERROR(G86/G$110,0)</f>
        <v>0</v>
      </c>
      <c r="I86" s="172"/>
      <c r="J86" s="342">
        <f>IFERROR(I86/I$110,0)</f>
        <v>0</v>
      </c>
      <c r="K86" s="172"/>
      <c r="L86" s="343">
        <f>IFERROR(K86/K$110,0)</f>
        <v>0</v>
      </c>
      <c r="P86" s="346"/>
      <c r="Q86" s="347"/>
      <c r="R86" s="348"/>
      <c r="S86" s="347"/>
      <c r="T86" s="348"/>
      <c r="U86" s="348"/>
      <c r="V86" s="348"/>
      <c r="W86" s="347"/>
      <c r="X86" s="344"/>
    </row>
    <row r="87" spans="1:24" s="142" customFormat="1" ht="15" x14ac:dyDescent="0.2">
      <c r="A87" s="171">
        <f t="shared" si="21"/>
        <v>50</v>
      </c>
      <c r="B87" s="34" t="s">
        <v>297</v>
      </c>
      <c r="C87" s="217">
        <f>SUM(C83:C86)</f>
        <v>0</v>
      </c>
      <c r="D87" s="349">
        <f>IFERROR(C87/C$110,0)</f>
        <v>0</v>
      </c>
      <c r="E87" s="217">
        <f>SUM(E83:E86)</f>
        <v>0</v>
      </c>
      <c r="F87" s="350">
        <f>IFERROR(E87/E$110,0)</f>
        <v>0</v>
      </c>
      <c r="G87" s="217">
        <f>SUM(G83:G86)</f>
        <v>0</v>
      </c>
      <c r="H87" s="350">
        <f>IFERROR(G87/G$110,0)</f>
        <v>0</v>
      </c>
      <c r="I87" s="210">
        <f>SUM(I83:I86)</f>
        <v>0</v>
      </c>
      <c r="J87" s="349">
        <f>IFERROR(I87/I$110,0)</f>
        <v>0</v>
      </c>
      <c r="K87" s="210">
        <f>SUM(K83:K86)</f>
        <v>0</v>
      </c>
      <c r="L87" s="351">
        <f>IFERROR(K87/K$110,0)</f>
        <v>0</v>
      </c>
      <c r="P87" s="344"/>
      <c r="Q87" s="347"/>
      <c r="R87" s="352"/>
      <c r="S87" s="347"/>
      <c r="T87" s="352"/>
      <c r="U87" s="352"/>
      <c r="V87" s="352"/>
      <c r="W87" s="347"/>
      <c r="X87" s="344"/>
    </row>
    <row r="88" spans="1:24" ht="6.75" customHeight="1" x14ac:dyDescent="0.2">
      <c r="A88" s="139"/>
      <c r="B88" s="73"/>
      <c r="C88" s="353"/>
      <c r="D88" s="354"/>
      <c r="E88" s="353"/>
      <c r="F88" s="354"/>
      <c r="G88" s="225"/>
      <c r="H88" s="354"/>
      <c r="I88" s="353"/>
      <c r="J88" s="354"/>
      <c r="K88" s="353"/>
      <c r="L88" s="354"/>
      <c r="M88" s="228"/>
      <c r="P88" s="355"/>
      <c r="Q88" s="356"/>
      <c r="R88" s="213"/>
      <c r="S88" s="356"/>
      <c r="T88" s="213"/>
      <c r="U88" s="213"/>
      <c r="V88" s="213"/>
      <c r="W88" s="356"/>
      <c r="X88" s="228"/>
    </row>
    <row r="89" spans="1:24" ht="15" x14ac:dyDescent="0.2">
      <c r="A89" s="171">
        <f>A87+1</f>
        <v>51</v>
      </c>
      <c r="B89" s="72" t="s">
        <v>217</v>
      </c>
      <c r="C89" s="357">
        <f>SUM(C87+C81+C72)</f>
        <v>0</v>
      </c>
      <c r="D89" s="358">
        <f>IFERROR(C89/C$110,0)</f>
        <v>0</v>
      </c>
      <c r="E89" s="357">
        <f>SUM(E87+E81+E72)</f>
        <v>0</v>
      </c>
      <c r="F89" s="358">
        <f>IFERROR(E89/E$110,0)</f>
        <v>0</v>
      </c>
      <c r="G89" s="357">
        <f>SUM(G87+G81+G72)</f>
        <v>0</v>
      </c>
      <c r="H89" s="359">
        <f>IFERROR(G89/G$110,0)</f>
        <v>0</v>
      </c>
      <c r="I89" s="360">
        <f>SUM(I87+I81+I72)</f>
        <v>0</v>
      </c>
      <c r="J89" s="202">
        <f>IFERROR(I89/I$110,0)</f>
        <v>0</v>
      </c>
      <c r="K89" s="360">
        <f>SUM(K87+K81+K72)</f>
        <v>0</v>
      </c>
      <c r="L89" s="361">
        <f>IFERROR(K89/K$110,0)</f>
        <v>0</v>
      </c>
      <c r="P89" s="228"/>
      <c r="Q89" s="356"/>
      <c r="R89" s="213"/>
      <c r="S89" s="356"/>
      <c r="T89" s="213"/>
      <c r="U89" s="213"/>
      <c r="V89" s="213"/>
      <c r="W89" s="356"/>
      <c r="X89" s="228"/>
    </row>
    <row r="90" spans="1:24" ht="6.75" customHeight="1" x14ac:dyDescent="0.2">
      <c r="A90" s="139"/>
      <c r="B90" s="73"/>
      <c r="C90" s="353"/>
      <c r="D90" s="354"/>
      <c r="E90" s="353"/>
      <c r="F90" s="362"/>
      <c r="G90" s="353"/>
      <c r="H90" s="354"/>
      <c r="I90" s="353"/>
      <c r="J90" s="363"/>
      <c r="K90" s="353"/>
      <c r="L90" s="362"/>
      <c r="P90" s="228"/>
      <c r="Q90" s="356"/>
      <c r="R90" s="213"/>
      <c r="S90" s="356"/>
      <c r="T90" s="213"/>
      <c r="U90" s="213"/>
      <c r="V90" s="213"/>
      <c r="W90" s="356"/>
      <c r="X90" s="228"/>
    </row>
    <row r="91" spans="1:24" s="142" customFormat="1" ht="15" x14ac:dyDescent="0.25">
      <c r="A91" s="171">
        <f>A89+1</f>
        <v>52</v>
      </c>
      <c r="B91" s="415" t="s">
        <v>218</v>
      </c>
      <c r="C91" s="428"/>
      <c r="D91" s="428"/>
      <c r="E91" s="428"/>
      <c r="F91" s="428"/>
      <c r="G91" s="428"/>
      <c r="H91" s="428"/>
      <c r="I91" s="428"/>
      <c r="J91" s="428"/>
      <c r="K91" s="428"/>
      <c r="L91" s="428"/>
      <c r="P91" s="346"/>
      <c r="Q91" s="364"/>
      <c r="R91" s="352"/>
      <c r="S91" s="364"/>
      <c r="T91" s="352"/>
      <c r="U91" s="352"/>
      <c r="V91" s="352"/>
      <c r="W91" s="364"/>
      <c r="X91" s="344"/>
    </row>
    <row r="92" spans="1:24" s="142" customFormat="1" x14ac:dyDescent="0.2">
      <c r="A92" s="171">
        <f t="shared" ref="A92:A108" si="27">A91+1</f>
        <v>53</v>
      </c>
      <c r="B92" s="31" t="s">
        <v>179</v>
      </c>
      <c r="C92" s="172"/>
      <c r="D92" s="331">
        <f>IFERROR(C92/C$110,0)</f>
        <v>0</v>
      </c>
      <c r="E92" s="172"/>
      <c r="F92" s="331">
        <f>IFERROR(E92/E$110,0)</f>
        <v>0</v>
      </c>
      <c r="G92" s="172"/>
      <c r="H92" s="331">
        <f>IFERROR(G92/G$110,0)</f>
        <v>0</v>
      </c>
      <c r="I92" s="172"/>
      <c r="J92" s="213">
        <f>IFERROR(I92/I$110,0)</f>
        <v>0</v>
      </c>
      <c r="K92" s="172"/>
      <c r="L92" s="336">
        <f>IFERROR(K92/K$110,0)</f>
        <v>0</v>
      </c>
    </row>
    <row r="93" spans="1:24" s="142" customFormat="1" x14ac:dyDescent="0.2">
      <c r="A93" s="171">
        <f t="shared" si="27"/>
        <v>54</v>
      </c>
      <c r="B93" s="31" t="s">
        <v>219</v>
      </c>
      <c r="C93" s="172"/>
      <c r="D93" s="193">
        <f>IFERROR(C93/C$110,0)</f>
        <v>0</v>
      </c>
      <c r="E93" s="172"/>
      <c r="F93" s="193">
        <f>IFERROR(E93/E$110,0)</f>
        <v>0</v>
      </c>
      <c r="G93" s="172"/>
      <c r="H93" s="193">
        <f>IFERROR(G93/G$110,0)</f>
        <v>0</v>
      </c>
      <c r="I93" s="172"/>
      <c r="J93" s="213">
        <f>IFERROR(I93/I$110,0)</f>
        <v>0</v>
      </c>
      <c r="K93" s="172"/>
      <c r="L93" s="193">
        <f>IFERROR(K93/K$110,0)</f>
        <v>0</v>
      </c>
    </row>
    <row r="94" spans="1:24" s="142" customFormat="1" x14ac:dyDescent="0.2">
      <c r="A94" s="171">
        <f t="shared" si="27"/>
        <v>55</v>
      </c>
      <c r="B94" s="31" t="s">
        <v>220</v>
      </c>
      <c r="C94" s="172"/>
      <c r="D94" s="193">
        <f>IFERROR(C94/C$110,0)</f>
        <v>0</v>
      </c>
      <c r="E94" s="172"/>
      <c r="F94" s="193">
        <f>IFERROR(E94/E$110,0)</f>
        <v>0</v>
      </c>
      <c r="G94" s="172"/>
      <c r="H94" s="194">
        <f>IFERROR(G94/G$110,0)</f>
        <v>0</v>
      </c>
      <c r="I94" s="172"/>
      <c r="J94" s="213">
        <f>IFERROR(I94/I$110,0)</f>
        <v>0</v>
      </c>
      <c r="K94" s="172"/>
      <c r="L94" s="195">
        <f>IFERROR(K94/K$110,0)</f>
        <v>0</v>
      </c>
    </row>
    <row r="95" spans="1:24" s="142" customFormat="1" ht="15" x14ac:dyDescent="0.2">
      <c r="A95" s="171">
        <f t="shared" si="27"/>
        <v>56</v>
      </c>
      <c r="B95" s="34" t="s">
        <v>221</v>
      </c>
      <c r="C95" s="217">
        <f>SUM(C92:C94)</f>
        <v>0</v>
      </c>
      <c r="D95" s="197">
        <f>IFERROR(C95/C$110,0)</f>
        <v>0</v>
      </c>
      <c r="E95" s="217">
        <f>SUM(E92:E94)</f>
        <v>0</v>
      </c>
      <c r="F95" s="197">
        <f>IFERROR(E95/E$110,0)</f>
        <v>0</v>
      </c>
      <c r="G95" s="217">
        <f>SUM(G92:G94)</f>
        <v>0</v>
      </c>
      <c r="H95" s="197">
        <f>IFERROR(G95/G$110,0)</f>
        <v>0</v>
      </c>
      <c r="I95" s="217">
        <f>SUM(I92:I94)</f>
        <v>0</v>
      </c>
      <c r="J95" s="337">
        <f>IFERROR(I95/I$110,0)</f>
        <v>0</v>
      </c>
      <c r="K95" s="217">
        <f>SUM(K92:K94)</f>
        <v>0</v>
      </c>
      <c r="L95" s="197">
        <f>IFERROR(K95/K$110,0)</f>
        <v>0</v>
      </c>
    </row>
    <row r="96" spans="1:24" s="142" customFormat="1" ht="15" x14ac:dyDescent="0.2">
      <c r="A96" s="171">
        <f t="shared" si="27"/>
        <v>57</v>
      </c>
      <c r="B96" s="415" t="s">
        <v>222</v>
      </c>
      <c r="C96" s="428"/>
      <c r="D96" s="428"/>
      <c r="E96" s="428"/>
      <c r="F96" s="428"/>
      <c r="G96" s="428"/>
      <c r="H96" s="428"/>
      <c r="I96" s="428"/>
      <c r="J96" s="428"/>
      <c r="K96" s="428"/>
      <c r="L96" s="428"/>
    </row>
    <row r="97" spans="1:13" s="142" customFormat="1" x14ac:dyDescent="0.2">
      <c r="A97" s="171">
        <f t="shared" si="27"/>
        <v>58</v>
      </c>
      <c r="B97" s="29" t="s">
        <v>223</v>
      </c>
      <c r="C97" s="172"/>
      <c r="D97" s="193">
        <f t="shared" ref="D97:D108" si="28">IFERROR(C97/C$110,0)</f>
        <v>0</v>
      </c>
      <c r="E97" s="172"/>
      <c r="F97" s="193">
        <f t="shared" ref="F97:F108" si="29">IFERROR(E97/E$110,0)</f>
        <v>0</v>
      </c>
      <c r="G97" s="172"/>
      <c r="H97" s="194">
        <f t="shared" ref="H97:H108" si="30">IFERROR(G97/G$110,0)</f>
        <v>0</v>
      </c>
      <c r="I97" s="172"/>
      <c r="J97" s="213">
        <f t="shared" ref="J97:J108" si="31">IFERROR(I97/I$110,0)</f>
        <v>0</v>
      </c>
      <c r="K97" s="172"/>
      <c r="L97" s="195">
        <f t="shared" ref="L97:L108" si="32">IFERROR(K97/K$110,0)</f>
        <v>0</v>
      </c>
    </row>
    <row r="98" spans="1:13" s="142" customFormat="1" x14ac:dyDescent="0.2">
      <c r="A98" s="171">
        <f t="shared" si="27"/>
        <v>59</v>
      </c>
      <c r="B98" s="29" t="s">
        <v>224</v>
      </c>
      <c r="C98" s="172"/>
      <c r="D98" s="193">
        <f t="shared" si="28"/>
        <v>0</v>
      </c>
      <c r="E98" s="172"/>
      <c r="F98" s="193">
        <f t="shared" si="29"/>
        <v>0</v>
      </c>
      <c r="G98" s="172"/>
      <c r="H98" s="194">
        <f t="shared" si="30"/>
        <v>0</v>
      </c>
      <c r="I98" s="172"/>
      <c r="J98" s="213">
        <f t="shared" si="31"/>
        <v>0</v>
      </c>
      <c r="K98" s="172"/>
      <c r="L98" s="195">
        <f t="shared" si="32"/>
        <v>0</v>
      </c>
    </row>
    <row r="99" spans="1:13" s="142" customFormat="1" ht="28.5" x14ac:dyDescent="0.2">
      <c r="A99" s="171">
        <f t="shared" si="27"/>
        <v>60</v>
      </c>
      <c r="B99" s="29" t="s">
        <v>352</v>
      </c>
      <c r="C99" s="172"/>
      <c r="D99" s="193">
        <f t="shared" si="28"/>
        <v>0</v>
      </c>
      <c r="E99" s="172"/>
      <c r="F99" s="193">
        <f t="shared" si="29"/>
        <v>0</v>
      </c>
      <c r="G99" s="172"/>
      <c r="H99" s="194">
        <f t="shared" si="30"/>
        <v>0</v>
      </c>
      <c r="I99" s="172"/>
      <c r="J99" s="213">
        <f t="shared" si="31"/>
        <v>0</v>
      </c>
      <c r="K99" s="172"/>
      <c r="L99" s="195">
        <f t="shared" si="32"/>
        <v>0</v>
      </c>
    </row>
    <row r="100" spans="1:13" s="142" customFormat="1" x14ac:dyDescent="0.2">
      <c r="A100" s="171">
        <f t="shared" si="27"/>
        <v>61</v>
      </c>
      <c r="B100" s="30" t="s">
        <v>298</v>
      </c>
      <c r="C100" s="172"/>
      <c r="D100" s="193">
        <f t="shared" si="28"/>
        <v>0</v>
      </c>
      <c r="E100" s="172"/>
      <c r="F100" s="193">
        <f t="shared" si="29"/>
        <v>0</v>
      </c>
      <c r="G100" s="172"/>
      <c r="H100" s="194">
        <f t="shared" si="30"/>
        <v>0</v>
      </c>
      <c r="I100" s="172"/>
      <c r="J100" s="213">
        <f t="shared" si="31"/>
        <v>0</v>
      </c>
      <c r="K100" s="172"/>
      <c r="L100" s="195">
        <f t="shared" si="32"/>
        <v>0</v>
      </c>
    </row>
    <row r="101" spans="1:13" s="142" customFormat="1" x14ac:dyDescent="0.2">
      <c r="A101" s="171">
        <f t="shared" si="27"/>
        <v>62</v>
      </c>
      <c r="B101" s="30" t="s">
        <v>226</v>
      </c>
      <c r="C101" s="172"/>
      <c r="D101" s="193">
        <f t="shared" si="28"/>
        <v>0</v>
      </c>
      <c r="E101" s="172"/>
      <c r="F101" s="193">
        <f t="shared" si="29"/>
        <v>0</v>
      </c>
      <c r="G101" s="172"/>
      <c r="H101" s="194">
        <f t="shared" si="30"/>
        <v>0</v>
      </c>
      <c r="I101" s="172"/>
      <c r="J101" s="213">
        <f t="shared" si="31"/>
        <v>0</v>
      </c>
      <c r="K101" s="172"/>
      <c r="L101" s="195">
        <f t="shared" si="32"/>
        <v>0</v>
      </c>
    </row>
    <row r="102" spans="1:13" s="142" customFormat="1" x14ac:dyDescent="0.2">
      <c r="A102" s="171">
        <f t="shared" si="27"/>
        <v>63</v>
      </c>
      <c r="B102" s="31" t="s">
        <v>227</v>
      </c>
      <c r="C102" s="172"/>
      <c r="D102" s="193">
        <f t="shared" si="28"/>
        <v>0</v>
      </c>
      <c r="E102" s="172"/>
      <c r="F102" s="193">
        <f t="shared" si="29"/>
        <v>0</v>
      </c>
      <c r="G102" s="172"/>
      <c r="H102" s="194">
        <f t="shared" si="30"/>
        <v>0</v>
      </c>
      <c r="I102" s="172"/>
      <c r="J102" s="213">
        <f t="shared" si="31"/>
        <v>0</v>
      </c>
      <c r="K102" s="172"/>
      <c r="L102" s="195">
        <f t="shared" si="32"/>
        <v>0</v>
      </c>
    </row>
    <row r="103" spans="1:13" s="142" customFormat="1" x14ac:dyDescent="0.2">
      <c r="A103" s="171">
        <f t="shared" si="27"/>
        <v>64</v>
      </c>
      <c r="B103" s="30" t="s">
        <v>228</v>
      </c>
      <c r="C103" s="172"/>
      <c r="D103" s="193">
        <f t="shared" si="28"/>
        <v>0</v>
      </c>
      <c r="E103" s="172"/>
      <c r="F103" s="193">
        <f t="shared" si="29"/>
        <v>0</v>
      </c>
      <c r="G103" s="172"/>
      <c r="H103" s="194">
        <f t="shared" si="30"/>
        <v>0</v>
      </c>
      <c r="I103" s="172"/>
      <c r="J103" s="213">
        <f t="shared" si="31"/>
        <v>0</v>
      </c>
      <c r="K103" s="172"/>
      <c r="L103" s="195">
        <f t="shared" si="32"/>
        <v>0</v>
      </c>
    </row>
    <row r="104" spans="1:13" s="142" customFormat="1" x14ac:dyDescent="0.2">
      <c r="A104" s="171">
        <f t="shared" si="27"/>
        <v>65</v>
      </c>
      <c r="B104" s="30" t="s">
        <v>229</v>
      </c>
      <c r="C104" s="172"/>
      <c r="D104" s="193">
        <f t="shared" si="28"/>
        <v>0</v>
      </c>
      <c r="E104" s="172"/>
      <c r="F104" s="193">
        <f t="shared" si="29"/>
        <v>0</v>
      </c>
      <c r="G104" s="172"/>
      <c r="H104" s="194">
        <f t="shared" si="30"/>
        <v>0</v>
      </c>
      <c r="I104" s="172"/>
      <c r="J104" s="213">
        <f t="shared" si="31"/>
        <v>0</v>
      </c>
      <c r="K104" s="172"/>
      <c r="L104" s="195">
        <f t="shared" si="32"/>
        <v>0</v>
      </c>
    </row>
    <row r="105" spans="1:13" s="142" customFormat="1" x14ac:dyDescent="0.2">
      <c r="A105" s="171">
        <f t="shared" si="27"/>
        <v>66</v>
      </c>
      <c r="B105" s="30" t="s">
        <v>230</v>
      </c>
      <c r="C105" s="172"/>
      <c r="D105" s="193">
        <f t="shared" si="28"/>
        <v>0</v>
      </c>
      <c r="E105" s="172"/>
      <c r="F105" s="193">
        <f t="shared" si="29"/>
        <v>0</v>
      </c>
      <c r="G105" s="172"/>
      <c r="H105" s="194">
        <f t="shared" si="30"/>
        <v>0</v>
      </c>
      <c r="I105" s="172"/>
      <c r="J105" s="213">
        <f t="shared" si="31"/>
        <v>0</v>
      </c>
      <c r="K105" s="172"/>
      <c r="L105" s="195">
        <f t="shared" si="32"/>
        <v>0</v>
      </c>
    </row>
    <row r="106" spans="1:13" s="142" customFormat="1" x14ac:dyDescent="0.2">
      <c r="A106" s="171">
        <f t="shared" si="27"/>
        <v>67</v>
      </c>
      <c r="B106" s="30" t="s">
        <v>231</v>
      </c>
      <c r="C106" s="172"/>
      <c r="D106" s="193">
        <f t="shared" si="28"/>
        <v>0</v>
      </c>
      <c r="E106" s="172"/>
      <c r="F106" s="193">
        <f t="shared" si="29"/>
        <v>0</v>
      </c>
      <c r="G106" s="172"/>
      <c r="H106" s="194">
        <f t="shared" si="30"/>
        <v>0</v>
      </c>
      <c r="I106" s="172"/>
      <c r="J106" s="213">
        <f t="shared" si="31"/>
        <v>0</v>
      </c>
      <c r="K106" s="172"/>
      <c r="L106" s="195">
        <f t="shared" si="32"/>
        <v>0</v>
      </c>
    </row>
    <row r="107" spans="1:13" s="142" customFormat="1" x14ac:dyDescent="0.2">
      <c r="A107" s="171">
        <f t="shared" si="27"/>
        <v>68</v>
      </c>
      <c r="B107" s="30" t="s">
        <v>232</v>
      </c>
      <c r="C107" s="172"/>
      <c r="D107" s="193">
        <f t="shared" si="28"/>
        <v>0</v>
      </c>
      <c r="E107" s="172"/>
      <c r="F107" s="193">
        <f t="shared" si="29"/>
        <v>0</v>
      </c>
      <c r="G107" s="172"/>
      <c r="H107" s="194">
        <f t="shared" si="30"/>
        <v>0</v>
      </c>
      <c r="I107" s="172"/>
      <c r="J107" s="213">
        <f t="shared" si="31"/>
        <v>0</v>
      </c>
      <c r="K107" s="172"/>
      <c r="L107" s="195">
        <f t="shared" si="32"/>
        <v>0</v>
      </c>
    </row>
    <row r="108" spans="1:13" s="142" customFormat="1" ht="15" x14ac:dyDescent="0.2">
      <c r="A108" s="171">
        <f t="shared" si="27"/>
        <v>69</v>
      </c>
      <c r="B108" s="34" t="s">
        <v>233</v>
      </c>
      <c r="C108" s="208">
        <f>SUM(C97:C107)</f>
        <v>0</v>
      </c>
      <c r="D108" s="215">
        <f t="shared" si="28"/>
        <v>0</v>
      </c>
      <c r="E108" s="208">
        <f>SUM(E97:E107)</f>
        <v>0</v>
      </c>
      <c r="F108" s="207">
        <f t="shared" si="29"/>
        <v>0</v>
      </c>
      <c r="G108" s="208">
        <f>SUM(G97:G107)</f>
        <v>0</v>
      </c>
      <c r="H108" s="209">
        <f t="shared" si="30"/>
        <v>0</v>
      </c>
      <c r="I108" s="210">
        <f>SUM(I97:I107)</f>
        <v>0</v>
      </c>
      <c r="J108" s="337">
        <f t="shared" si="31"/>
        <v>0</v>
      </c>
      <c r="K108" s="210">
        <f>SUM(K97:K107)</f>
        <v>0</v>
      </c>
      <c r="L108" s="199">
        <f t="shared" si="32"/>
        <v>0</v>
      </c>
    </row>
    <row r="109" spans="1:13" ht="6.75" customHeight="1" x14ac:dyDescent="0.2">
      <c r="A109" s="139"/>
      <c r="B109" s="74"/>
      <c r="C109" s="226"/>
      <c r="D109" s="227"/>
      <c r="E109" s="226"/>
      <c r="F109" s="227"/>
      <c r="G109" s="226"/>
      <c r="H109" s="227"/>
      <c r="I109" s="226"/>
      <c r="J109" s="213"/>
      <c r="K109" s="226"/>
      <c r="L109" s="354"/>
    </row>
    <row r="110" spans="1:13" s="142" customFormat="1" ht="15" x14ac:dyDescent="0.2">
      <c r="A110" s="171">
        <f>A108+1</f>
        <v>70</v>
      </c>
      <c r="B110" s="25" t="s">
        <v>234</v>
      </c>
      <c r="C110" s="204">
        <f>C89+C95+C108</f>
        <v>0</v>
      </c>
      <c r="D110" s="205">
        <f>IFERROR(C110/C$110,0)</f>
        <v>0</v>
      </c>
      <c r="E110" s="204">
        <f>E89+E95+E108</f>
        <v>0</v>
      </c>
      <c r="F110" s="205">
        <f>IFERROR(E110/E$110,0)</f>
        <v>0</v>
      </c>
      <c r="G110" s="204">
        <f>G89+G95+G108</f>
        <v>0</v>
      </c>
      <c r="H110" s="205">
        <f>IFERROR(G110/G$110,0)</f>
        <v>0</v>
      </c>
      <c r="I110" s="204">
        <f>I89+I95+I108</f>
        <v>0</v>
      </c>
      <c r="J110" s="205">
        <f>IFERROR(I110/I$110,0)</f>
        <v>0</v>
      </c>
      <c r="K110" s="204">
        <f>K89+K95+K108</f>
        <v>0</v>
      </c>
      <c r="L110" s="205">
        <f>IFERROR(K110/K$110,0)</f>
        <v>0</v>
      </c>
    </row>
    <row r="111" spans="1:13" ht="6.75" customHeight="1" x14ac:dyDescent="0.2">
      <c r="A111" s="139"/>
      <c r="B111" s="75"/>
      <c r="C111" s="229"/>
      <c r="D111" s="230"/>
      <c r="E111" s="229"/>
      <c r="F111" s="229"/>
      <c r="G111" s="229"/>
      <c r="H111" s="230"/>
      <c r="I111" s="229"/>
      <c r="J111" s="229"/>
      <c r="K111" s="229"/>
      <c r="L111" s="229"/>
      <c r="M111" s="228"/>
    </row>
    <row r="112" spans="1:13" s="142" customFormat="1" ht="15" x14ac:dyDescent="0.2">
      <c r="A112" s="171">
        <f>A110+1</f>
        <v>71</v>
      </c>
      <c r="B112" s="415" t="s">
        <v>299</v>
      </c>
      <c r="C112" s="428"/>
      <c r="D112" s="428"/>
      <c r="E112" s="428"/>
      <c r="F112" s="428"/>
      <c r="G112" s="428"/>
      <c r="H112" s="428"/>
      <c r="I112" s="428"/>
      <c r="J112" s="428"/>
      <c r="K112" s="428"/>
      <c r="L112" s="428"/>
    </row>
    <row r="113" spans="1:13" s="142" customFormat="1" x14ac:dyDescent="0.2">
      <c r="A113" s="171">
        <f>A112+1</f>
        <v>72</v>
      </c>
      <c r="B113" s="31" t="s">
        <v>300</v>
      </c>
      <c r="C113" s="28">
        <f>C63-C110</f>
        <v>0</v>
      </c>
      <c r="D113" s="27">
        <f>IFERROR(C113/C$117,0)</f>
        <v>0</v>
      </c>
      <c r="E113" s="28">
        <f>E63-E110</f>
        <v>0</v>
      </c>
      <c r="F113" s="27">
        <f>IFERROR(E113/E$117,0)</f>
        <v>0</v>
      </c>
      <c r="G113" s="28">
        <f>G63-G110</f>
        <v>0</v>
      </c>
      <c r="H113" s="27">
        <f>IFERROR(G113/G$117,0)</f>
        <v>0</v>
      </c>
      <c r="I113" s="28">
        <f>I63-I110</f>
        <v>0</v>
      </c>
      <c r="J113" s="26">
        <f>IFERROR(I113/I$117,0)</f>
        <v>0</v>
      </c>
      <c r="K113" s="28">
        <f>K63-K110</f>
        <v>0</v>
      </c>
      <c r="L113" s="26">
        <f>IFERROR(K113/K$117,0)</f>
        <v>0</v>
      </c>
    </row>
    <row r="114" spans="1:13" s="142" customFormat="1" ht="28.5" x14ac:dyDescent="0.2">
      <c r="A114" s="171">
        <f>A113+1</f>
        <v>73</v>
      </c>
      <c r="B114" s="29" t="s">
        <v>301</v>
      </c>
      <c r="C114" s="172"/>
      <c r="D114" s="38">
        <f>IFERROR(C114/C$117,0)</f>
        <v>0</v>
      </c>
      <c r="E114" s="172"/>
      <c r="F114" s="38">
        <f>IFERROR(E114/E$117,0)</f>
        <v>0</v>
      </c>
      <c r="G114" s="172"/>
      <c r="H114" s="38">
        <f>IFERROR(G114/G$117,0)</f>
        <v>0</v>
      </c>
      <c r="I114" s="172"/>
      <c r="J114" s="38">
        <f>IFERROR(I114/I$117,0)</f>
        <v>0</v>
      </c>
      <c r="K114" s="172"/>
      <c r="L114" s="38">
        <f>IFERROR(K114/K$117,0)</f>
        <v>0</v>
      </c>
    </row>
    <row r="115" spans="1:13" s="142" customFormat="1" x14ac:dyDescent="0.2">
      <c r="A115" s="171">
        <f>A114+1</f>
        <v>74</v>
      </c>
      <c r="B115" s="30" t="s">
        <v>56</v>
      </c>
      <c r="C115" s="172"/>
      <c r="D115" s="38">
        <f>IFERROR(C115/C$117,0)</f>
        <v>0</v>
      </c>
      <c r="E115" s="172"/>
      <c r="F115" s="38">
        <f>IFERROR(E115/E$117,0)</f>
        <v>0</v>
      </c>
      <c r="G115" s="172"/>
      <c r="H115" s="38">
        <f>IFERROR(G115/G$117,0)</f>
        <v>0</v>
      </c>
      <c r="I115" s="172"/>
      <c r="J115" s="38">
        <f>IFERROR(I115/I$117,0)</f>
        <v>0</v>
      </c>
      <c r="K115" s="172"/>
      <c r="L115" s="38">
        <f>IFERROR(K115/K$117,0)</f>
        <v>0</v>
      </c>
    </row>
    <row r="116" spans="1:13" s="142" customFormat="1" x14ac:dyDescent="0.2">
      <c r="A116" s="171">
        <f>A115+1</f>
        <v>75</v>
      </c>
      <c r="B116" s="36" t="s">
        <v>302</v>
      </c>
      <c r="C116" s="176"/>
      <c r="D116" s="38">
        <f>IFERROR(C116/C$117,0)</f>
        <v>0</v>
      </c>
      <c r="E116" s="176"/>
      <c r="F116" s="38">
        <f>IFERROR(E116/E$117,0)</f>
        <v>0</v>
      </c>
      <c r="G116" s="176"/>
      <c r="H116" s="38">
        <f>IFERROR(G116/G$117,0)</f>
        <v>0</v>
      </c>
      <c r="I116" s="176"/>
      <c r="J116" s="38">
        <f>IFERROR(I116/I$117,0)</f>
        <v>0</v>
      </c>
      <c r="K116" s="176"/>
      <c r="L116" s="38">
        <f>IFERROR(K116/K$117,0)</f>
        <v>0</v>
      </c>
    </row>
    <row r="117" spans="1:13" s="142" customFormat="1" ht="15" x14ac:dyDescent="0.2">
      <c r="A117" s="171">
        <f>A116+1</f>
        <v>76</v>
      </c>
      <c r="B117" s="37" t="s">
        <v>299</v>
      </c>
      <c r="C117" s="204">
        <f>SUM(C113:C116)</f>
        <v>0</v>
      </c>
      <c r="D117" s="232">
        <f>IFERROR(C117/C$117,0)</f>
        <v>0</v>
      </c>
      <c r="E117" s="204">
        <f>SUM(E113:E116)</f>
        <v>0</v>
      </c>
      <c r="F117" s="232">
        <f>IFERROR(E117/E$117,0)</f>
        <v>0</v>
      </c>
      <c r="G117" s="204">
        <f>SUM(G113:G116)</f>
        <v>0</v>
      </c>
      <c r="H117" s="232">
        <f>IFERROR(G117/G$117,0)</f>
        <v>0</v>
      </c>
      <c r="I117" s="204">
        <f>SUM(I113:I116)</f>
        <v>0</v>
      </c>
      <c r="J117" s="233">
        <f>IFERROR(I117/I$117,0)</f>
        <v>0</v>
      </c>
      <c r="K117" s="204">
        <f>SUM(K113:K116)</f>
        <v>0</v>
      </c>
      <c r="L117" s="232">
        <f>IFERROR(K117/K$117,0)</f>
        <v>0</v>
      </c>
    </row>
    <row r="118" spans="1:13" ht="6.75" customHeight="1" x14ac:dyDescent="0.2">
      <c r="A118" s="139"/>
      <c r="B118" s="76"/>
      <c r="C118" s="229"/>
      <c r="D118" s="213"/>
      <c r="E118" s="234"/>
      <c r="F118" s="234"/>
      <c r="G118" s="234"/>
      <c r="H118" s="213"/>
      <c r="I118" s="234"/>
      <c r="J118" s="234"/>
      <c r="K118" s="234"/>
      <c r="L118" s="234"/>
      <c r="M118" s="228"/>
    </row>
    <row r="119" spans="1:13" s="142" customFormat="1" ht="15" x14ac:dyDescent="0.2">
      <c r="A119" s="171">
        <f>A117+1</f>
        <v>77</v>
      </c>
      <c r="B119" s="415" t="s">
        <v>239</v>
      </c>
      <c r="C119" s="428"/>
      <c r="D119" s="428"/>
      <c r="E119" s="428"/>
      <c r="F119" s="428"/>
      <c r="G119" s="428"/>
      <c r="H119" s="428"/>
      <c r="I119" s="428"/>
      <c r="J119" s="428"/>
      <c r="K119" s="428"/>
      <c r="L119" s="428"/>
    </row>
    <row r="120" spans="1:13" s="142" customFormat="1" x14ac:dyDescent="0.2">
      <c r="A120" s="171">
        <f>A119+1</f>
        <v>78</v>
      </c>
      <c r="B120" s="32" t="s">
        <v>240</v>
      </c>
      <c r="C120" s="176"/>
      <c r="D120" s="365"/>
      <c r="E120" s="235">
        <f>+C124</f>
        <v>0</v>
      </c>
      <c r="F120" s="152"/>
      <c r="G120" s="235">
        <f>+E124</f>
        <v>0</v>
      </c>
      <c r="H120" s="152"/>
      <c r="I120" s="235">
        <f>+G124</f>
        <v>0</v>
      </c>
      <c r="J120" s="152"/>
      <c r="K120" s="235">
        <f>+I124</f>
        <v>0</v>
      </c>
      <c r="L120" s="366"/>
    </row>
    <row r="121" spans="1:13" s="142" customFormat="1" x14ac:dyDescent="0.2">
      <c r="A121" s="171">
        <f>A120+1</f>
        <v>79</v>
      </c>
      <c r="B121" s="31" t="s">
        <v>303</v>
      </c>
      <c r="C121" s="239">
        <f>C117</f>
        <v>0</v>
      </c>
      <c r="D121" s="367"/>
      <c r="E121" s="239">
        <f>E117</f>
        <v>0</v>
      </c>
      <c r="F121" s="152"/>
      <c r="G121" s="239">
        <f>G117</f>
        <v>0</v>
      </c>
      <c r="H121" s="152"/>
      <c r="I121" s="239">
        <f>I117</f>
        <v>0</v>
      </c>
      <c r="J121" s="152"/>
      <c r="K121" s="239">
        <f>K117</f>
        <v>0</v>
      </c>
      <c r="L121" s="152"/>
    </row>
    <row r="122" spans="1:13" s="142" customFormat="1" ht="28.5" x14ac:dyDescent="0.2">
      <c r="A122" s="171">
        <f>A121+1</f>
        <v>80</v>
      </c>
      <c r="B122" s="39" t="s">
        <v>242</v>
      </c>
      <c r="C122" s="176"/>
      <c r="D122" s="367"/>
      <c r="E122" s="176"/>
      <c r="F122" s="240"/>
      <c r="G122" s="176"/>
      <c r="H122" s="245"/>
      <c r="I122" s="176"/>
      <c r="J122" s="240"/>
      <c r="K122" s="176"/>
      <c r="L122" s="240"/>
    </row>
    <row r="123" spans="1:13" s="142" customFormat="1" ht="42.75" x14ac:dyDescent="0.2">
      <c r="A123" s="171">
        <f>A122+1</f>
        <v>81</v>
      </c>
      <c r="B123" s="36" t="s">
        <v>243</v>
      </c>
      <c r="C123" s="176"/>
      <c r="D123" s="367"/>
      <c r="E123" s="176"/>
      <c r="F123" s="240"/>
      <c r="G123" s="176"/>
      <c r="H123" s="245"/>
      <c r="I123" s="176"/>
      <c r="J123" s="240"/>
      <c r="K123" s="176"/>
      <c r="L123" s="240"/>
    </row>
    <row r="124" spans="1:13" s="142" customFormat="1" ht="15" x14ac:dyDescent="0.2">
      <c r="A124" s="171">
        <f>A123+1</f>
        <v>82</v>
      </c>
      <c r="B124" s="118" t="s">
        <v>239</v>
      </c>
      <c r="C124" s="204">
        <f>SUM(C120:C123)</f>
        <v>0</v>
      </c>
      <c r="D124" s="368"/>
      <c r="E124" s="204">
        <f>SUM(E120:E123)</f>
        <v>0</v>
      </c>
      <c r="F124" s="369"/>
      <c r="G124" s="204">
        <f>SUM(G120:G123)</f>
        <v>0</v>
      </c>
      <c r="H124" s="368"/>
      <c r="I124" s="204">
        <f>SUM(I120:I123)</f>
        <v>0</v>
      </c>
      <c r="J124" s="243"/>
      <c r="K124" s="204">
        <f>SUM(K120:K123)</f>
        <v>0</v>
      </c>
      <c r="L124" s="243"/>
    </row>
    <row r="125" spans="1:13" ht="6.75" customHeight="1" x14ac:dyDescent="0.2">
      <c r="A125" s="139"/>
      <c r="B125" s="83"/>
      <c r="C125" s="140"/>
      <c r="D125" s="140"/>
      <c r="E125" s="140"/>
      <c r="F125" s="140"/>
      <c r="G125" s="140"/>
      <c r="H125" s="140"/>
      <c r="I125" s="140"/>
      <c r="J125" s="140"/>
      <c r="L125" s="140"/>
    </row>
    <row r="126" spans="1:13" s="142" customFormat="1" ht="45.75" customHeight="1" x14ac:dyDescent="0.2">
      <c r="A126" s="171">
        <f>A124+1</f>
        <v>83</v>
      </c>
      <c r="B126" s="428" t="s">
        <v>244</v>
      </c>
      <c r="C126" s="428"/>
      <c r="D126" s="428"/>
      <c r="E126" s="428"/>
      <c r="F126" s="428"/>
      <c r="G126" s="428"/>
      <c r="H126" s="428"/>
      <c r="I126" s="428"/>
      <c r="J126" s="428"/>
      <c r="K126" s="428"/>
      <c r="L126" s="428"/>
    </row>
    <row r="127" spans="1:13" s="142" customFormat="1" x14ac:dyDescent="0.2">
      <c r="A127" s="171">
        <f>A126+1</f>
        <v>84</v>
      </c>
      <c r="B127" s="40" t="s">
        <v>66</v>
      </c>
      <c r="C127" s="176"/>
      <c r="D127" s="245"/>
      <c r="E127" s="176"/>
      <c r="F127" s="245"/>
      <c r="G127" s="176"/>
      <c r="H127" s="245"/>
      <c r="I127" s="176"/>
      <c r="J127" s="245"/>
      <c r="K127" s="176"/>
      <c r="L127" s="245"/>
    </row>
    <row r="128" spans="1:13" s="142" customFormat="1" ht="15" x14ac:dyDescent="0.2">
      <c r="A128" s="171">
        <f>A127+1</f>
        <v>85</v>
      </c>
      <c r="B128" s="41" t="s">
        <v>67</v>
      </c>
      <c r="C128" s="176"/>
      <c r="D128" s="245"/>
      <c r="E128" s="176"/>
      <c r="F128" s="245"/>
      <c r="G128" s="176"/>
      <c r="H128" s="245"/>
      <c r="I128" s="176"/>
      <c r="J128" s="245"/>
      <c r="K128" s="176"/>
      <c r="L128" s="245"/>
    </row>
    <row r="129" spans="1:12" s="142" customFormat="1" x14ac:dyDescent="0.2">
      <c r="A129" s="171">
        <f>A128+1</f>
        <v>86</v>
      </c>
      <c r="B129" s="40" t="s">
        <v>68</v>
      </c>
      <c r="C129" s="176"/>
      <c r="D129" s="245"/>
      <c r="E129" s="176"/>
      <c r="F129" s="245"/>
      <c r="G129" s="176"/>
      <c r="H129" s="245"/>
      <c r="I129" s="176"/>
      <c r="J129" s="245"/>
      <c r="K129" s="176"/>
      <c r="L129" s="245"/>
    </row>
    <row r="130" spans="1:12" s="142" customFormat="1" ht="15" x14ac:dyDescent="0.2">
      <c r="A130" s="171">
        <f>A129+1</f>
        <v>87</v>
      </c>
      <c r="B130" s="42" t="s">
        <v>69</v>
      </c>
      <c r="C130" s="176"/>
      <c r="D130" s="245"/>
      <c r="E130" s="176"/>
      <c r="F130" s="245"/>
      <c r="G130" s="176"/>
      <c r="H130" s="245"/>
      <c r="I130" s="176"/>
      <c r="J130" s="245"/>
      <c r="K130" s="176"/>
      <c r="L130" s="245"/>
    </row>
    <row r="131" spans="1:12" s="142" customFormat="1" ht="15" x14ac:dyDescent="0.2">
      <c r="A131" s="171">
        <f>A130+1</f>
        <v>88</v>
      </c>
      <c r="B131" s="41" t="s">
        <v>245</v>
      </c>
      <c r="C131" s="172"/>
      <c r="D131" s="248"/>
      <c r="E131" s="172"/>
      <c r="F131" s="248"/>
      <c r="G131" s="172"/>
      <c r="H131" s="248"/>
      <c r="I131" s="172"/>
      <c r="J131" s="248"/>
      <c r="K131" s="172"/>
      <c r="L131" s="248"/>
    </row>
    <row r="132" spans="1:12" ht="6.75" customHeight="1" x14ac:dyDescent="0.2">
      <c r="A132" s="139"/>
      <c r="B132" s="55"/>
      <c r="J132" s="85"/>
      <c r="L132" s="85"/>
    </row>
    <row r="133" spans="1:12" s="142" customFormat="1" ht="15" x14ac:dyDescent="0.2">
      <c r="A133" s="171">
        <f>A131+1</f>
        <v>89</v>
      </c>
      <c r="B133" s="43" t="s">
        <v>71</v>
      </c>
      <c r="C133" s="172"/>
      <c r="D133" s="247"/>
      <c r="E133" s="172"/>
      <c r="F133" s="247"/>
      <c r="G133" s="172"/>
      <c r="H133" s="247"/>
      <c r="I133" s="172"/>
      <c r="J133" s="247"/>
      <c r="K133" s="172"/>
      <c r="L133" s="247"/>
    </row>
    <row r="134" spans="1:12" ht="6.75" customHeight="1" x14ac:dyDescent="0.2">
      <c r="A134" s="139"/>
      <c r="B134" s="77"/>
      <c r="J134" s="140"/>
      <c r="L134" s="140"/>
    </row>
    <row r="135" spans="1:12" s="142" customFormat="1" ht="15" x14ac:dyDescent="0.2">
      <c r="A135" s="139"/>
      <c r="B135" s="428" t="s">
        <v>72</v>
      </c>
      <c r="C135" s="428"/>
      <c r="D135" s="428"/>
      <c r="E135" s="428"/>
      <c r="F135" s="428"/>
      <c r="G135" s="428"/>
      <c r="H135" s="428"/>
      <c r="I135" s="428"/>
      <c r="J135" s="428"/>
      <c r="K135" s="428"/>
      <c r="L135" s="428"/>
    </row>
    <row r="136" spans="1:12" s="142" customFormat="1" x14ac:dyDescent="0.2">
      <c r="A136" s="171">
        <f>A133+1</f>
        <v>90</v>
      </c>
      <c r="B136" s="44" t="s">
        <v>304</v>
      </c>
      <c r="C136" s="440"/>
      <c r="D136" s="441"/>
      <c r="E136" s="440"/>
      <c r="F136" s="441"/>
      <c r="G136" s="440"/>
      <c r="H136" s="441"/>
      <c r="I136" s="440"/>
      <c r="J136" s="441"/>
      <c r="K136" s="440"/>
      <c r="L136" s="441"/>
    </row>
    <row r="137" spans="1:12" s="142" customFormat="1" x14ac:dyDescent="0.2">
      <c r="A137" s="171">
        <f>A136+1</f>
        <v>91</v>
      </c>
      <c r="B137" s="44" t="s">
        <v>305</v>
      </c>
      <c r="C137" s="440"/>
      <c r="D137" s="441"/>
      <c r="E137" s="440"/>
      <c r="F137" s="441"/>
      <c r="G137" s="440"/>
      <c r="H137" s="441"/>
      <c r="I137" s="440"/>
      <c r="J137" s="441"/>
      <c r="K137" s="440"/>
      <c r="L137" s="441"/>
    </row>
    <row r="138" spans="1:12" s="142" customFormat="1" x14ac:dyDescent="0.2">
      <c r="A138" s="171">
        <f>A137+1</f>
        <v>92</v>
      </c>
      <c r="B138" s="44" t="s">
        <v>306</v>
      </c>
      <c r="C138" s="440"/>
      <c r="D138" s="441"/>
      <c r="E138" s="440"/>
      <c r="F138" s="441"/>
      <c r="G138" s="440"/>
      <c r="H138" s="441"/>
      <c r="I138" s="440"/>
      <c r="J138" s="441"/>
      <c r="K138" s="440"/>
      <c r="L138" s="441"/>
    </row>
    <row r="139" spans="1:12" s="142" customFormat="1" x14ac:dyDescent="0.2">
      <c r="A139" s="171">
        <f>A138+1</f>
        <v>93</v>
      </c>
      <c r="B139" s="44" t="s">
        <v>307</v>
      </c>
      <c r="C139" s="440"/>
      <c r="D139" s="441"/>
      <c r="E139" s="440"/>
      <c r="F139" s="441"/>
      <c r="G139" s="440"/>
      <c r="H139" s="441"/>
      <c r="I139" s="440"/>
      <c r="J139" s="441"/>
      <c r="K139" s="440"/>
      <c r="L139" s="441"/>
    </row>
    <row r="140" spans="1:12" s="142" customFormat="1" x14ac:dyDescent="0.2">
      <c r="A140" s="171">
        <f>A139+1</f>
        <v>94</v>
      </c>
      <c r="B140" s="44" t="s">
        <v>308</v>
      </c>
      <c r="C140" s="440"/>
      <c r="D140" s="441"/>
      <c r="E140" s="440"/>
      <c r="F140" s="441"/>
      <c r="G140" s="440"/>
      <c r="H140" s="441"/>
      <c r="I140" s="440"/>
      <c r="J140" s="441"/>
      <c r="K140" s="440"/>
      <c r="L140" s="441"/>
    </row>
    <row r="141" spans="1:12" ht="6.75" customHeight="1" x14ac:dyDescent="0.2"/>
    <row r="142" spans="1:12" s="142" customFormat="1" ht="15" x14ac:dyDescent="0.2">
      <c r="A142" s="139"/>
      <c r="B142" s="428" t="s">
        <v>83</v>
      </c>
      <c r="C142" s="428"/>
      <c r="D142" s="428"/>
      <c r="E142" s="428"/>
      <c r="F142" s="428"/>
      <c r="G142" s="428"/>
      <c r="H142" s="428"/>
      <c r="I142" s="428"/>
      <c r="J142" s="428"/>
      <c r="K142" s="85"/>
      <c r="L142" s="140"/>
    </row>
    <row r="143" spans="1:12" s="142" customFormat="1" x14ac:dyDescent="0.2">
      <c r="A143" s="171" t="s">
        <v>251</v>
      </c>
      <c r="B143" s="416" t="s">
        <v>252</v>
      </c>
      <c r="C143" s="416"/>
      <c r="D143" s="416"/>
      <c r="E143" s="416"/>
      <c r="F143" s="416"/>
      <c r="G143" s="416"/>
      <c r="H143" s="416"/>
      <c r="I143" s="416"/>
      <c r="J143" s="416"/>
      <c r="K143" s="78"/>
      <c r="L143" s="78"/>
    </row>
    <row r="144" spans="1:12" s="142" customFormat="1" ht="35.25" customHeight="1" x14ac:dyDescent="0.2">
      <c r="A144" s="250">
        <f>A47</f>
        <v>13</v>
      </c>
      <c r="B144" s="39" t="s">
        <v>253</v>
      </c>
      <c r="C144" s="412" t="s">
        <v>254</v>
      </c>
      <c r="D144" s="412"/>
      <c r="E144" s="412"/>
      <c r="F144" s="412"/>
      <c r="G144" s="412"/>
      <c r="H144" s="412"/>
      <c r="I144" s="412"/>
      <c r="J144" s="412"/>
      <c r="K144" s="79"/>
      <c r="L144" s="79"/>
    </row>
    <row r="145" spans="1:12" s="142" customFormat="1" ht="69.75" customHeight="1" x14ac:dyDescent="0.2">
      <c r="A145" s="250">
        <f>A49</f>
        <v>15</v>
      </c>
      <c r="B145" s="39" t="s">
        <v>255</v>
      </c>
      <c r="C145" s="412" t="s">
        <v>256</v>
      </c>
      <c r="D145" s="412"/>
      <c r="E145" s="412"/>
      <c r="F145" s="412"/>
      <c r="G145" s="412"/>
      <c r="H145" s="412"/>
      <c r="I145" s="412"/>
      <c r="J145" s="412"/>
      <c r="K145" s="79"/>
      <c r="L145" s="79"/>
    </row>
    <row r="146" spans="1:12" s="142" customFormat="1" x14ac:dyDescent="0.2">
      <c r="A146" s="250">
        <f>A61</f>
        <v>26</v>
      </c>
      <c r="B146" s="131" t="s">
        <v>257</v>
      </c>
      <c r="C146" s="412" t="s">
        <v>258</v>
      </c>
      <c r="D146" s="412"/>
      <c r="E146" s="412"/>
      <c r="F146" s="412"/>
      <c r="G146" s="412"/>
      <c r="H146" s="412"/>
      <c r="I146" s="412"/>
      <c r="J146" s="412"/>
      <c r="K146" s="79"/>
      <c r="L146" s="79"/>
    </row>
    <row r="147" spans="1:12" s="142" customFormat="1" ht="32.25" customHeight="1" x14ac:dyDescent="0.2">
      <c r="A147" s="250">
        <f>A114</f>
        <v>73</v>
      </c>
      <c r="B147" s="39" t="s">
        <v>259</v>
      </c>
      <c r="C147" s="412" t="s">
        <v>260</v>
      </c>
      <c r="D147" s="412"/>
      <c r="E147" s="412"/>
      <c r="F147" s="412"/>
      <c r="G147" s="412"/>
      <c r="H147" s="412"/>
      <c r="I147" s="412"/>
      <c r="J147" s="412"/>
      <c r="K147" s="79"/>
      <c r="L147" s="79"/>
    </row>
    <row r="148" spans="1:12" s="142" customFormat="1" ht="28.5" x14ac:dyDescent="0.2">
      <c r="A148" s="250">
        <f>A123</f>
        <v>81</v>
      </c>
      <c r="B148" s="39" t="s">
        <v>63</v>
      </c>
      <c r="C148" s="412" t="s">
        <v>124</v>
      </c>
      <c r="D148" s="412"/>
      <c r="E148" s="412"/>
      <c r="F148" s="412"/>
      <c r="G148" s="412"/>
      <c r="H148" s="412"/>
      <c r="I148" s="412"/>
      <c r="J148" s="412"/>
      <c r="K148" s="79"/>
      <c r="L148" s="79"/>
    </row>
    <row r="149" spans="1:12" s="142" customFormat="1" ht="60" customHeight="1" x14ac:dyDescent="0.2">
      <c r="A149" s="251">
        <f t="shared" ref="A149:A154" si="33">A126</f>
        <v>83</v>
      </c>
      <c r="B149" s="133" t="s">
        <v>261</v>
      </c>
      <c r="C149" s="432" t="s">
        <v>262</v>
      </c>
      <c r="D149" s="432"/>
      <c r="E149" s="432"/>
      <c r="F149" s="432"/>
      <c r="G149" s="432"/>
      <c r="H149" s="432"/>
      <c r="I149" s="432"/>
      <c r="J149" s="432"/>
      <c r="K149" s="80"/>
      <c r="L149" s="80"/>
    </row>
    <row r="150" spans="1:12" s="142" customFormat="1" ht="60" customHeight="1" x14ac:dyDescent="0.2">
      <c r="A150" s="251">
        <f t="shared" si="33"/>
        <v>84</v>
      </c>
      <c r="B150" s="133" t="s">
        <v>66</v>
      </c>
      <c r="C150" s="433" t="s">
        <v>127</v>
      </c>
      <c r="D150" s="433"/>
      <c r="E150" s="433"/>
      <c r="F150" s="433"/>
      <c r="G150" s="433"/>
      <c r="H150" s="433"/>
      <c r="I150" s="433"/>
      <c r="J150" s="433"/>
      <c r="K150" s="81"/>
      <c r="L150" s="81"/>
    </row>
    <row r="151" spans="1:12" s="142" customFormat="1" ht="30.75" customHeight="1" x14ac:dyDescent="0.2">
      <c r="A151" s="251">
        <f t="shared" si="33"/>
        <v>85</v>
      </c>
      <c r="B151" s="133" t="s">
        <v>67</v>
      </c>
      <c r="C151" s="432" t="s">
        <v>263</v>
      </c>
      <c r="D151" s="432"/>
      <c r="E151" s="432"/>
      <c r="F151" s="432"/>
      <c r="G151" s="432"/>
      <c r="H151" s="432"/>
      <c r="I151" s="432"/>
      <c r="J151" s="432"/>
      <c r="K151" s="80"/>
      <c r="L151" s="80"/>
    </row>
    <row r="152" spans="1:12" s="142" customFormat="1" ht="49.5" customHeight="1" x14ac:dyDescent="0.2">
      <c r="A152" s="251">
        <f t="shared" si="33"/>
        <v>86</v>
      </c>
      <c r="B152" s="133" t="s">
        <v>68</v>
      </c>
      <c r="C152" s="433" t="s">
        <v>129</v>
      </c>
      <c r="D152" s="433"/>
      <c r="E152" s="433"/>
      <c r="F152" s="433"/>
      <c r="G152" s="433"/>
      <c r="H152" s="433"/>
      <c r="I152" s="433"/>
      <c r="J152" s="433"/>
      <c r="K152" s="81"/>
      <c r="L152" s="81"/>
    </row>
    <row r="153" spans="1:12" s="142" customFormat="1" ht="37.5" customHeight="1" x14ac:dyDescent="0.2">
      <c r="A153" s="251">
        <f t="shared" si="33"/>
        <v>87</v>
      </c>
      <c r="B153" s="133" t="s">
        <v>69</v>
      </c>
      <c r="C153" s="432" t="s">
        <v>264</v>
      </c>
      <c r="D153" s="432"/>
      <c r="E153" s="432"/>
      <c r="F153" s="432"/>
      <c r="G153" s="432"/>
      <c r="H153" s="432"/>
      <c r="I153" s="432"/>
      <c r="J153" s="432"/>
      <c r="K153" s="80"/>
      <c r="L153" s="80"/>
    </row>
    <row r="154" spans="1:12" s="142" customFormat="1" x14ac:dyDescent="0.2">
      <c r="A154" s="251">
        <f t="shared" si="33"/>
        <v>88</v>
      </c>
      <c r="B154" s="133" t="str">
        <f>B131</f>
        <v>Total Net Assets/Equity</v>
      </c>
      <c r="C154" s="432" t="s">
        <v>265</v>
      </c>
      <c r="D154" s="432"/>
      <c r="E154" s="432"/>
      <c r="F154" s="432"/>
      <c r="G154" s="432"/>
      <c r="H154" s="432"/>
      <c r="I154" s="432"/>
      <c r="J154" s="432"/>
      <c r="K154" s="80"/>
      <c r="L154" s="80"/>
    </row>
    <row r="155" spans="1:12" s="142" customFormat="1" ht="15" x14ac:dyDescent="0.2">
      <c r="A155" s="251"/>
      <c r="B155" s="45" t="s">
        <v>132</v>
      </c>
      <c r="C155" s="431" t="s">
        <v>266</v>
      </c>
      <c r="D155" s="431"/>
      <c r="E155" s="431"/>
      <c r="F155" s="431"/>
      <c r="G155" s="431"/>
      <c r="H155" s="431"/>
      <c r="I155" s="431"/>
      <c r="J155" s="431"/>
      <c r="K155" s="82"/>
      <c r="L155" s="82"/>
    </row>
    <row r="156" spans="1:12" s="142" customFormat="1" x14ac:dyDescent="0.2">
      <c r="A156" s="251">
        <f>A133</f>
        <v>89</v>
      </c>
      <c r="B156" s="133" t="s">
        <v>71</v>
      </c>
      <c r="C156" s="432" t="s">
        <v>267</v>
      </c>
      <c r="D156" s="432"/>
      <c r="E156" s="432"/>
      <c r="F156" s="432"/>
      <c r="G156" s="432"/>
      <c r="H156" s="432"/>
      <c r="I156" s="432"/>
      <c r="J156" s="432"/>
      <c r="K156" s="80"/>
      <c r="L156" s="80"/>
    </row>
    <row r="165" spans="3:11" x14ac:dyDescent="0.2">
      <c r="C165" s="141"/>
      <c r="D165" s="141"/>
      <c r="E165" s="141"/>
      <c r="F165" s="141"/>
      <c r="G165" s="141"/>
      <c r="H165" s="141"/>
      <c r="I165" s="141"/>
      <c r="K165" s="141"/>
    </row>
    <row r="166" spans="3:11" x14ac:dyDescent="0.2">
      <c r="C166" s="141"/>
      <c r="D166" s="141"/>
      <c r="E166" s="141"/>
      <c r="F166" s="141"/>
      <c r="G166" s="141"/>
      <c r="H166" s="141"/>
      <c r="I166" s="141"/>
      <c r="K166" s="141"/>
    </row>
  </sheetData>
  <sheetProtection password="C52C" sheet="1" objects="1" scenarios="1" formatRows="0"/>
  <mergeCells count="92">
    <mergeCell ref="K139:L139"/>
    <mergeCell ref="C140:D140"/>
    <mergeCell ref="E140:F140"/>
    <mergeCell ref="G140:H140"/>
    <mergeCell ref="I140:J140"/>
    <mergeCell ref="K140:L140"/>
    <mergeCell ref="K6:L6"/>
    <mergeCell ref="K7:L7"/>
    <mergeCell ref="K8:L8"/>
    <mergeCell ref="K9:L9"/>
    <mergeCell ref="G6:H6"/>
    <mergeCell ref="G7:H7"/>
    <mergeCell ref="G8:H8"/>
    <mergeCell ref="G9:H9"/>
    <mergeCell ref="I6:J6"/>
    <mergeCell ref="I7:J7"/>
    <mergeCell ref="I8:J8"/>
    <mergeCell ref="I9:J9"/>
    <mergeCell ref="C8:D8"/>
    <mergeCell ref="C9:D9"/>
    <mergeCell ref="E6:F6"/>
    <mergeCell ref="E7:F7"/>
    <mergeCell ref="E8:F8"/>
    <mergeCell ref="E9:F9"/>
    <mergeCell ref="B2:L2"/>
    <mergeCell ref="C4:D4"/>
    <mergeCell ref="E4:F4"/>
    <mergeCell ref="G4:H4"/>
    <mergeCell ref="I4:J4"/>
    <mergeCell ref="K4:L4"/>
    <mergeCell ref="B65:L65"/>
    <mergeCell ref="I5:J5"/>
    <mergeCell ref="K5:L5"/>
    <mergeCell ref="B11:L11"/>
    <mergeCell ref="B18:L18"/>
    <mergeCell ref="B23:L23"/>
    <mergeCell ref="C5:D5"/>
    <mergeCell ref="E5:F5"/>
    <mergeCell ref="G5:H5"/>
    <mergeCell ref="B31:L31"/>
    <mergeCell ref="B32:L32"/>
    <mergeCell ref="B34:L34"/>
    <mergeCell ref="B42:L42"/>
    <mergeCell ref="B49:L49"/>
    <mergeCell ref="C6:D6"/>
    <mergeCell ref="C7:D7"/>
    <mergeCell ref="B96:L96"/>
    <mergeCell ref="C136:D136"/>
    <mergeCell ref="E136:F136"/>
    <mergeCell ref="G136:H136"/>
    <mergeCell ref="I136:J136"/>
    <mergeCell ref="K136:L136"/>
    <mergeCell ref="B119:L119"/>
    <mergeCell ref="B126:L126"/>
    <mergeCell ref="B135:L135"/>
    <mergeCell ref="B66:L66"/>
    <mergeCell ref="B67:L67"/>
    <mergeCell ref="B73:L73"/>
    <mergeCell ref="B82:L82"/>
    <mergeCell ref="B91:L91"/>
    <mergeCell ref="B142:J142"/>
    <mergeCell ref="B143:J143"/>
    <mergeCell ref="C137:D137"/>
    <mergeCell ref="E137:F137"/>
    <mergeCell ref="G137:H137"/>
    <mergeCell ref="I137:J137"/>
    <mergeCell ref="C139:D139"/>
    <mergeCell ref="E139:F139"/>
    <mergeCell ref="G139:H139"/>
    <mergeCell ref="I139:J139"/>
    <mergeCell ref="K137:L137"/>
    <mergeCell ref="C138:D138"/>
    <mergeCell ref="E138:F138"/>
    <mergeCell ref="G138:H138"/>
    <mergeCell ref="I138:J138"/>
    <mergeCell ref="K138:L138"/>
    <mergeCell ref="B33:L33"/>
    <mergeCell ref="C156:J156"/>
    <mergeCell ref="B8:B10"/>
    <mergeCell ref="C150:J150"/>
    <mergeCell ref="C151:J151"/>
    <mergeCell ref="C152:J152"/>
    <mergeCell ref="C153:J153"/>
    <mergeCell ref="C154:J154"/>
    <mergeCell ref="C155:J155"/>
    <mergeCell ref="C144:J144"/>
    <mergeCell ref="C145:J145"/>
    <mergeCell ref="C146:J146"/>
    <mergeCell ref="C147:J147"/>
    <mergeCell ref="C148:J148"/>
    <mergeCell ref="C149:J149"/>
    <mergeCell ref="B112:L112"/>
  </mergeCells>
  <pageMargins left="0.70866141732283472" right="0.70866141732283472" top="0.74803149606299213" bottom="0.74803149606299213" header="0.31496062992125984" footer="0.31496062992125984"/>
  <pageSetup paperSize="5" scale="86" fitToHeight="0" orientation="landscape" r:id="rId1"/>
  <headerFooter>
    <oddFooter>&amp;L&amp;BCanada Council for the Arts Confidential&amp;B&amp;C&amp;D&amp;RPage &amp;P</oddFooter>
  </headerFooter>
  <rowBreaks count="1" manualBreakCount="1">
    <brk id="1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169"/>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7109375" style="139" customWidth="1"/>
    <col min="2" max="2" width="64.85546875" style="84" bestFit="1" customWidth="1"/>
    <col min="3" max="3" width="19.7109375" style="85" customWidth="1"/>
    <col min="4" max="4" width="6" style="85" customWidth="1"/>
    <col min="5" max="5" width="17.42578125" style="85" customWidth="1"/>
    <col min="6" max="6" width="6" style="85" customWidth="1"/>
    <col min="7" max="7" width="17.42578125" style="85" customWidth="1"/>
    <col min="8" max="8" width="6" style="85" customWidth="1"/>
    <col min="9" max="9" width="17.42578125" style="85" customWidth="1"/>
    <col min="10" max="10" width="6" style="140" customWidth="1"/>
    <col min="11" max="11" width="17.42578125" style="85" customWidth="1"/>
    <col min="12" max="12" width="6" style="140" customWidth="1"/>
    <col min="13" max="13" width="9.140625" style="141" customWidth="1"/>
    <col min="14" max="16384" width="9.140625" style="141"/>
  </cols>
  <sheetData>
    <row r="1" spans="1:13" x14ac:dyDescent="0.2">
      <c r="B1" s="127" t="s">
        <v>354</v>
      </c>
    </row>
    <row r="2" spans="1:13" s="142" customFormat="1" ht="18.75" customHeight="1" x14ac:dyDescent="0.2">
      <c r="A2" s="139"/>
      <c r="B2" s="450" t="s">
        <v>340</v>
      </c>
      <c r="C2" s="450"/>
      <c r="D2" s="450"/>
      <c r="E2" s="450"/>
      <c r="F2" s="450"/>
      <c r="G2" s="450"/>
      <c r="H2" s="450"/>
      <c r="I2" s="450"/>
      <c r="J2" s="450"/>
      <c r="K2" s="450"/>
      <c r="L2" s="450"/>
    </row>
    <row r="3" spans="1:13" ht="6.75" customHeight="1" x14ac:dyDescent="0.2">
      <c r="B3" s="141"/>
      <c r="J3" s="141"/>
      <c r="L3" s="141"/>
    </row>
    <row r="4" spans="1:13" s="142" customFormat="1" ht="15" x14ac:dyDescent="0.2">
      <c r="A4" s="141"/>
      <c r="B4" s="386" t="s">
        <v>325</v>
      </c>
      <c r="C4" s="418" t="s">
        <v>135</v>
      </c>
      <c r="D4" s="419"/>
      <c r="E4" s="451" t="s">
        <v>136</v>
      </c>
      <c r="F4" s="452"/>
      <c r="G4" s="451" t="s">
        <v>137</v>
      </c>
      <c r="H4" s="452"/>
      <c r="I4" s="451" t="s">
        <v>317</v>
      </c>
      <c r="J4" s="452"/>
      <c r="K4" s="451" t="s">
        <v>318</v>
      </c>
      <c r="L4" s="452"/>
    </row>
    <row r="5" spans="1:13" s="142" customFormat="1" ht="15" x14ac:dyDescent="0.2">
      <c r="A5" s="141"/>
      <c r="B5" s="120"/>
      <c r="C5" s="424" t="s">
        <v>5</v>
      </c>
      <c r="D5" s="425"/>
      <c r="E5" s="448" t="s">
        <v>5</v>
      </c>
      <c r="F5" s="449"/>
      <c r="G5" s="448" t="s">
        <v>319</v>
      </c>
      <c r="H5" s="449"/>
      <c r="I5" s="448" t="s">
        <v>319</v>
      </c>
      <c r="J5" s="449"/>
      <c r="K5" s="448" t="s">
        <v>319</v>
      </c>
      <c r="L5" s="449"/>
      <c r="M5" s="143"/>
    </row>
    <row r="6" spans="1:13" s="142" customFormat="1" ht="28.5" x14ac:dyDescent="0.2">
      <c r="A6" s="144"/>
      <c r="B6" s="121" t="s">
        <v>316</v>
      </c>
      <c r="C6" s="145"/>
      <c r="D6" s="146"/>
      <c r="E6" s="145"/>
      <c r="F6" s="146"/>
      <c r="G6" s="145"/>
      <c r="H6" s="146"/>
      <c r="I6" s="145"/>
      <c r="J6" s="147"/>
      <c r="K6" s="145"/>
      <c r="L6" s="147"/>
    </row>
    <row r="7" spans="1:13" s="142" customFormat="1" ht="15" customHeight="1" x14ac:dyDescent="0.2">
      <c r="A7" s="144"/>
      <c r="B7" s="137"/>
      <c r="C7" s="434" t="s">
        <v>326</v>
      </c>
      <c r="D7" s="435"/>
      <c r="E7" s="434" t="s">
        <v>326</v>
      </c>
      <c r="F7" s="435"/>
      <c r="G7" s="434" t="s">
        <v>326</v>
      </c>
      <c r="H7" s="435"/>
      <c r="I7" s="434" t="s">
        <v>326</v>
      </c>
      <c r="J7" s="435"/>
      <c r="K7" s="434" t="s">
        <v>326</v>
      </c>
      <c r="L7" s="435"/>
    </row>
    <row r="8" spans="1:13" s="142" customFormat="1" ht="14.25" customHeight="1" x14ac:dyDescent="0.2">
      <c r="A8" s="144"/>
      <c r="B8" s="420" t="s">
        <v>353</v>
      </c>
      <c r="C8" s="436" t="s">
        <v>325</v>
      </c>
      <c r="D8" s="437"/>
      <c r="E8" s="436" t="s">
        <v>325</v>
      </c>
      <c r="F8" s="437"/>
      <c r="G8" s="436" t="s">
        <v>325</v>
      </c>
      <c r="H8" s="437"/>
      <c r="I8" s="436" t="s">
        <v>325</v>
      </c>
      <c r="J8" s="437"/>
      <c r="K8" s="436" t="s">
        <v>325</v>
      </c>
      <c r="L8" s="437"/>
    </row>
    <row r="9" spans="1:13" s="142" customFormat="1" x14ac:dyDescent="0.2">
      <c r="A9" s="144"/>
      <c r="B9" s="420"/>
      <c r="C9" s="438" t="s">
        <v>312</v>
      </c>
      <c r="D9" s="439"/>
      <c r="E9" s="438" t="s">
        <v>312</v>
      </c>
      <c r="F9" s="439"/>
      <c r="G9" s="438" t="s">
        <v>312</v>
      </c>
      <c r="H9" s="439"/>
      <c r="I9" s="438" t="s">
        <v>312</v>
      </c>
      <c r="J9" s="439"/>
      <c r="K9" s="438" t="s">
        <v>312</v>
      </c>
      <c r="L9" s="439"/>
    </row>
    <row r="10" spans="1:13" s="142" customFormat="1" x14ac:dyDescent="0.2">
      <c r="A10" s="144"/>
      <c r="B10" s="421"/>
      <c r="C10" s="436" t="s">
        <v>325</v>
      </c>
      <c r="D10" s="437"/>
      <c r="E10" s="436" t="s">
        <v>325</v>
      </c>
      <c r="F10" s="437"/>
      <c r="G10" s="436" t="s">
        <v>325</v>
      </c>
      <c r="H10" s="437"/>
      <c r="I10" s="436" t="s">
        <v>325</v>
      </c>
      <c r="J10" s="437"/>
      <c r="K10" s="436" t="s">
        <v>325</v>
      </c>
      <c r="L10" s="437"/>
    </row>
    <row r="11" spans="1:13" s="142" customFormat="1" ht="15.75" customHeight="1" x14ac:dyDescent="0.25">
      <c r="A11" s="141"/>
      <c r="B11" s="422" t="s">
        <v>138</v>
      </c>
      <c r="C11" s="422"/>
      <c r="D11" s="422"/>
      <c r="E11" s="422"/>
      <c r="F11" s="422"/>
      <c r="G11" s="422"/>
      <c r="H11" s="422"/>
      <c r="I11" s="422"/>
      <c r="J11" s="422"/>
      <c r="K11" s="422"/>
      <c r="L11" s="422"/>
    </row>
    <row r="12" spans="1:13" s="142" customFormat="1" x14ac:dyDescent="0.2">
      <c r="A12" s="141"/>
      <c r="B12" s="150" t="s">
        <v>139</v>
      </c>
      <c r="C12" s="151"/>
      <c r="D12" s="152"/>
      <c r="E12" s="151"/>
      <c r="F12" s="152"/>
      <c r="G12" s="151"/>
      <c r="H12" s="153"/>
      <c r="I12" s="151"/>
      <c r="J12" s="154"/>
      <c r="K12" s="151"/>
      <c r="L12" s="155"/>
    </row>
    <row r="13" spans="1:13" s="142" customFormat="1" x14ac:dyDescent="0.2">
      <c r="A13" s="141"/>
      <c r="B13" s="156" t="s">
        <v>140</v>
      </c>
      <c r="C13" s="157"/>
      <c r="D13" s="152"/>
      <c r="E13" s="157"/>
      <c r="F13" s="152"/>
      <c r="G13" s="157"/>
      <c r="H13" s="153"/>
      <c r="I13" s="157"/>
      <c r="J13" s="154"/>
      <c r="K13" s="157"/>
      <c r="L13" s="155"/>
    </row>
    <row r="14" spans="1:13" s="142" customFormat="1" x14ac:dyDescent="0.2">
      <c r="A14" s="141"/>
      <c r="B14" s="156" t="s">
        <v>141</v>
      </c>
      <c r="C14" s="157"/>
      <c r="D14" s="152"/>
      <c r="E14" s="157"/>
      <c r="F14" s="152"/>
      <c r="G14" s="157"/>
      <c r="H14" s="153"/>
      <c r="I14" s="157"/>
      <c r="J14" s="154"/>
      <c r="K14" s="157"/>
      <c r="L14" s="155"/>
    </row>
    <row r="15" spans="1:13" s="142" customFormat="1" x14ac:dyDescent="0.2">
      <c r="A15" s="141"/>
      <c r="B15" s="156" t="s">
        <v>142</v>
      </c>
      <c r="C15" s="158" t="s">
        <v>143</v>
      </c>
      <c r="D15" s="152"/>
      <c r="E15" s="158"/>
      <c r="F15" s="152"/>
      <c r="G15" s="158"/>
      <c r="H15" s="153"/>
      <c r="I15" s="158"/>
      <c r="J15" s="154"/>
      <c r="K15" s="158"/>
      <c r="L15" s="155"/>
    </row>
    <row r="16" spans="1:13" s="142" customFormat="1" x14ac:dyDescent="0.2">
      <c r="A16" s="141"/>
      <c r="B16" s="156" t="s">
        <v>144</v>
      </c>
      <c r="C16" s="157"/>
      <c r="D16" s="152"/>
      <c r="E16" s="157"/>
      <c r="F16" s="152"/>
      <c r="G16" s="157"/>
      <c r="H16" s="153"/>
      <c r="I16" s="157"/>
      <c r="J16" s="154"/>
      <c r="K16" s="157"/>
      <c r="L16" s="155"/>
    </row>
    <row r="17" spans="1:12" s="142" customFormat="1" x14ac:dyDescent="0.2">
      <c r="A17" s="141"/>
      <c r="B17" s="156" t="s">
        <v>145</v>
      </c>
      <c r="C17" s="157"/>
      <c r="D17" s="159"/>
      <c r="E17" s="157"/>
      <c r="F17" s="159"/>
      <c r="G17" s="157"/>
      <c r="H17" s="160"/>
      <c r="I17" s="157"/>
      <c r="J17" s="161"/>
      <c r="K17" s="157"/>
      <c r="L17" s="162"/>
    </row>
    <row r="18" spans="1:12" ht="15" x14ac:dyDescent="0.25">
      <c r="A18" s="141"/>
      <c r="B18" s="423"/>
      <c r="C18" s="423"/>
      <c r="D18" s="423"/>
      <c r="E18" s="423"/>
      <c r="F18" s="423"/>
      <c r="G18" s="423"/>
      <c r="H18" s="423"/>
      <c r="I18" s="423"/>
      <c r="J18" s="423"/>
      <c r="K18" s="423"/>
      <c r="L18" s="423"/>
    </row>
    <row r="19" spans="1:12" s="142" customFormat="1" x14ac:dyDescent="0.2">
      <c r="A19" s="141"/>
      <c r="B19" s="156" t="s">
        <v>146</v>
      </c>
      <c r="C19" s="163"/>
      <c r="D19" s="152"/>
      <c r="E19" s="163"/>
      <c r="F19" s="152"/>
      <c r="G19" s="163"/>
      <c r="H19" s="153"/>
      <c r="I19" s="163"/>
      <c r="J19" s="154"/>
      <c r="K19" s="163"/>
      <c r="L19" s="164"/>
    </row>
    <row r="20" spans="1:12" s="142" customFormat="1" x14ac:dyDescent="0.2">
      <c r="A20" s="141"/>
      <c r="B20" s="156" t="s">
        <v>147</v>
      </c>
      <c r="C20" s="163"/>
      <c r="D20" s="152"/>
      <c r="E20" s="163"/>
      <c r="F20" s="152"/>
      <c r="G20" s="163"/>
      <c r="H20" s="153"/>
      <c r="I20" s="163"/>
      <c r="J20" s="154"/>
      <c r="K20" s="163"/>
      <c r="L20" s="164"/>
    </row>
    <row r="21" spans="1:12" s="142" customFormat="1" x14ac:dyDescent="0.2">
      <c r="A21" s="141"/>
      <c r="B21" s="47" t="s">
        <v>148</v>
      </c>
      <c r="C21" s="163"/>
      <c r="D21" s="152"/>
      <c r="E21" s="163"/>
      <c r="F21" s="152"/>
      <c r="G21" s="163"/>
      <c r="H21" s="153"/>
      <c r="I21" s="163"/>
      <c r="J21" s="154"/>
      <c r="K21" s="163"/>
      <c r="L21" s="164"/>
    </row>
    <row r="22" spans="1:12" s="142" customFormat="1" x14ac:dyDescent="0.2">
      <c r="A22" s="141"/>
      <c r="B22" s="156" t="s">
        <v>149</v>
      </c>
      <c r="C22" s="165"/>
      <c r="D22" s="152"/>
      <c r="E22" s="165"/>
      <c r="F22" s="152"/>
      <c r="G22" s="165"/>
      <c r="H22" s="153"/>
      <c r="I22" s="165"/>
      <c r="J22" s="154"/>
      <c r="K22" s="165"/>
      <c r="L22" s="164"/>
    </row>
    <row r="23" spans="1:12" s="142" customFormat="1" x14ac:dyDescent="0.2">
      <c r="A23" s="141"/>
      <c r="B23" s="156" t="s">
        <v>150</v>
      </c>
      <c r="C23" s="165"/>
      <c r="D23" s="152"/>
      <c r="E23" s="165"/>
      <c r="F23" s="152"/>
      <c r="G23" s="165"/>
      <c r="H23" s="153"/>
      <c r="I23" s="165"/>
      <c r="J23" s="154"/>
      <c r="K23" s="165"/>
      <c r="L23" s="164"/>
    </row>
    <row r="24" spans="1:12" s="142" customFormat="1" x14ac:dyDescent="0.2">
      <c r="A24" s="141"/>
      <c r="B24" s="156" t="s">
        <v>151</v>
      </c>
      <c r="C24" s="165"/>
      <c r="D24" s="152"/>
      <c r="E24" s="165"/>
      <c r="F24" s="152"/>
      <c r="G24" s="165"/>
      <c r="H24" s="153"/>
      <c r="I24" s="165"/>
      <c r="J24" s="154"/>
      <c r="K24" s="165"/>
      <c r="L24" s="164"/>
    </row>
    <row r="25" spans="1:12" s="142" customFormat="1" ht="15" x14ac:dyDescent="0.25">
      <c r="A25" s="141"/>
      <c r="B25" s="443" t="s">
        <v>152</v>
      </c>
      <c r="C25" s="443"/>
      <c r="D25" s="443"/>
      <c r="E25" s="443"/>
      <c r="F25" s="443"/>
      <c r="G25" s="443"/>
      <c r="H25" s="443"/>
      <c r="I25" s="443"/>
      <c r="J25" s="443"/>
      <c r="K25" s="443"/>
      <c r="L25" s="443"/>
    </row>
    <row r="26" spans="1:12" s="142" customFormat="1" x14ac:dyDescent="0.2">
      <c r="A26" s="141"/>
      <c r="B26" s="47" t="s">
        <v>153</v>
      </c>
      <c r="C26" s="163"/>
      <c r="D26" s="152"/>
      <c r="E26" s="163"/>
      <c r="F26" s="152"/>
      <c r="G26" s="163"/>
      <c r="H26" s="153"/>
      <c r="I26" s="163"/>
      <c r="J26" s="154"/>
      <c r="K26" s="163"/>
      <c r="L26" s="164"/>
    </row>
    <row r="27" spans="1:12" s="142" customFormat="1" x14ac:dyDescent="0.2">
      <c r="A27" s="141"/>
      <c r="B27" s="47" t="s">
        <v>154</v>
      </c>
      <c r="C27" s="166"/>
      <c r="D27" s="152"/>
      <c r="E27" s="163"/>
      <c r="F27" s="152"/>
      <c r="G27" s="163"/>
      <c r="H27" s="153"/>
      <c r="I27" s="163"/>
      <c r="J27" s="154"/>
      <c r="K27" s="163"/>
      <c r="L27" s="164"/>
    </row>
    <row r="28" spans="1:12" s="142" customFormat="1" ht="15" x14ac:dyDescent="0.2">
      <c r="A28" s="141"/>
      <c r="B28" s="48" t="s">
        <v>155</v>
      </c>
      <c r="C28" s="167">
        <f>C26+C27</f>
        <v>0</v>
      </c>
      <c r="D28" s="152"/>
      <c r="E28" s="167">
        <f>E26+E27</f>
        <v>0</v>
      </c>
      <c r="F28" s="152"/>
      <c r="G28" s="167">
        <f>G26+G27</f>
        <v>0</v>
      </c>
      <c r="H28" s="152"/>
      <c r="I28" s="167">
        <f>I26+I27</f>
        <v>0</v>
      </c>
      <c r="J28" s="152"/>
      <c r="K28" s="167">
        <f>K26+K27</f>
        <v>0</v>
      </c>
      <c r="L28" s="152"/>
    </row>
    <row r="29" spans="1:12" s="142" customFormat="1" ht="15" customHeight="1" x14ac:dyDescent="0.25">
      <c r="A29" s="141"/>
      <c r="B29" s="443" t="s">
        <v>156</v>
      </c>
      <c r="C29" s="443"/>
      <c r="D29" s="443"/>
      <c r="E29" s="443"/>
      <c r="F29" s="443"/>
      <c r="G29" s="443"/>
      <c r="H29" s="443"/>
      <c r="I29" s="443"/>
      <c r="J29" s="443"/>
      <c r="K29" s="443"/>
      <c r="L29" s="443"/>
    </row>
    <row r="30" spans="1:12" s="142" customFormat="1" x14ac:dyDescent="0.2">
      <c r="A30" s="141"/>
      <c r="B30" s="47" t="s">
        <v>157</v>
      </c>
      <c r="C30" s="163"/>
      <c r="D30" s="152"/>
      <c r="E30" s="163"/>
      <c r="F30" s="152"/>
      <c r="G30" s="163"/>
      <c r="H30" s="152"/>
      <c r="I30" s="163"/>
      <c r="J30" s="152"/>
      <c r="K30" s="163"/>
      <c r="L30" s="152"/>
    </row>
    <row r="31" spans="1:12" s="142" customFormat="1" x14ac:dyDescent="0.2">
      <c r="A31" s="141"/>
      <c r="B31" s="47" t="s">
        <v>158</v>
      </c>
      <c r="C31" s="166"/>
      <c r="D31" s="152"/>
      <c r="E31" s="166"/>
      <c r="F31" s="152"/>
      <c r="G31" s="166"/>
      <c r="H31" s="152"/>
      <c r="I31" s="166"/>
      <c r="J31" s="152"/>
      <c r="K31" s="166"/>
      <c r="L31" s="152"/>
    </row>
    <row r="32" spans="1:12" s="142" customFormat="1" ht="15" x14ac:dyDescent="0.2">
      <c r="A32" s="141"/>
      <c r="B32" s="48" t="s">
        <v>159</v>
      </c>
      <c r="C32" s="167">
        <f>C30+C31</f>
        <v>0</v>
      </c>
      <c r="D32" s="152"/>
      <c r="E32" s="167">
        <f>E30+E31</f>
        <v>0</v>
      </c>
      <c r="F32" s="152"/>
      <c r="G32" s="167">
        <f>G30+G31</f>
        <v>0</v>
      </c>
      <c r="H32" s="152"/>
      <c r="I32" s="167">
        <f>I30+I31</f>
        <v>0</v>
      </c>
      <c r="J32" s="152"/>
      <c r="K32" s="167">
        <f>K30+K31</f>
        <v>0</v>
      </c>
      <c r="L32" s="152"/>
    </row>
    <row r="33" spans="1:12" s="142" customFormat="1" ht="15" x14ac:dyDescent="0.25">
      <c r="A33" s="141"/>
      <c r="B33" s="443" t="s">
        <v>160</v>
      </c>
      <c r="C33" s="443"/>
      <c r="D33" s="443"/>
      <c r="E33" s="443"/>
      <c r="F33" s="443"/>
      <c r="G33" s="443"/>
      <c r="H33" s="443"/>
      <c r="I33" s="443"/>
      <c r="J33" s="443"/>
      <c r="K33" s="443"/>
      <c r="L33" s="443"/>
    </row>
    <row r="34" spans="1:12" s="142" customFormat="1" x14ac:dyDescent="0.2">
      <c r="A34" s="139"/>
      <c r="B34" s="47" t="s">
        <v>161</v>
      </c>
      <c r="C34" s="163"/>
      <c r="D34" s="152"/>
      <c r="E34" s="163"/>
      <c r="F34" s="152"/>
      <c r="G34" s="163"/>
      <c r="H34" s="152"/>
      <c r="I34" s="163"/>
      <c r="J34" s="152"/>
      <c r="K34" s="163"/>
      <c r="L34" s="152"/>
    </row>
    <row r="35" spans="1:12" s="142" customFormat="1" x14ac:dyDescent="0.2">
      <c r="A35" s="139"/>
      <c r="B35" s="47" t="s">
        <v>162</v>
      </c>
      <c r="C35" s="166"/>
      <c r="D35" s="152"/>
      <c r="E35" s="166"/>
      <c r="F35" s="152"/>
      <c r="G35" s="166"/>
      <c r="H35" s="152"/>
      <c r="I35" s="166"/>
      <c r="J35" s="152"/>
      <c r="K35" s="166"/>
      <c r="L35" s="152"/>
    </row>
    <row r="36" spans="1:12" s="142" customFormat="1" ht="15" x14ac:dyDescent="0.2">
      <c r="A36" s="139"/>
      <c r="B36" s="49" t="s">
        <v>163</v>
      </c>
      <c r="C36" s="167">
        <f>C34+C35</f>
        <v>0</v>
      </c>
      <c r="D36" s="152"/>
      <c r="E36" s="167">
        <f>E34+E35</f>
        <v>0</v>
      </c>
      <c r="F36" s="152"/>
      <c r="G36" s="167">
        <f>G34+G35</f>
        <v>0</v>
      </c>
      <c r="H36" s="152"/>
      <c r="I36" s="167">
        <f>I34+I35</f>
        <v>0</v>
      </c>
      <c r="J36" s="152"/>
      <c r="K36" s="167">
        <f>K34+K35</f>
        <v>0</v>
      </c>
      <c r="L36" s="152"/>
    </row>
    <row r="37" spans="1:12" s="142" customFormat="1" ht="15" x14ac:dyDescent="0.25">
      <c r="A37" s="139"/>
      <c r="B37" s="443" t="s">
        <v>164</v>
      </c>
      <c r="C37" s="443"/>
      <c r="D37" s="443"/>
      <c r="E37" s="443"/>
      <c r="F37" s="443"/>
      <c r="G37" s="443"/>
      <c r="H37" s="443"/>
      <c r="I37" s="443"/>
      <c r="J37" s="443"/>
      <c r="K37" s="443"/>
      <c r="L37" s="443"/>
    </row>
    <row r="38" spans="1:12" s="142" customFormat="1" x14ac:dyDescent="0.2">
      <c r="A38" s="139"/>
      <c r="B38" s="47" t="s">
        <v>165</v>
      </c>
      <c r="C38" s="163"/>
      <c r="D38" s="153"/>
      <c r="E38" s="163"/>
      <c r="F38" s="153"/>
      <c r="G38" s="163"/>
      <c r="H38" s="153"/>
      <c r="I38" s="163"/>
      <c r="J38" s="153"/>
      <c r="K38" s="163"/>
      <c r="L38" s="453"/>
    </row>
    <row r="39" spans="1:12" s="142" customFormat="1" x14ac:dyDescent="0.2">
      <c r="A39" s="139"/>
      <c r="B39" s="47" t="s">
        <v>166</v>
      </c>
      <c r="C39" s="163"/>
      <c r="D39" s="153"/>
      <c r="E39" s="163"/>
      <c r="F39" s="153"/>
      <c r="G39" s="163"/>
      <c r="H39" s="153"/>
      <c r="I39" s="163"/>
      <c r="J39" s="153"/>
      <c r="K39" s="163"/>
      <c r="L39" s="453"/>
    </row>
    <row r="40" spans="1:12" s="142" customFormat="1" x14ac:dyDescent="0.2">
      <c r="A40" s="139"/>
      <c r="B40" s="47" t="s">
        <v>167</v>
      </c>
      <c r="C40" s="163"/>
      <c r="D40" s="153"/>
      <c r="E40" s="163"/>
      <c r="F40" s="153"/>
      <c r="G40" s="163"/>
      <c r="H40" s="153"/>
      <c r="I40" s="163"/>
      <c r="J40" s="153"/>
      <c r="K40" s="163"/>
      <c r="L40" s="453"/>
    </row>
    <row r="41" spans="1:12" s="142" customFormat="1" ht="15" x14ac:dyDescent="0.2">
      <c r="A41" s="139"/>
      <c r="B41" s="48" t="s">
        <v>168</v>
      </c>
      <c r="C41" s="168">
        <f>SUM(C38:C40)</f>
        <v>0</v>
      </c>
      <c r="D41" s="153"/>
      <c r="E41" s="168">
        <f>SUM(E38:E40)</f>
        <v>0</v>
      </c>
      <c r="F41" s="153"/>
      <c r="G41" s="168">
        <f>SUM(G38:G40)</f>
        <v>0</v>
      </c>
      <c r="H41" s="153"/>
      <c r="I41" s="168">
        <f>SUM(I38:I40)</f>
        <v>0</v>
      </c>
      <c r="J41" s="153"/>
      <c r="K41" s="168">
        <f>SUM(K38:K40)</f>
        <v>0</v>
      </c>
      <c r="L41" s="453"/>
    </row>
    <row r="42" spans="1:12" s="142" customFormat="1" ht="15" x14ac:dyDescent="0.2">
      <c r="A42" s="139"/>
      <c r="B42" s="50" t="s">
        <v>169</v>
      </c>
      <c r="C42" s="168">
        <f>C41+C36+C28</f>
        <v>0</v>
      </c>
      <c r="D42" s="153"/>
      <c r="E42" s="168">
        <f>E41+E36+E28</f>
        <v>0</v>
      </c>
      <c r="F42" s="153"/>
      <c r="G42" s="168">
        <f>G41+G36+G28</f>
        <v>0</v>
      </c>
      <c r="H42" s="153"/>
      <c r="I42" s="168">
        <f>I41+I36+I28</f>
        <v>0</v>
      </c>
      <c r="J42" s="153"/>
      <c r="K42" s="168">
        <f>K41+K36+K28</f>
        <v>0</v>
      </c>
      <c r="L42" s="453"/>
    </row>
    <row r="43" spans="1:12" s="142" customFormat="1" ht="15" x14ac:dyDescent="0.2">
      <c r="A43" s="139"/>
      <c r="B43" s="50" t="s">
        <v>170</v>
      </c>
      <c r="C43" s="169">
        <f>IFERROR(C28/C42,0)</f>
        <v>0</v>
      </c>
      <c r="D43" s="153"/>
      <c r="E43" s="169">
        <f>IFERROR(E28/E42,0)</f>
        <v>0</v>
      </c>
      <c r="F43" s="153"/>
      <c r="G43" s="169">
        <f>IFERROR(G28/G42,0)</f>
        <v>0</v>
      </c>
      <c r="H43" s="153"/>
      <c r="I43" s="169">
        <f>IFERROR(I28/I42,0)</f>
        <v>0</v>
      </c>
      <c r="J43" s="153"/>
      <c r="K43" s="169">
        <f>IFERROR(K28/K42,0)</f>
        <v>0</v>
      </c>
      <c r="L43" s="453"/>
    </row>
    <row r="44" spans="1:12" s="142" customFormat="1" ht="15" x14ac:dyDescent="0.25">
      <c r="A44" s="170"/>
      <c r="B44" s="422" t="s">
        <v>171</v>
      </c>
      <c r="C44" s="422"/>
      <c r="D44" s="422"/>
      <c r="E44" s="422"/>
      <c r="F44" s="422"/>
      <c r="G44" s="422"/>
      <c r="H44" s="422"/>
      <c r="I44" s="422"/>
      <c r="J44" s="422"/>
      <c r="K44" s="422"/>
      <c r="L44" s="422"/>
    </row>
    <row r="45" spans="1:12" s="142" customFormat="1" ht="15" x14ac:dyDescent="0.25">
      <c r="A45" s="170"/>
      <c r="B45" s="430" t="s">
        <v>172</v>
      </c>
      <c r="C45" s="430"/>
      <c r="D45" s="430"/>
      <c r="E45" s="430"/>
      <c r="F45" s="430"/>
      <c r="G45" s="430"/>
      <c r="H45" s="430"/>
      <c r="I45" s="430"/>
      <c r="J45" s="430"/>
      <c r="K45" s="430"/>
      <c r="L45" s="430"/>
    </row>
    <row r="46" spans="1:12" s="142" customFormat="1" ht="15" x14ac:dyDescent="0.25">
      <c r="A46" s="170"/>
      <c r="B46" s="443" t="s">
        <v>173</v>
      </c>
      <c r="C46" s="443"/>
      <c r="D46" s="443"/>
      <c r="E46" s="443"/>
      <c r="F46" s="443"/>
      <c r="G46" s="443"/>
      <c r="H46" s="443"/>
      <c r="I46" s="443"/>
      <c r="J46" s="443"/>
      <c r="K46" s="443"/>
      <c r="L46" s="443"/>
    </row>
    <row r="47" spans="1:12" s="142" customFormat="1" x14ac:dyDescent="0.2">
      <c r="A47" s="171">
        <v>1</v>
      </c>
      <c r="B47" s="58" t="s">
        <v>174</v>
      </c>
      <c r="C47" s="172"/>
      <c r="D47" s="173">
        <f t="shared" ref="D47:D55" si="0">IFERROR(C47/C$77,0)</f>
        <v>0</v>
      </c>
      <c r="E47" s="172"/>
      <c r="F47" s="173">
        <f t="shared" ref="F47:F55" si="1">IFERROR(E47/E$77,0)</f>
        <v>0</v>
      </c>
      <c r="G47" s="172"/>
      <c r="H47" s="173">
        <f t="shared" ref="H47:H55" si="2">IFERROR(G47/G$77,0)</f>
        <v>0</v>
      </c>
      <c r="I47" s="172"/>
      <c r="J47" s="174">
        <f t="shared" ref="J47:J55" si="3">IFERROR(I47/I$77,0)</f>
        <v>0</v>
      </c>
      <c r="K47" s="172"/>
      <c r="L47" s="175">
        <f t="shared" ref="L47:L55" si="4">IFERROR(K47/K$77,0)</f>
        <v>0</v>
      </c>
    </row>
    <row r="48" spans="1:12" s="142" customFormat="1" x14ac:dyDescent="0.2">
      <c r="A48" s="171">
        <f>A47+1</f>
        <v>2</v>
      </c>
      <c r="B48" s="59" t="s">
        <v>175</v>
      </c>
      <c r="C48" s="172"/>
      <c r="D48" s="173">
        <f t="shared" si="0"/>
        <v>0</v>
      </c>
      <c r="E48" s="172"/>
      <c r="F48" s="173">
        <f t="shared" si="1"/>
        <v>0</v>
      </c>
      <c r="G48" s="172"/>
      <c r="H48" s="173">
        <f t="shared" si="2"/>
        <v>0</v>
      </c>
      <c r="I48" s="172"/>
      <c r="J48" s="174">
        <f t="shared" si="3"/>
        <v>0</v>
      </c>
      <c r="K48" s="172"/>
      <c r="L48" s="175">
        <f t="shared" si="4"/>
        <v>0</v>
      </c>
    </row>
    <row r="49" spans="1:12" s="142" customFormat="1" x14ac:dyDescent="0.2">
      <c r="A49" s="171">
        <f t="shared" ref="A49:A112" si="5">A48+1</f>
        <v>3</v>
      </c>
      <c r="B49" s="59" t="s">
        <v>176</v>
      </c>
      <c r="C49" s="172"/>
      <c r="D49" s="173">
        <f t="shared" si="0"/>
        <v>0</v>
      </c>
      <c r="E49" s="172"/>
      <c r="F49" s="173">
        <f t="shared" si="1"/>
        <v>0</v>
      </c>
      <c r="G49" s="172"/>
      <c r="H49" s="173">
        <f t="shared" si="2"/>
        <v>0</v>
      </c>
      <c r="I49" s="172"/>
      <c r="J49" s="174">
        <f t="shared" si="3"/>
        <v>0</v>
      </c>
      <c r="K49" s="172"/>
      <c r="L49" s="175">
        <f t="shared" si="4"/>
        <v>0</v>
      </c>
    </row>
    <row r="50" spans="1:12" s="142" customFormat="1" x14ac:dyDescent="0.2">
      <c r="A50" s="171">
        <f t="shared" si="5"/>
        <v>4</v>
      </c>
      <c r="B50" s="59" t="s">
        <v>177</v>
      </c>
      <c r="C50" s="172"/>
      <c r="D50" s="173">
        <f t="shared" si="0"/>
        <v>0</v>
      </c>
      <c r="E50" s="172"/>
      <c r="F50" s="173">
        <f t="shared" si="1"/>
        <v>0</v>
      </c>
      <c r="G50" s="172"/>
      <c r="H50" s="173">
        <f t="shared" si="2"/>
        <v>0</v>
      </c>
      <c r="I50" s="172"/>
      <c r="J50" s="174">
        <f t="shared" si="3"/>
        <v>0</v>
      </c>
      <c r="K50" s="172"/>
      <c r="L50" s="175">
        <f t="shared" si="4"/>
        <v>0</v>
      </c>
    </row>
    <row r="51" spans="1:12" s="142" customFormat="1" x14ac:dyDescent="0.2">
      <c r="A51" s="171">
        <f t="shared" si="5"/>
        <v>5</v>
      </c>
      <c r="B51" s="59" t="s">
        <v>178</v>
      </c>
      <c r="C51" s="172"/>
      <c r="D51" s="173">
        <f t="shared" si="0"/>
        <v>0</v>
      </c>
      <c r="E51" s="172"/>
      <c r="F51" s="173">
        <f t="shared" si="1"/>
        <v>0</v>
      </c>
      <c r="G51" s="172"/>
      <c r="H51" s="173">
        <f t="shared" si="2"/>
        <v>0</v>
      </c>
      <c r="I51" s="172"/>
      <c r="J51" s="174">
        <f t="shared" si="3"/>
        <v>0</v>
      </c>
      <c r="K51" s="172"/>
      <c r="L51" s="175">
        <f t="shared" si="4"/>
        <v>0</v>
      </c>
    </row>
    <row r="52" spans="1:12" s="142" customFormat="1" x14ac:dyDescent="0.2">
      <c r="A52" s="171">
        <f t="shared" si="5"/>
        <v>6</v>
      </c>
      <c r="B52" s="59" t="s">
        <v>179</v>
      </c>
      <c r="C52" s="172"/>
      <c r="D52" s="173">
        <f t="shared" si="0"/>
        <v>0</v>
      </c>
      <c r="E52" s="172"/>
      <c r="F52" s="173">
        <f t="shared" si="1"/>
        <v>0</v>
      </c>
      <c r="G52" s="172"/>
      <c r="H52" s="173">
        <f t="shared" si="2"/>
        <v>0</v>
      </c>
      <c r="I52" s="172"/>
      <c r="J52" s="174">
        <f t="shared" si="3"/>
        <v>0</v>
      </c>
      <c r="K52" s="172"/>
      <c r="L52" s="175">
        <f t="shared" si="4"/>
        <v>0</v>
      </c>
    </row>
    <row r="53" spans="1:12" s="142" customFormat="1" x14ac:dyDescent="0.2">
      <c r="A53" s="171">
        <f t="shared" si="5"/>
        <v>7</v>
      </c>
      <c r="B53" s="57" t="s">
        <v>180</v>
      </c>
      <c r="C53" s="172"/>
      <c r="D53" s="173">
        <f t="shared" si="0"/>
        <v>0</v>
      </c>
      <c r="E53" s="172"/>
      <c r="F53" s="173">
        <f t="shared" si="1"/>
        <v>0</v>
      </c>
      <c r="G53" s="172"/>
      <c r="H53" s="173">
        <f t="shared" si="2"/>
        <v>0</v>
      </c>
      <c r="I53" s="172"/>
      <c r="J53" s="174">
        <f t="shared" si="3"/>
        <v>0</v>
      </c>
      <c r="K53" s="172"/>
      <c r="L53" s="175">
        <f t="shared" si="4"/>
        <v>0</v>
      </c>
    </row>
    <row r="54" spans="1:12" s="142" customFormat="1" x14ac:dyDescent="0.2">
      <c r="A54" s="171">
        <f t="shared" si="5"/>
        <v>8</v>
      </c>
      <c r="B54" s="57" t="s">
        <v>181</v>
      </c>
      <c r="C54" s="172"/>
      <c r="D54" s="173">
        <f t="shared" si="0"/>
        <v>0</v>
      </c>
      <c r="E54" s="172"/>
      <c r="F54" s="173">
        <f t="shared" si="1"/>
        <v>0</v>
      </c>
      <c r="G54" s="172"/>
      <c r="H54" s="173">
        <f t="shared" si="2"/>
        <v>0</v>
      </c>
      <c r="I54" s="172"/>
      <c r="J54" s="174">
        <f t="shared" si="3"/>
        <v>0</v>
      </c>
      <c r="K54" s="176"/>
      <c r="L54" s="175">
        <f t="shared" si="4"/>
        <v>0</v>
      </c>
    </row>
    <row r="55" spans="1:12" s="142" customFormat="1" ht="15" x14ac:dyDescent="0.2">
      <c r="A55" s="171">
        <f t="shared" si="5"/>
        <v>9</v>
      </c>
      <c r="B55" s="48" t="s">
        <v>182</v>
      </c>
      <c r="C55" s="177">
        <f>SUM(C47:C54)</f>
        <v>0</v>
      </c>
      <c r="D55" s="178">
        <f t="shared" si="0"/>
        <v>0</v>
      </c>
      <c r="E55" s="179">
        <f>SUM(E47:E54)</f>
        <v>0</v>
      </c>
      <c r="F55" s="178">
        <f t="shared" si="1"/>
        <v>0</v>
      </c>
      <c r="G55" s="177">
        <f>SUM(G47:G54)</f>
        <v>0</v>
      </c>
      <c r="H55" s="178">
        <f t="shared" si="2"/>
        <v>0</v>
      </c>
      <c r="I55" s="177">
        <f>SUM(I47:I54)</f>
        <v>0</v>
      </c>
      <c r="J55" s="180">
        <f t="shared" si="3"/>
        <v>0</v>
      </c>
      <c r="K55" s="181">
        <f>SUM(K47:K54)</f>
        <v>0</v>
      </c>
      <c r="L55" s="182">
        <f t="shared" si="4"/>
        <v>0</v>
      </c>
    </row>
    <row r="56" spans="1:12" s="142" customFormat="1" ht="15" x14ac:dyDescent="0.25">
      <c r="A56" s="171">
        <f t="shared" si="5"/>
        <v>10</v>
      </c>
      <c r="B56" s="443" t="s">
        <v>183</v>
      </c>
      <c r="C56" s="443"/>
      <c r="D56" s="443"/>
      <c r="E56" s="443"/>
      <c r="F56" s="443"/>
      <c r="G56" s="443"/>
      <c r="H56" s="443"/>
      <c r="I56" s="443"/>
      <c r="J56" s="443"/>
      <c r="K56" s="443"/>
      <c r="L56" s="443"/>
    </row>
    <row r="57" spans="1:12" s="142" customFormat="1" x14ac:dyDescent="0.2">
      <c r="A57" s="171">
        <f t="shared" si="5"/>
        <v>11</v>
      </c>
      <c r="B57" s="56" t="s">
        <v>184</v>
      </c>
      <c r="C57" s="172"/>
      <c r="D57" s="183">
        <f t="shared" ref="D57:D62" si="6">IFERROR(C57/C$77,0)</f>
        <v>0</v>
      </c>
      <c r="E57" s="172"/>
      <c r="F57" s="183">
        <f t="shared" ref="F57:F62" si="7">IFERROR(E57/E$77,0)</f>
        <v>0</v>
      </c>
      <c r="G57" s="172"/>
      <c r="H57" s="183">
        <f t="shared" ref="H57:H62" si="8">IFERROR(G57/G$77,0)</f>
        <v>0</v>
      </c>
      <c r="I57" s="172"/>
      <c r="J57" s="184">
        <f t="shared" ref="J57:J62" si="9">IFERROR(I57/I$77,0)</f>
        <v>0</v>
      </c>
      <c r="K57" s="172"/>
      <c r="L57" s="185">
        <f t="shared" ref="L57:L62" si="10">IFERROR(K57/K$77,0)</f>
        <v>0</v>
      </c>
    </row>
    <row r="58" spans="1:12" s="142" customFormat="1" x14ac:dyDescent="0.2">
      <c r="A58" s="171">
        <f t="shared" si="5"/>
        <v>12</v>
      </c>
      <c r="B58" s="57" t="s">
        <v>185</v>
      </c>
      <c r="C58" s="172"/>
      <c r="D58" s="183">
        <f t="shared" si="6"/>
        <v>0</v>
      </c>
      <c r="E58" s="172"/>
      <c r="F58" s="183">
        <f t="shared" si="7"/>
        <v>0</v>
      </c>
      <c r="G58" s="172"/>
      <c r="H58" s="183">
        <f t="shared" si="8"/>
        <v>0</v>
      </c>
      <c r="I58" s="172"/>
      <c r="J58" s="184">
        <f t="shared" si="9"/>
        <v>0</v>
      </c>
      <c r="K58" s="172"/>
      <c r="L58" s="185">
        <f t="shared" si="10"/>
        <v>0</v>
      </c>
    </row>
    <row r="59" spans="1:12" s="142" customFormat="1" x14ac:dyDescent="0.2">
      <c r="A59" s="171">
        <f t="shared" si="5"/>
        <v>13</v>
      </c>
      <c r="B59" s="57" t="s">
        <v>186</v>
      </c>
      <c r="C59" s="172"/>
      <c r="D59" s="183">
        <f t="shared" si="6"/>
        <v>0</v>
      </c>
      <c r="E59" s="172"/>
      <c r="F59" s="183">
        <f>IFERROR(E59/E$77,0)</f>
        <v>0</v>
      </c>
      <c r="G59" s="172"/>
      <c r="H59" s="183">
        <f t="shared" si="8"/>
        <v>0</v>
      </c>
      <c r="I59" s="172"/>
      <c r="J59" s="184">
        <f t="shared" si="9"/>
        <v>0</v>
      </c>
      <c r="K59" s="172"/>
      <c r="L59" s="185">
        <f t="shared" si="10"/>
        <v>0</v>
      </c>
    </row>
    <row r="60" spans="1:12" s="142" customFormat="1" x14ac:dyDescent="0.2">
      <c r="A60" s="171">
        <f t="shared" si="5"/>
        <v>14</v>
      </c>
      <c r="B60" s="186" t="s">
        <v>187</v>
      </c>
      <c r="C60" s="172"/>
      <c r="D60" s="183">
        <f t="shared" si="6"/>
        <v>0</v>
      </c>
      <c r="E60" s="172"/>
      <c r="F60" s="183">
        <f t="shared" si="7"/>
        <v>0</v>
      </c>
      <c r="G60" s="172"/>
      <c r="H60" s="183">
        <f t="shared" si="8"/>
        <v>0</v>
      </c>
      <c r="I60" s="172"/>
      <c r="J60" s="184">
        <f t="shared" si="9"/>
        <v>0</v>
      </c>
      <c r="K60" s="172"/>
      <c r="L60" s="185">
        <f t="shared" si="10"/>
        <v>0</v>
      </c>
    </row>
    <row r="61" spans="1:12" s="142" customFormat="1" ht="28.5" x14ac:dyDescent="0.2">
      <c r="A61" s="171">
        <f t="shared" si="5"/>
        <v>15</v>
      </c>
      <c r="B61" s="57" t="s">
        <v>188</v>
      </c>
      <c r="C61" s="172"/>
      <c r="D61" s="183">
        <f t="shared" si="6"/>
        <v>0</v>
      </c>
      <c r="E61" s="172"/>
      <c r="F61" s="183">
        <f t="shared" si="7"/>
        <v>0</v>
      </c>
      <c r="G61" s="172"/>
      <c r="H61" s="183">
        <f t="shared" si="8"/>
        <v>0</v>
      </c>
      <c r="I61" s="172"/>
      <c r="J61" s="184">
        <f t="shared" si="9"/>
        <v>0</v>
      </c>
      <c r="K61" s="176"/>
      <c r="L61" s="185">
        <f t="shared" si="10"/>
        <v>0</v>
      </c>
    </row>
    <row r="62" spans="1:12" s="142" customFormat="1" ht="15" x14ac:dyDescent="0.2">
      <c r="A62" s="171">
        <f t="shared" si="5"/>
        <v>16</v>
      </c>
      <c r="B62" s="48" t="s">
        <v>189</v>
      </c>
      <c r="C62" s="187">
        <f>SUM(C57:C61)</f>
        <v>0</v>
      </c>
      <c r="D62" s="188">
        <f t="shared" si="6"/>
        <v>0</v>
      </c>
      <c r="E62" s="187">
        <f>SUM(E57:E61)</f>
        <v>0</v>
      </c>
      <c r="F62" s="188">
        <f t="shared" si="7"/>
        <v>0</v>
      </c>
      <c r="G62" s="187">
        <f>SUM(G57:G61)</f>
        <v>0</v>
      </c>
      <c r="H62" s="189">
        <f t="shared" si="8"/>
        <v>0</v>
      </c>
      <c r="I62" s="187">
        <f>SUM(I57:I61)</f>
        <v>0</v>
      </c>
      <c r="J62" s="190">
        <f t="shared" si="9"/>
        <v>0</v>
      </c>
      <c r="K62" s="191">
        <f>SUM(K57:K61)</f>
        <v>0</v>
      </c>
      <c r="L62" s="192">
        <f t="shared" si="10"/>
        <v>0</v>
      </c>
    </row>
    <row r="63" spans="1:12" s="142" customFormat="1" ht="15" x14ac:dyDescent="0.25">
      <c r="A63" s="171">
        <f>A62+1</f>
        <v>17</v>
      </c>
      <c r="B63" s="443" t="s">
        <v>190</v>
      </c>
      <c r="C63" s="443"/>
      <c r="D63" s="443"/>
      <c r="E63" s="443"/>
      <c r="F63" s="443"/>
      <c r="G63" s="443"/>
      <c r="H63" s="443"/>
      <c r="I63" s="443"/>
      <c r="J63" s="443"/>
      <c r="K63" s="443"/>
      <c r="L63" s="443"/>
    </row>
    <row r="64" spans="1:12" s="142" customFormat="1" x14ac:dyDescent="0.2">
      <c r="A64" s="171">
        <f t="shared" si="5"/>
        <v>18</v>
      </c>
      <c r="B64" s="10" t="s">
        <v>21</v>
      </c>
      <c r="C64" s="172"/>
      <c r="D64" s="193">
        <f>IFERROR(C64/C$77,0)</f>
        <v>0</v>
      </c>
      <c r="E64" s="172"/>
      <c r="F64" s="193">
        <f>IFERROR(E64/E$77,0)</f>
        <v>0</v>
      </c>
      <c r="G64" s="172"/>
      <c r="H64" s="193">
        <f>IFERROR(G64/G$77,0)</f>
        <v>0</v>
      </c>
      <c r="I64" s="172"/>
      <c r="J64" s="194">
        <f>IFERROR(I64/I$77,0)</f>
        <v>0</v>
      </c>
      <c r="K64" s="172"/>
      <c r="L64" s="195">
        <f>IFERROR(K64/K$77,0)</f>
        <v>0</v>
      </c>
    </row>
    <row r="65" spans="1:12" s="142" customFormat="1" x14ac:dyDescent="0.2">
      <c r="A65" s="171">
        <f t="shared" si="5"/>
        <v>19</v>
      </c>
      <c r="B65" s="11" t="s">
        <v>22</v>
      </c>
      <c r="C65" s="172"/>
      <c r="D65" s="193">
        <f>IFERROR(C65/C$77,0)</f>
        <v>0</v>
      </c>
      <c r="E65" s="172"/>
      <c r="F65" s="193">
        <f>IFERROR(E65/E$77,0)</f>
        <v>0</v>
      </c>
      <c r="G65" s="172"/>
      <c r="H65" s="193">
        <f>IFERROR(G65/G$77,0)</f>
        <v>0</v>
      </c>
      <c r="I65" s="172"/>
      <c r="J65" s="194">
        <f>IFERROR(I65/I$77,0)</f>
        <v>0</v>
      </c>
      <c r="K65" s="172"/>
      <c r="L65" s="195">
        <f>IFERROR(K65/K$77,0)</f>
        <v>0</v>
      </c>
    </row>
    <row r="66" spans="1:12" s="142" customFormat="1" x14ac:dyDescent="0.2">
      <c r="A66" s="171">
        <f t="shared" si="5"/>
        <v>20</v>
      </c>
      <c r="B66" s="59" t="s">
        <v>191</v>
      </c>
      <c r="C66" s="172"/>
      <c r="D66" s="193">
        <f t="shared" ref="D66:D73" si="11">IFERROR(C66/C$77,0)</f>
        <v>0</v>
      </c>
      <c r="E66" s="172"/>
      <c r="F66" s="193">
        <f t="shared" ref="F66:F73" si="12">IFERROR(E66/E$77,0)</f>
        <v>0</v>
      </c>
      <c r="G66" s="172"/>
      <c r="H66" s="193">
        <f t="shared" ref="H66:H73" si="13">IFERROR(G66/G$77,0)</f>
        <v>0</v>
      </c>
      <c r="I66" s="172"/>
      <c r="J66" s="194">
        <f t="shared" ref="J66:J73" si="14">IFERROR(I66/I$77,0)</f>
        <v>0</v>
      </c>
      <c r="K66" s="172"/>
      <c r="L66" s="195">
        <f t="shared" ref="L66:L73" si="15">IFERROR(K66/K$77,0)</f>
        <v>0</v>
      </c>
    </row>
    <row r="67" spans="1:12" s="142" customFormat="1" x14ac:dyDescent="0.2">
      <c r="A67" s="171">
        <f t="shared" si="5"/>
        <v>21</v>
      </c>
      <c r="B67" s="59" t="s">
        <v>192</v>
      </c>
      <c r="C67" s="172"/>
      <c r="D67" s="193">
        <f t="shared" si="11"/>
        <v>0</v>
      </c>
      <c r="E67" s="172"/>
      <c r="F67" s="193">
        <f t="shared" si="12"/>
        <v>0</v>
      </c>
      <c r="G67" s="172"/>
      <c r="H67" s="193">
        <f t="shared" si="13"/>
        <v>0</v>
      </c>
      <c r="I67" s="172"/>
      <c r="J67" s="194">
        <f t="shared" si="14"/>
        <v>0</v>
      </c>
      <c r="K67" s="172"/>
      <c r="L67" s="195">
        <f t="shared" si="15"/>
        <v>0</v>
      </c>
    </row>
    <row r="68" spans="1:12" s="142" customFormat="1" x14ac:dyDescent="0.2">
      <c r="A68" s="171">
        <f t="shared" si="5"/>
        <v>22</v>
      </c>
      <c r="B68" s="59" t="s">
        <v>193</v>
      </c>
      <c r="C68" s="172"/>
      <c r="D68" s="193">
        <f t="shared" si="11"/>
        <v>0</v>
      </c>
      <c r="E68" s="172"/>
      <c r="F68" s="193">
        <f t="shared" si="12"/>
        <v>0</v>
      </c>
      <c r="G68" s="172"/>
      <c r="H68" s="193">
        <f t="shared" si="13"/>
        <v>0</v>
      </c>
      <c r="I68" s="172"/>
      <c r="J68" s="194">
        <f t="shared" si="14"/>
        <v>0</v>
      </c>
      <c r="K68" s="172"/>
      <c r="L68" s="195">
        <f t="shared" si="15"/>
        <v>0</v>
      </c>
    </row>
    <row r="69" spans="1:12" s="142" customFormat="1" x14ac:dyDescent="0.2">
      <c r="A69" s="171">
        <f t="shared" si="5"/>
        <v>23</v>
      </c>
      <c r="B69" s="59" t="s">
        <v>311</v>
      </c>
      <c r="C69" s="172"/>
      <c r="D69" s="193">
        <f t="shared" si="11"/>
        <v>0</v>
      </c>
      <c r="E69" s="172"/>
      <c r="F69" s="193">
        <f t="shared" si="12"/>
        <v>0</v>
      </c>
      <c r="G69" s="172"/>
      <c r="H69" s="193">
        <f t="shared" si="13"/>
        <v>0</v>
      </c>
      <c r="I69" s="172"/>
      <c r="J69" s="194">
        <f t="shared" si="14"/>
        <v>0</v>
      </c>
      <c r="K69" s="172"/>
      <c r="L69" s="195">
        <f t="shared" si="15"/>
        <v>0</v>
      </c>
    </row>
    <row r="70" spans="1:12" s="142" customFormat="1" x14ac:dyDescent="0.2">
      <c r="A70" s="171">
        <f t="shared" si="5"/>
        <v>24</v>
      </c>
      <c r="B70" s="59" t="s">
        <v>327</v>
      </c>
      <c r="C70" s="172"/>
      <c r="D70" s="193">
        <f t="shared" si="11"/>
        <v>0</v>
      </c>
      <c r="E70" s="172"/>
      <c r="F70" s="193">
        <f t="shared" si="12"/>
        <v>0</v>
      </c>
      <c r="G70" s="172"/>
      <c r="H70" s="193">
        <f t="shared" si="13"/>
        <v>0</v>
      </c>
      <c r="I70" s="172"/>
      <c r="J70" s="194">
        <f t="shared" si="14"/>
        <v>0</v>
      </c>
      <c r="K70" s="172"/>
      <c r="L70" s="195">
        <f t="shared" si="15"/>
        <v>0</v>
      </c>
    </row>
    <row r="71" spans="1:12" s="142" customFormat="1" x14ac:dyDescent="0.2">
      <c r="A71" s="171">
        <f t="shared" si="5"/>
        <v>25</v>
      </c>
      <c r="B71" s="62" t="s">
        <v>194</v>
      </c>
      <c r="C71" s="172"/>
      <c r="D71" s="193">
        <f t="shared" si="11"/>
        <v>0</v>
      </c>
      <c r="E71" s="172"/>
      <c r="F71" s="193">
        <f t="shared" si="12"/>
        <v>0</v>
      </c>
      <c r="G71" s="172"/>
      <c r="H71" s="193">
        <f t="shared" si="13"/>
        <v>0</v>
      </c>
      <c r="I71" s="172"/>
      <c r="J71" s="194">
        <f t="shared" si="14"/>
        <v>0</v>
      </c>
      <c r="K71" s="172"/>
      <c r="L71" s="195">
        <f t="shared" si="15"/>
        <v>0</v>
      </c>
    </row>
    <row r="72" spans="1:12" s="142" customFormat="1" x14ac:dyDescent="0.2">
      <c r="A72" s="171">
        <f t="shared" si="5"/>
        <v>26</v>
      </c>
      <c r="B72" s="56" t="s">
        <v>195</v>
      </c>
      <c r="C72" s="172"/>
      <c r="D72" s="193">
        <f t="shared" si="11"/>
        <v>0</v>
      </c>
      <c r="E72" s="172"/>
      <c r="F72" s="193">
        <f t="shared" si="12"/>
        <v>0</v>
      </c>
      <c r="G72" s="172"/>
      <c r="H72" s="193">
        <f t="shared" si="13"/>
        <v>0</v>
      </c>
      <c r="I72" s="172"/>
      <c r="J72" s="194">
        <f t="shared" si="14"/>
        <v>0</v>
      </c>
      <c r="K72" s="176"/>
      <c r="L72" s="195">
        <f t="shared" si="15"/>
        <v>0</v>
      </c>
    </row>
    <row r="73" spans="1:12" s="142" customFormat="1" ht="15" x14ac:dyDescent="0.2">
      <c r="A73" s="171">
        <f t="shared" si="5"/>
        <v>27</v>
      </c>
      <c r="B73" s="48" t="s">
        <v>196</v>
      </c>
      <c r="C73" s="196">
        <f>SUM(C64:C72)</f>
        <v>0</v>
      </c>
      <c r="D73" s="197">
        <f t="shared" si="11"/>
        <v>0</v>
      </c>
      <c r="E73" s="196">
        <f>SUM(E64:E72)</f>
        <v>0</v>
      </c>
      <c r="F73" s="197">
        <f t="shared" si="12"/>
        <v>0</v>
      </c>
      <c r="G73" s="196">
        <f>SUM(G64:G72)</f>
        <v>0</v>
      </c>
      <c r="H73" s="197">
        <f t="shared" si="13"/>
        <v>0</v>
      </c>
      <c r="I73" s="196">
        <f>SUM(I64:I72)</f>
        <v>0</v>
      </c>
      <c r="J73" s="198">
        <f t="shared" si="14"/>
        <v>0</v>
      </c>
      <c r="K73" s="191">
        <f>SUM(K64:K72)</f>
        <v>0</v>
      </c>
      <c r="L73" s="199">
        <f t="shared" si="15"/>
        <v>0</v>
      </c>
    </row>
    <row r="74" spans="1:12" ht="6.75" customHeight="1" x14ac:dyDescent="0.25">
      <c r="B74" s="200"/>
      <c r="C74" s="200"/>
      <c r="D74" s="200"/>
      <c r="E74" s="200"/>
      <c r="F74" s="200"/>
      <c r="G74" s="200"/>
      <c r="H74" s="200"/>
      <c r="I74" s="200"/>
      <c r="J74" s="200"/>
      <c r="K74" s="200"/>
      <c r="L74" s="200"/>
    </row>
    <row r="75" spans="1:12" s="142" customFormat="1" ht="29.25" x14ac:dyDescent="0.2">
      <c r="A75" s="171">
        <f>A73+1</f>
        <v>28</v>
      </c>
      <c r="B75" s="48" t="s">
        <v>197</v>
      </c>
      <c r="C75" s="201">
        <v>0</v>
      </c>
      <c r="D75" s="202">
        <f>IFERROR(C75/C$77,0)</f>
        <v>0</v>
      </c>
      <c r="E75" s="201">
        <v>0</v>
      </c>
      <c r="F75" s="202">
        <f>IFERROR(E75/E$77,0)</f>
        <v>0</v>
      </c>
      <c r="G75" s="201">
        <v>0</v>
      </c>
      <c r="H75" s="202">
        <f>IFERROR(G75/G$77,0)</f>
        <v>0</v>
      </c>
      <c r="I75" s="203">
        <v>0</v>
      </c>
      <c r="J75" s="202">
        <f>IFERROR(I75/I$77,0)</f>
        <v>0</v>
      </c>
      <c r="K75" s="201">
        <v>0</v>
      </c>
      <c r="L75" s="202">
        <f>IFERROR(K75/K$77,0)</f>
        <v>0</v>
      </c>
    </row>
    <row r="76" spans="1:12" ht="6.75" customHeight="1" x14ac:dyDescent="0.25">
      <c r="B76" s="200"/>
      <c r="C76" s="200"/>
      <c r="D76" s="200"/>
      <c r="E76" s="200"/>
      <c r="F76" s="200"/>
      <c r="G76" s="200"/>
      <c r="H76" s="200"/>
      <c r="I76" s="200"/>
      <c r="J76" s="200"/>
      <c r="K76" s="200"/>
      <c r="L76" s="200"/>
    </row>
    <row r="77" spans="1:12" s="142" customFormat="1" ht="15" x14ac:dyDescent="0.2">
      <c r="A77" s="171">
        <f>A75+1</f>
        <v>29</v>
      </c>
      <c r="B77" s="25" t="s">
        <v>198</v>
      </c>
      <c r="C77" s="204">
        <f t="shared" ref="C77:L77" si="16">C55+C62+C73+C75</f>
        <v>0</v>
      </c>
      <c r="D77" s="205">
        <f>IFERROR(C77/C$77,0)</f>
        <v>0</v>
      </c>
      <c r="E77" s="204">
        <f>E55+E62+E73+E75</f>
        <v>0</v>
      </c>
      <c r="F77" s="205">
        <f t="shared" si="16"/>
        <v>0</v>
      </c>
      <c r="G77" s="204">
        <f t="shared" si="16"/>
        <v>0</v>
      </c>
      <c r="H77" s="205">
        <f t="shared" si="16"/>
        <v>0</v>
      </c>
      <c r="I77" s="204">
        <f t="shared" si="16"/>
        <v>0</v>
      </c>
      <c r="J77" s="205">
        <f t="shared" si="16"/>
        <v>0</v>
      </c>
      <c r="K77" s="204">
        <f t="shared" si="16"/>
        <v>0</v>
      </c>
      <c r="L77" s="205">
        <f t="shared" si="16"/>
        <v>0</v>
      </c>
    </row>
    <row r="78" spans="1:12" ht="6.75" customHeight="1" x14ac:dyDescent="0.25">
      <c r="B78" s="200"/>
      <c r="C78" s="200"/>
      <c r="D78" s="200"/>
      <c r="E78" s="200"/>
      <c r="F78" s="200"/>
      <c r="G78" s="200"/>
      <c r="H78" s="200"/>
      <c r="I78" s="200"/>
      <c r="J78" s="200"/>
      <c r="K78" s="200"/>
      <c r="L78" s="200"/>
    </row>
    <row r="79" spans="1:12" s="142" customFormat="1" ht="15" x14ac:dyDescent="0.25">
      <c r="A79" s="171">
        <f>A77+1</f>
        <v>30</v>
      </c>
      <c r="B79" s="422" t="s">
        <v>199</v>
      </c>
      <c r="C79" s="422"/>
      <c r="D79" s="422"/>
      <c r="E79" s="422"/>
      <c r="F79" s="422"/>
      <c r="G79" s="422"/>
      <c r="H79" s="422"/>
      <c r="I79" s="422"/>
      <c r="J79" s="422"/>
      <c r="K79" s="422"/>
      <c r="L79" s="422"/>
    </row>
    <row r="80" spans="1:12" s="142" customFormat="1" ht="15" x14ac:dyDescent="0.25">
      <c r="A80" s="171">
        <f t="shared" si="5"/>
        <v>31</v>
      </c>
      <c r="B80" s="430" t="s">
        <v>200</v>
      </c>
      <c r="C80" s="430"/>
      <c r="D80" s="430"/>
      <c r="E80" s="430"/>
      <c r="F80" s="430"/>
      <c r="G80" s="430"/>
      <c r="H80" s="430"/>
      <c r="I80" s="430"/>
      <c r="J80" s="430"/>
      <c r="K80" s="430"/>
      <c r="L80" s="430"/>
    </row>
    <row r="81" spans="1:12" s="142" customFormat="1" ht="15" x14ac:dyDescent="0.25">
      <c r="A81" s="171">
        <f t="shared" si="5"/>
        <v>32</v>
      </c>
      <c r="B81" s="443" t="s">
        <v>201</v>
      </c>
      <c r="C81" s="443"/>
      <c r="D81" s="443"/>
      <c r="E81" s="443"/>
      <c r="F81" s="443"/>
      <c r="G81" s="443"/>
      <c r="H81" s="443"/>
      <c r="I81" s="443"/>
      <c r="J81" s="443"/>
      <c r="K81" s="443"/>
      <c r="L81" s="443"/>
    </row>
    <row r="82" spans="1:12" s="142" customFormat="1" x14ac:dyDescent="0.2">
      <c r="A82" s="171">
        <f t="shared" si="5"/>
        <v>33</v>
      </c>
      <c r="B82" s="58" t="s">
        <v>202</v>
      </c>
      <c r="C82" s="172"/>
      <c r="D82" s="193">
        <f>IFERROR(C82/C$119,0)</f>
        <v>0</v>
      </c>
      <c r="E82" s="172"/>
      <c r="F82" s="193">
        <f t="shared" ref="F82:F86" si="17">IFERROR(E82/E$119,0)</f>
        <v>0</v>
      </c>
      <c r="G82" s="172"/>
      <c r="H82" s="193">
        <f t="shared" ref="H82:H86" si="18">IFERROR(G82/G$119,0)</f>
        <v>0</v>
      </c>
      <c r="I82" s="172"/>
      <c r="J82" s="194">
        <f t="shared" ref="J82:J86" si="19">IFERROR(I82/I$119,0)</f>
        <v>0</v>
      </c>
      <c r="K82" s="172"/>
      <c r="L82" s="195">
        <f t="shared" ref="L82:L86" si="20">IFERROR(K82/K$119,0)</f>
        <v>0</v>
      </c>
    </row>
    <row r="83" spans="1:12" s="142" customFormat="1" x14ac:dyDescent="0.2">
      <c r="A83" s="171">
        <f t="shared" si="5"/>
        <v>34</v>
      </c>
      <c r="B83" s="59" t="s">
        <v>203</v>
      </c>
      <c r="C83" s="172"/>
      <c r="D83" s="193">
        <f t="shared" ref="D83:D86" si="21">IFERROR(C83/C$119,0)</f>
        <v>0</v>
      </c>
      <c r="E83" s="172"/>
      <c r="F83" s="193">
        <f t="shared" si="17"/>
        <v>0</v>
      </c>
      <c r="G83" s="172"/>
      <c r="H83" s="193">
        <f t="shared" si="18"/>
        <v>0</v>
      </c>
      <c r="I83" s="172"/>
      <c r="J83" s="194">
        <f t="shared" si="19"/>
        <v>0</v>
      </c>
      <c r="K83" s="172"/>
      <c r="L83" s="195">
        <f t="shared" si="20"/>
        <v>0</v>
      </c>
    </row>
    <row r="84" spans="1:12" s="142" customFormat="1" x14ac:dyDescent="0.2">
      <c r="A84" s="171">
        <f t="shared" si="5"/>
        <v>35</v>
      </c>
      <c r="B84" s="59" t="s">
        <v>204</v>
      </c>
      <c r="C84" s="172"/>
      <c r="D84" s="193">
        <f t="shared" si="21"/>
        <v>0</v>
      </c>
      <c r="E84" s="172"/>
      <c r="F84" s="193">
        <f t="shared" si="17"/>
        <v>0</v>
      </c>
      <c r="G84" s="172"/>
      <c r="H84" s="193">
        <f t="shared" si="18"/>
        <v>0</v>
      </c>
      <c r="I84" s="172"/>
      <c r="J84" s="194">
        <f t="shared" si="19"/>
        <v>0</v>
      </c>
      <c r="K84" s="172"/>
      <c r="L84" s="195">
        <f t="shared" si="20"/>
        <v>0</v>
      </c>
    </row>
    <row r="85" spans="1:12" s="142" customFormat="1" x14ac:dyDescent="0.2">
      <c r="A85" s="171">
        <f t="shared" si="5"/>
        <v>36</v>
      </c>
      <c r="B85" s="59" t="s">
        <v>205</v>
      </c>
      <c r="C85" s="172"/>
      <c r="D85" s="193">
        <f t="shared" si="21"/>
        <v>0</v>
      </c>
      <c r="E85" s="172"/>
      <c r="F85" s="193">
        <f t="shared" si="17"/>
        <v>0</v>
      </c>
      <c r="G85" s="172"/>
      <c r="H85" s="193">
        <f t="shared" si="18"/>
        <v>0</v>
      </c>
      <c r="I85" s="172"/>
      <c r="J85" s="194">
        <f t="shared" si="19"/>
        <v>0</v>
      </c>
      <c r="K85" s="176"/>
      <c r="L85" s="195">
        <f t="shared" si="20"/>
        <v>0</v>
      </c>
    </row>
    <row r="86" spans="1:12" s="142" customFormat="1" ht="15" x14ac:dyDescent="0.2">
      <c r="A86" s="171">
        <f t="shared" si="5"/>
        <v>37</v>
      </c>
      <c r="B86" s="48" t="s">
        <v>206</v>
      </c>
      <c r="C86" s="206">
        <f>SUM(C82:C85)</f>
        <v>0</v>
      </c>
      <c r="D86" s="207">
        <f t="shared" si="21"/>
        <v>0</v>
      </c>
      <c r="E86" s="208">
        <f>SUM(E82:E85)</f>
        <v>0</v>
      </c>
      <c r="F86" s="207">
        <f t="shared" si="17"/>
        <v>0</v>
      </c>
      <c r="G86" s="208">
        <f>SUM(G82:G85)</f>
        <v>0</v>
      </c>
      <c r="H86" s="207">
        <f t="shared" si="18"/>
        <v>0</v>
      </c>
      <c r="I86" s="208">
        <f>SUM(I82:I85)</f>
        <v>0</v>
      </c>
      <c r="J86" s="209">
        <f t="shared" si="19"/>
        <v>0</v>
      </c>
      <c r="K86" s="210">
        <f>SUM(K82:K85)</f>
        <v>0</v>
      </c>
      <c r="L86" s="199">
        <f t="shared" si="20"/>
        <v>0</v>
      </c>
    </row>
    <row r="87" spans="1:12" s="142" customFormat="1" ht="15" x14ac:dyDescent="0.25">
      <c r="A87" s="171">
        <f t="shared" si="5"/>
        <v>38</v>
      </c>
      <c r="B87" s="442" t="s">
        <v>207</v>
      </c>
      <c r="C87" s="443"/>
      <c r="D87" s="443"/>
      <c r="E87" s="443"/>
      <c r="F87" s="443"/>
      <c r="G87" s="443"/>
      <c r="H87" s="443"/>
      <c r="I87" s="443"/>
      <c r="J87" s="443"/>
      <c r="K87" s="443"/>
      <c r="L87" s="443"/>
    </row>
    <row r="88" spans="1:12" s="142" customFormat="1" x14ac:dyDescent="0.2">
      <c r="A88" s="171">
        <f t="shared" si="5"/>
        <v>39</v>
      </c>
      <c r="B88" s="59" t="s">
        <v>208</v>
      </c>
      <c r="C88" s="211"/>
      <c r="D88" s="193">
        <f t="shared" ref="D88:D92" si="22">IFERROR(C88/C$119,0)</f>
        <v>0</v>
      </c>
      <c r="E88" s="172"/>
      <c r="F88" s="193">
        <f t="shared" ref="F88:F92" si="23">IFERROR(E88/E$119,0)</f>
        <v>0</v>
      </c>
      <c r="G88" s="172"/>
      <c r="H88" s="193">
        <f t="shared" ref="H88:H92" si="24">IFERROR(G88/G$119,0)</f>
        <v>0</v>
      </c>
      <c r="I88" s="172"/>
      <c r="J88" s="194">
        <f t="shared" ref="J88:J92" si="25">IFERROR(I88/I$119,0)</f>
        <v>0</v>
      </c>
      <c r="K88" s="172"/>
      <c r="L88" s="195">
        <f t="shared" ref="L88:L92" si="26">IFERROR(K88/K$119,0)</f>
        <v>0</v>
      </c>
    </row>
    <row r="89" spans="1:12" s="142" customFormat="1" x14ac:dyDescent="0.2">
      <c r="A89" s="171">
        <f t="shared" si="5"/>
        <v>40</v>
      </c>
      <c r="B89" s="59" t="s">
        <v>209</v>
      </c>
      <c r="C89" s="211"/>
      <c r="D89" s="193">
        <f t="shared" si="22"/>
        <v>0</v>
      </c>
      <c r="E89" s="172"/>
      <c r="F89" s="193">
        <f t="shared" si="23"/>
        <v>0</v>
      </c>
      <c r="G89" s="172"/>
      <c r="H89" s="193">
        <f t="shared" si="24"/>
        <v>0</v>
      </c>
      <c r="I89" s="172"/>
      <c r="J89" s="194">
        <f t="shared" si="25"/>
        <v>0</v>
      </c>
      <c r="K89" s="172"/>
      <c r="L89" s="195">
        <f t="shared" si="26"/>
        <v>0</v>
      </c>
    </row>
    <row r="90" spans="1:12" s="142" customFormat="1" x14ac:dyDescent="0.2">
      <c r="A90" s="171">
        <f t="shared" si="5"/>
        <v>41</v>
      </c>
      <c r="B90" s="61" t="s">
        <v>210</v>
      </c>
      <c r="C90" s="212"/>
      <c r="D90" s="193">
        <f t="shared" si="22"/>
        <v>0</v>
      </c>
      <c r="E90" s="176"/>
      <c r="F90" s="193">
        <f t="shared" si="23"/>
        <v>0</v>
      </c>
      <c r="G90" s="176"/>
      <c r="H90" s="193">
        <f t="shared" si="24"/>
        <v>0</v>
      </c>
      <c r="I90" s="176"/>
      <c r="J90" s="194">
        <f t="shared" si="25"/>
        <v>0</v>
      </c>
      <c r="K90" s="176"/>
      <c r="L90" s="195">
        <f t="shared" si="26"/>
        <v>0</v>
      </c>
    </row>
    <row r="91" spans="1:12" s="142" customFormat="1" x14ac:dyDescent="0.2">
      <c r="A91" s="171">
        <f t="shared" si="5"/>
        <v>42</v>
      </c>
      <c r="B91" s="59" t="s">
        <v>211</v>
      </c>
      <c r="C91" s="211"/>
      <c r="D91" s="213">
        <f t="shared" si="22"/>
        <v>0</v>
      </c>
      <c r="E91" s="172"/>
      <c r="F91" s="213">
        <f t="shared" si="23"/>
        <v>0</v>
      </c>
      <c r="G91" s="172"/>
      <c r="H91" s="213">
        <f t="shared" si="24"/>
        <v>0</v>
      </c>
      <c r="I91" s="172"/>
      <c r="J91" s="213">
        <f t="shared" si="25"/>
        <v>0</v>
      </c>
      <c r="K91" s="172"/>
      <c r="L91" s="195">
        <f t="shared" si="26"/>
        <v>0</v>
      </c>
    </row>
    <row r="92" spans="1:12" s="142" customFormat="1" ht="15" x14ac:dyDescent="0.2">
      <c r="A92" s="171">
        <f t="shared" si="5"/>
        <v>43</v>
      </c>
      <c r="B92" s="37" t="s">
        <v>212</v>
      </c>
      <c r="C92" s="214">
        <f>SUM(C88:C91)</f>
        <v>0</v>
      </c>
      <c r="D92" s="215">
        <f t="shared" si="22"/>
        <v>0</v>
      </c>
      <c r="E92" s="208">
        <f>SUM(E88:E91)</f>
        <v>0</v>
      </c>
      <c r="F92" s="215">
        <f t="shared" si="23"/>
        <v>0</v>
      </c>
      <c r="G92" s="208">
        <f>SUM(G88:G91)</f>
        <v>0</v>
      </c>
      <c r="H92" s="207">
        <f t="shared" si="24"/>
        <v>0</v>
      </c>
      <c r="I92" s="208">
        <f>SUM(I88:I91)</f>
        <v>0</v>
      </c>
      <c r="J92" s="209">
        <f t="shared" si="25"/>
        <v>0</v>
      </c>
      <c r="K92" s="210">
        <f>SUM(K88:K91)</f>
        <v>0</v>
      </c>
      <c r="L92" s="199">
        <f t="shared" si="26"/>
        <v>0</v>
      </c>
    </row>
    <row r="93" spans="1:12" s="142" customFormat="1" ht="15" x14ac:dyDescent="0.25">
      <c r="A93" s="171">
        <f>A92+1</f>
        <v>44</v>
      </c>
      <c r="B93" s="442" t="s">
        <v>213</v>
      </c>
      <c r="C93" s="443"/>
      <c r="D93" s="443"/>
      <c r="E93" s="443"/>
      <c r="F93" s="443"/>
      <c r="G93" s="443"/>
      <c r="H93" s="443"/>
      <c r="I93" s="443"/>
      <c r="J93" s="443"/>
      <c r="K93" s="443"/>
      <c r="L93" s="443"/>
    </row>
    <row r="94" spans="1:12" s="142" customFormat="1" x14ac:dyDescent="0.2">
      <c r="A94" s="171">
        <f t="shared" si="5"/>
        <v>45</v>
      </c>
      <c r="B94" s="59" t="s">
        <v>214</v>
      </c>
      <c r="C94" s="211"/>
      <c r="D94" s="193">
        <f t="shared" ref="D94:D96" si="27">IFERROR(C94/C$119,0)</f>
        <v>0</v>
      </c>
      <c r="E94" s="172"/>
      <c r="F94" s="193">
        <f t="shared" ref="F94:F96" si="28">IFERROR(E94/E$119,0)</f>
        <v>0</v>
      </c>
      <c r="G94" s="172"/>
      <c r="H94" s="193">
        <f t="shared" ref="H94:H96" si="29">IFERROR(G94/G$119,0)</f>
        <v>0</v>
      </c>
      <c r="I94" s="172"/>
      <c r="J94" s="194">
        <f t="shared" ref="J94:J96" si="30">IFERROR(I94/I$119,0)</f>
        <v>0</v>
      </c>
      <c r="K94" s="172"/>
      <c r="L94" s="195">
        <f t="shared" ref="L94:L96" si="31">IFERROR(K94/K$119,0)</f>
        <v>0</v>
      </c>
    </row>
    <row r="95" spans="1:12" s="142" customFormat="1" x14ac:dyDescent="0.2">
      <c r="A95" s="171">
        <f t="shared" si="5"/>
        <v>46</v>
      </c>
      <c r="B95" s="59" t="s">
        <v>215</v>
      </c>
      <c r="C95" s="211"/>
      <c r="D95" s="193">
        <f t="shared" si="27"/>
        <v>0</v>
      </c>
      <c r="E95" s="172"/>
      <c r="F95" s="193">
        <f t="shared" si="28"/>
        <v>0</v>
      </c>
      <c r="G95" s="172"/>
      <c r="H95" s="193">
        <f t="shared" si="29"/>
        <v>0</v>
      </c>
      <c r="I95" s="172"/>
      <c r="J95" s="194">
        <f t="shared" si="30"/>
        <v>0</v>
      </c>
      <c r="K95" s="176"/>
      <c r="L95" s="195">
        <f t="shared" si="31"/>
        <v>0</v>
      </c>
    </row>
    <row r="96" spans="1:12" s="142" customFormat="1" ht="15" x14ac:dyDescent="0.2">
      <c r="A96" s="171">
        <f t="shared" si="5"/>
        <v>47</v>
      </c>
      <c r="B96" s="37" t="s">
        <v>216</v>
      </c>
      <c r="C96" s="216">
        <f>SUM(C94:C95)</f>
        <v>0</v>
      </c>
      <c r="D96" s="207">
        <f t="shared" si="27"/>
        <v>0</v>
      </c>
      <c r="E96" s="217">
        <f>SUM(E94:E95)</f>
        <v>0</v>
      </c>
      <c r="F96" s="207">
        <f t="shared" si="28"/>
        <v>0</v>
      </c>
      <c r="G96" s="217">
        <f>SUM(G94:G95)</f>
        <v>0</v>
      </c>
      <c r="H96" s="207">
        <f t="shared" si="29"/>
        <v>0</v>
      </c>
      <c r="I96" s="217">
        <f>SUM(I94:I95)</f>
        <v>0</v>
      </c>
      <c r="J96" s="209">
        <f t="shared" si="30"/>
        <v>0</v>
      </c>
      <c r="K96" s="210">
        <f>SUM(K94:K95)</f>
        <v>0</v>
      </c>
      <c r="L96" s="199">
        <f t="shared" si="31"/>
        <v>0</v>
      </c>
    </row>
    <row r="97" spans="1:12" ht="6.75" customHeight="1" x14ac:dyDescent="0.25">
      <c r="B97" s="200"/>
      <c r="C97" s="200"/>
      <c r="D97" s="200"/>
      <c r="E97" s="200"/>
      <c r="F97" s="200"/>
      <c r="G97" s="200"/>
      <c r="H97" s="200"/>
      <c r="I97" s="200"/>
      <c r="J97" s="200"/>
      <c r="K97" s="200"/>
      <c r="L97" s="200"/>
    </row>
    <row r="98" spans="1:12" s="142" customFormat="1" ht="15" x14ac:dyDescent="0.2">
      <c r="A98" s="171">
        <f>A96+1</f>
        <v>48</v>
      </c>
      <c r="B98" s="25" t="s">
        <v>217</v>
      </c>
      <c r="C98" s="204">
        <f>SUM(C96+C92+C86)</f>
        <v>0</v>
      </c>
      <c r="D98" s="205">
        <f>IFERROR(C98/C$119,0)</f>
        <v>0</v>
      </c>
      <c r="E98" s="204">
        <f>SUM(E96+E92+E86)</f>
        <v>0</v>
      </c>
      <c r="F98" s="205">
        <f>IFERROR(E98/E$119,0)</f>
        <v>0</v>
      </c>
      <c r="G98" s="204">
        <f>SUM(G96+G92+G86)</f>
        <v>0</v>
      </c>
      <c r="H98" s="205">
        <f>IFERROR(G98/G$119,0)</f>
        <v>0</v>
      </c>
      <c r="I98" s="204">
        <f>SUM(I96+I92+I86)</f>
        <v>0</v>
      </c>
      <c r="J98" s="205">
        <f>IFERROR(I98/I$119,0)</f>
        <v>0</v>
      </c>
      <c r="K98" s="204">
        <f>SUM(K96+K92+K86)</f>
        <v>0</v>
      </c>
      <c r="L98" s="205">
        <f>IFERROR(K98/K$119,0)</f>
        <v>0</v>
      </c>
    </row>
    <row r="99" spans="1:12" ht="6.75" customHeight="1" x14ac:dyDescent="0.25">
      <c r="B99" s="200"/>
      <c r="C99" s="218"/>
      <c r="D99" s="218"/>
      <c r="E99" s="218"/>
      <c r="F99" s="218"/>
      <c r="G99" s="218"/>
      <c r="H99" s="218"/>
      <c r="I99" s="218"/>
      <c r="J99" s="218"/>
      <c r="K99" s="200"/>
      <c r="L99" s="200"/>
    </row>
    <row r="100" spans="1:12" s="142" customFormat="1" ht="15" x14ac:dyDescent="0.25">
      <c r="A100" s="171">
        <f>A98+1</f>
        <v>49</v>
      </c>
      <c r="B100" s="442" t="s">
        <v>218</v>
      </c>
      <c r="C100" s="443"/>
      <c r="D100" s="443"/>
      <c r="E100" s="443"/>
      <c r="F100" s="443"/>
      <c r="G100" s="443"/>
      <c r="H100" s="443"/>
      <c r="I100" s="443"/>
      <c r="J100" s="443"/>
      <c r="K100" s="443"/>
      <c r="L100" s="443"/>
    </row>
    <row r="101" spans="1:12" s="142" customFormat="1" x14ac:dyDescent="0.2">
      <c r="A101" s="171">
        <f t="shared" si="5"/>
        <v>50</v>
      </c>
      <c r="B101" s="57" t="s">
        <v>179</v>
      </c>
      <c r="C101" s="172"/>
      <c r="D101" s="219">
        <f>IFERROR(C101/C$119,0)</f>
        <v>0</v>
      </c>
      <c r="E101" s="172"/>
      <c r="F101" s="219">
        <f t="shared" ref="F101:F104" si="32">IFERROR(E101/E$119,0)</f>
        <v>0</v>
      </c>
      <c r="G101" s="172"/>
      <c r="H101" s="219">
        <f t="shared" ref="H101:H104" si="33">IFERROR(G101/G$119,0)</f>
        <v>0</v>
      </c>
      <c r="I101" s="172"/>
      <c r="J101" s="220">
        <f t="shared" ref="J101:J104" si="34">IFERROR(I101/I$119,0)</f>
        <v>0</v>
      </c>
      <c r="K101" s="172"/>
      <c r="L101" s="195">
        <f t="shared" ref="L101:L104" si="35">IFERROR(K101/K$119,0)</f>
        <v>0</v>
      </c>
    </row>
    <row r="102" spans="1:12" s="142" customFormat="1" x14ac:dyDescent="0.2">
      <c r="A102" s="171">
        <f t="shared" si="5"/>
        <v>51</v>
      </c>
      <c r="B102" s="57" t="s">
        <v>219</v>
      </c>
      <c r="C102" s="172"/>
      <c r="D102" s="219">
        <f t="shared" ref="D102:D104" si="36">IFERROR(C102/C$119,0)</f>
        <v>0</v>
      </c>
      <c r="E102" s="172"/>
      <c r="F102" s="219">
        <f t="shared" si="32"/>
        <v>0</v>
      </c>
      <c r="G102" s="172"/>
      <c r="H102" s="219">
        <f t="shared" si="33"/>
        <v>0</v>
      </c>
      <c r="I102" s="172"/>
      <c r="J102" s="220">
        <f t="shared" si="34"/>
        <v>0</v>
      </c>
      <c r="K102" s="172"/>
      <c r="L102" s="195">
        <f t="shared" si="35"/>
        <v>0</v>
      </c>
    </row>
    <row r="103" spans="1:12" s="142" customFormat="1" x14ac:dyDescent="0.2">
      <c r="A103" s="171">
        <f t="shared" si="5"/>
        <v>52</v>
      </c>
      <c r="B103" s="57" t="s">
        <v>220</v>
      </c>
      <c r="C103" s="172"/>
      <c r="D103" s="219">
        <f t="shared" si="36"/>
        <v>0</v>
      </c>
      <c r="E103" s="172"/>
      <c r="F103" s="219">
        <f t="shared" si="32"/>
        <v>0</v>
      </c>
      <c r="G103" s="172"/>
      <c r="H103" s="219">
        <f t="shared" si="33"/>
        <v>0</v>
      </c>
      <c r="I103" s="172"/>
      <c r="J103" s="220">
        <f t="shared" si="34"/>
        <v>0</v>
      </c>
      <c r="K103" s="176"/>
      <c r="L103" s="195">
        <f t="shared" si="35"/>
        <v>0</v>
      </c>
    </row>
    <row r="104" spans="1:12" s="142" customFormat="1" ht="15" x14ac:dyDescent="0.2">
      <c r="A104" s="171">
        <f t="shared" si="5"/>
        <v>53</v>
      </c>
      <c r="B104" s="48" t="s">
        <v>221</v>
      </c>
      <c r="C104" s="208">
        <f>SUM(C101:C103)</f>
        <v>0</v>
      </c>
      <c r="D104" s="221">
        <f t="shared" si="36"/>
        <v>0</v>
      </c>
      <c r="E104" s="208">
        <f>SUM(E101:E103)</f>
        <v>0</v>
      </c>
      <c r="F104" s="222">
        <f t="shared" si="32"/>
        <v>0</v>
      </c>
      <c r="G104" s="208">
        <f>SUM(G101:G103)</f>
        <v>0</v>
      </c>
      <c r="H104" s="222">
        <f t="shared" si="33"/>
        <v>0</v>
      </c>
      <c r="I104" s="208">
        <f>SUM(I101:I103)</f>
        <v>0</v>
      </c>
      <c r="J104" s="223">
        <f t="shared" si="34"/>
        <v>0</v>
      </c>
      <c r="K104" s="210">
        <f>SUM(K101:K103)</f>
        <v>0</v>
      </c>
      <c r="L104" s="199">
        <f t="shared" si="35"/>
        <v>0</v>
      </c>
    </row>
    <row r="105" spans="1:12" s="142" customFormat="1" ht="15" x14ac:dyDescent="0.25">
      <c r="A105" s="171">
        <f t="shared" si="5"/>
        <v>54</v>
      </c>
      <c r="B105" s="442" t="s">
        <v>222</v>
      </c>
      <c r="C105" s="443"/>
      <c r="D105" s="443"/>
      <c r="E105" s="443"/>
      <c r="F105" s="443"/>
      <c r="G105" s="443"/>
      <c r="H105" s="443"/>
      <c r="I105" s="443"/>
      <c r="J105" s="443"/>
      <c r="K105" s="443"/>
      <c r="L105" s="443"/>
    </row>
    <row r="106" spans="1:12" s="142" customFormat="1" x14ac:dyDescent="0.2">
      <c r="A106" s="171">
        <f t="shared" si="5"/>
        <v>55</v>
      </c>
      <c r="B106" s="58" t="s">
        <v>223</v>
      </c>
      <c r="C106" s="172"/>
      <c r="D106" s="193">
        <f t="shared" ref="D106:D117" si="37">IFERROR(C106/C$119,0)</f>
        <v>0</v>
      </c>
      <c r="E106" s="172"/>
      <c r="F106" s="193">
        <f t="shared" ref="F106:F117" si="38">IFERROR(E106/E$119,0)</f>
        <v>0</v>
      </c>
      <c r="G106" s="172"/>
      <c r="H106" s="193">
        <f t="shared" ref="H106:H117" si="39">IFERROR(G106/G$119,0)</f>
        <v>0</v>
      </c>
      <c r="I106" s="172"/>
      <c r="J106" s="194">
        <f t="shared" ref="J106:J117" si="40">IFERROR(I106/I$119,0)</f>
        <v>0</v>
      </c>
      <c r="K106" s="172"/>
      <c r="L106" s="195">
        <f t="shared" ref="L106:L117" si="41">IFERROR(K106/K$119,0)</f>
        <v>0</v>
      </c>
    </row>
    <row r="107" spans="1:12" s="142" customFormat="1" x14ac:dyDescent="0.2">
      <c r="A107" s="171">
        <f t="shared" si="5"/>
        <v>56</v>
      </c>
      <c r="B107" s="58" t="s">
        <v>224</v>
      </c>
      <c r="C107" s="172"/>
      <c r="D107" s="193">
        <f t="shared" si="37"/>
        <v>0</v>
      </c>
      <c r="E107" s="172"/>
      <c r="F107" s="193">
        <f t="shared" si="38"/>
        <v>0</v>
      </c>
      <c r="G107" s="172"/>
      <c r="H107" s="193">
        <f t="shared" si="39"/>
        <v>0</v>
      </c>
      <c r="I107" s="172"/>
      <c r="J107" s="194">
        <f t="shared" si="40"/>
        <v>0</v>
      </c>
      <c r="K107" s="172"/>
      <c r="L107" s="195">
        <f t="shared" si="41"/>
        <v>0</v>
      </c>
    </row>
    <row r="108" spans="1:12" s="142" customFormat="1" ht="28.5" x14ac:dyDescent="0.2">
      <c r="A108" s="171">
        <f t="shared" si="5"/>
        <v>57</v>
      </c>
      <c r="B108" s="58" t="s">
        <v>352</v>
      </c>
      <c r="C108" s="172"/>
      <c r="D108" s="193">
        <f t="shared" si="37"/>
        <v>0</v>
      </c>
      <c r="E108" s="172"/>
      <c r="F108" s="193">
        <f t="shared" si="38"/>
        <v>0</v>
      </c>
      <c r="G108" s="172"/>
      <c r="H108" s="193">
        <f t="shared" si="39"/>
        <v>0</v>
      </c>
      <c r="I108" s="172"/>
      <c r="J108" s="194">
        <f t="shared" si="40"/>
        <v>0</v>
      </c>
      <c r="K108" s="172"/>
      <c r="L108" s="195">
        <f t="shared" si="41"/>
        <v>0</v>
      </c>
    </row>
    <row r="109" spans="1:12" s="142" customFormat="1" x14ac:dyDescent="0.2">
      <c r="A109" s="171">
        <f t="shared" si="5"/>
        <v>58</v>
      </c>
      <c r="B109" s="59" t="s">
        <v>225</v>
      </c>
      <c r="C109" s="172"/>
      <c r="D109" s="193">
        <f t="shared" si="37"/>
        <v>0</v>
      </c>
      <c r="E109" s="172"/>
      <c r="F109" s="193">
        <f t="shared" si="38"/>
        <v>0</v>
      </c>
      <c r="G109" s="172"/>
      <c r="H109" s="193">
        <f t="shared" si="39"/>
        <v>0</v>
      </c>
      <c r="I109" s="172"/>
      <c r="J109" s="194">
        <f t="shared" si="40"/>
        <v>0</v>
      </c>
      <c r="K109" s="172"/>
      <c r="L109" s="195">
        <f t="shared" si="41"/>
        <v>0</v>
      </c>
    </row>
    <row r="110" spans="1:12" s="142" customFormat="1" x14ac:dyDescent="0.2">
      <c r="A110" s="171">
        <f t="shared" si="5"/>
        <v>59</v>
      </c>
      <c r="B110" s="59" t="s">
        <v>226</v>
      </c>
      <c r="C110" s="172"/>
      <c r="D110" s="193">
        <f t="shared" si="37"/>
        <v>0</v>
      </c>
      <c r="E110" s="172"/>
      <c r="F110" s="193">
        <f t="shared" si="38"/>
        <v>0</v>
      </c>
      <c r="G110" s="172"/>
      <c r="H110" s="193">
        <f t="shared" si="39"/>
        <v>0</v>
      </c>
      <c r="I110" s="172"/>
      <c r="J110" s="194">
        <f t="shared" si="40"/>
        <v>0</v>
      </c>
      <c r="K110" s="172"/>
      <c r="L110" s="195">
        <f t="shared" si="41"/>
        <v>0</v>
      </c>
    </row>
    <row r="111" spans="1:12" s="142" customFormat="1" x14ac:dyDescent="0.2">
      <c r="A111" s="171">
        <f t="shared" si="5"/>
        <v>60</v>
      </c>
      <c r="B111" s="57" t="s">
        <v>227</v>
      </c>
      <c r="C111" s="172"/>
      <c r="D111" s="193">
        <f t="shared" si="37"/>
        <v>0</v>
      </c>
      <c r="E111" s="172"/>
      <c r="F111" s="193">
        <f t="shared" si="38"/>
        <v>0</v>
      </c>
      <c r="G111" s="172"/>
      <c r="H111" s="193">
        <f t="shared" si="39"/>
        <v>0</v>
      </c>
      <c r="I111" s="172"/>
      <c r="J111" s="194">
        <f t="shared" si="40"/>
        <v>0</v>
      </c>
      <c r="K111" s="172"/>
      <c r="L111" s="195">
        <f t="shared" si="41"/>
        <v>0</v>
      </c>
    </row>
    <row r="112" spans="1:12" s="142" customFormat="1" x14ac:dyDescent="0.2">
      <c r="A112" s="171">
        <f t="shared" si="5"/>
        <v>61</v>
      </c>
      <c r="B112" s="59" t="s">
        <v>228</v>
      </c>
      <c r="C112" s="172"/>
      <c r="D112" s="193">
        <f t="shared" si="37"/>
        <v>0</v>
      </c>
      <c r="E112" s="172"/>
      <c r="F112" s="193">
        <f t="shared" si="38"/>
        <v>0</v>
      </c>
      <c r="G112" s="172"/>
      <c r="H112" s="193">
        <f t="shared" si="39"/>
        <v>0</v>
      </c>
      <c r="I112" s="172"/>
      <c r="J112" s="194">
        <f t="shared" si="40"/>
        <v>0</v>
      </c>
      <c r="K112" s="172"/>
      <c r="L112" s="195">
        <f t="shared" si="41"/>
        <v>0</v>
      </c>
    </row>
    <row r="113" spans="1:13" s="142" customFormat="1" x14ac:dyDescent="0.2">
      <c r="A113" s="171">
        <f t="shared" ref="A113:A133" si="42">A112+1</f>
        <v>62</v>
      </c>
      <c r="B113" s="59" t="s">
        <v>229</v>
      </c>
      <c r="C113" s="172"/>
      <c r="D113" s="193">
        <f t="shared" si="37"/>
        <v>0</v>
      </c>
      <c r="E113" s="172"/>
      <c r="F113" s="193">
        <f t="shared" si="38"/>
        <v>0</v>
      </c>
      <c r="G113" s="172"/>
      <c r="H113" s="193">
        <f t="shared" si="39"/>
        <v>0</v>
      </c>
      <c r="I113" s="172"/>
      <c r="J113" s="194">
        <f t="shared" si="40"/>
        <v>0</v>
      </c>
      <c r="K113" s="172"/>
      <c r="L113" s="195">
        <f t="shared" si="41"/>
        <v>0</v>
      </c>
    </row>
    <row r="114" spans="1:13" s="142" customFormat="1" x14ac:dyDescent="0.2">
      <c r="A114" s="171">
        <f t="shared" si="42"/>
        <v>63</v>
      </c>
      <c r="B114" s="59" t="s">
        <v>230</v>
      </c>
      <c r="C114" s="172"/>
      <c r="D114" s="193">
        <f t="shared" si="37"/>
        <v>0</v>
      </c>
      <c r="E114" s="172"/>
      <c r="F114" s="193">
        <f t="shared" si="38"/>
        <v>0</v>
      </c>
      <c r="G114" s="172"/>
      <c r="H114" s="193">
        <f t="shared" si="39"/>
        <v>0</v>
      </c>
      <c r="I114" s="172"/>
      <c r="J114" s="194">
        <f t="shared" si="40"/>
        <v>0</v>
      </c>
      <c r="K114" s="172"/>
      <c r="L114" s="195">
        <f t="shared" si="41"/>
        <v>0</v>
      </c>
    </row>
    <row r="115" spans="1:13" s="142" customFormat="1" x14ac:dyDescent="0.2">
      <c r="A115" s="171">
        <f t="shared" si="42"/>
        <v>64</v>
      </c>
      <c r="B115" s="59" t="s">
        <v>231</v>
      </c>
      <c r="C115" s="172"/>
      <c r="D115" s="193">
        <f t="shared" si="37"/>
        <v>0</v>
      </c>
      <c r="E115" s="172"/>
      <c r="F115" s="193">
        <f t="shared" si="38"/>
        <v>0</v>
      </c>
      <c r="G115" s="172"/>
      <c r="H115" s="193">
        <f t="shared" si="39"/>
        <v>0</v>
      </c>
      <c r="I115" s="172"/>
      <c r="J115" s="194">
        <f t="shared" si="40"/>
        <v>0</v>
      </c>
      <c r="K115" s="172"/>
      <c r="L115" s="195">
        <f t="shared" si="41"/>
        <v>0</v>
      </c>
    </row>
    <row r="116" spans="1:13" s="142" customFormat="1" x14ac:dyDescent="0.2">
      <c r="A116" s="171">
        <f t="shared" si="42"/>
        <v>65</v>
      </c>
      <c r="B116" s="59" t="s">
        <v>232</v>
      </c>
      <c r="C116" s="172"/>
      <c r="D116" s="193">
        <f t="shared" si="37"/>
        <v>0</v>
      </c>
      <c r="E116" s="172"/>
      <c r="F116" s="193">
        <f t="shared" si="38"/>
        <v>0</v>
      </c>
      <c r="G116" s="172"/>
      <c r="H116" s="193">
        <f t="shared" si="39"/>
        <v>0</v>
      </c>
      <c r="I116" s="172"/>
      <c r="J116" s="194">
        <f t="shared" si="40"/>
        <v>0</v>
      </c>
      <c r="K116" s="172"/>
      <c r="L116" s="195">
        <f t="shared" si="41"/>
        <v>0</v>
      </c>
    </row>
    <row r="117" spans="1:13" s="142" customFormat="1" ht="15" x14ac:dyDescent="0.2">
      <c r="A117" s="171">
        <f t="shared" si="42"/>
        <v>66</v>
      </c>
      <c r="B117" s="48" t="s">
        <v>233</v>
      </c>
      <c r="C117" s="217">
        <f>SUM(C106:C116)</f>
        <v>0</v>
      </c>
      <c r="D117" s="197">
        <f t="shared" si="37"/>
        <v>0</v>
      </c>
      <c r="E117" s="217">
        <f>SUM(E106:E116)</f>
        <v>0</v>
      </c>
      <c r="F117" s="224">
        <f t="shared" si="38"/>
        <v>0</v>
      </c>
      <c r="G117" s="217">
        <f>SUM(G106:G116)</f>
        <v>0</v>
      </c>
      <c r="H117" s="224">
        <f t="shared" si="39"/>
        <v>0</v>
      </c>
      <c r="I117" s="217">
        <f>SUM(I106:I116)</f>
        <v>0</v>
      </c>
      <c r="J117" s="198">
        <f t="shared" si="40"/>
        <v>0</v>
      </c>
      <c r="K117" s="217">
        <f>SUM(K106:K116)</f>
        <v>0</v>
      </c>
      <c r="L117" s="224">
        <f t="shared" si="41"/>
        <v>0</v>
      </c>
    </row>
    <row r="118" spans="1:13" ht="6.75" customHeight="1" x14ac:dyDescent="0.2">
      <c r="B118" s="113"/>
      <c r="C118" s="225"/>
      <c r="D118" s="213"/>
      <c r="E118" s="225"/>
      <c r="F118" s="213"/>
      <c r="G118" s="225"/>
      <c r="H118" s="213"/>
      <c r="I118" s="225"/>
      <c r="J118" s="213"/>
      <c r="K118" s="226"/>
      <c r="L118" s="227"/>
      <c r="M118" s="228"/>
    </row>
    <row r="119" spans="1:13" s="142" customFormat="1" ht="15.75" thickBot="1" x14ac:dyDescent="0.25">
      <c r="A119" s="171">
        <f>A117+1</f>
        <v>67</v>
      </c>
      <c r="B119" s="25" t="s">
        <v>234</v>
      </c>
      <c r="C119" s="204">
        <f t="shared" ref="C119:I119" si="43">C98+C104+C117</f>
        <v>0</v>
      </c>
      <c r="D119" s="205">
        <f>IFERROR(C119/C$119,0)</f>
        <v>0</v>
      </c>
      <c r="E119" s="204">
        <f>E98+E104+E117</f>
        <v>0</v>
      </c>
      <c r="F119" s="205">
        <f>IFERROR(E119/E$119,0)</f>
        <v>0</v>
      </c>
      <c r="G119" s="204">
        <f t="shared" si="43"/>
        <v>0</v>
      </c>
      <c r="H119" s="205">
        <f>IFERROR(G119/G$119,0)</f>
        <v>0</v>
      </c>
      <c r="I119" s="204">
        <f t="shared" si="43"/>
        <v>0</v>
      </c>
      <c r="J119" s="205">
        <f>IFERROR(I119/I$119,0)</f>
        <v>0</v>
      </c>
      <c r="K119" s="204">
        <f t="shared" ref="K119" si="44">K98+K104+K117</f>
        <v>0</v>
      </c>
      <c r="L119" s="205">
        <f>IFERROR(K119/K$119,0)</f>
        <v>0</v>
      </c>
    </row>
    <row r="120" spans="1:13" ht="6.75" customHeight="1" x14ac:dyDescent="0.2">
      <c r="B120" s="114"/>
      <c r="C120" s="229"/>
      <c r="D120" s="230"/>
      <c r="E120" s="229"/>
      <c r="F120" s="229"/>
      <c r="G120" s="229"/>
      <c r="H120" s="230"/>
      <c r="I120" s="229"/>
      <c r="J120" s="229"/>
      <c r="K120" s="229"/>
      <c r="L120" s="229"/>
    </row>
    <row r="121" spans="1:13" s="142" customFormat="1" ht="15" x14ac:dyDescent="0.25">
      <c r="A121" s="171">
        <f>A119+1</f>
        <v>68</v>
      </c>
      <c r="B121" s="443" t="s">
        <v>235</v>
      </c>
      <c r="C121" s="443"/>
      <c r="D121" s="443"/>
      <c r="E121" s="443"/>
      <c r="F121" s="443"/>
      <c r="G121" s="443"/>
      <c r="H121" s="443"/>
      <c r="I121" s="443"/>
      <c r="J121" s="443"/>
      <c r="K121" s="443"/>
      <c r="L121" s="443"/>
    </row>
    <row r="122" spans="1:13" s="142" customFormat="1" x14ac:dyDescent="0.2">
      <c r="A122" s="171">
        <f>A121+1</f>
        <v>69</v>
      </c>
      <c r="B122" s="56" t="s">
        <v>236</v>
      </c>
      <c r="C122" s="231">
        <f>C77-C119</f>
        <v>0</v>
      </c>
      <c r="D122" s="53">
        <f>IFERROR(C122/C$126,0)</f>
        <v>0</v>
      </c>
      <c r="E122" s="231">
        <f>E77-E119</f>
        <v>0</v>
      </c>
      <c r="F122" s="53">
        <f t="shared" ref="F122:F126" si="45">IFERROR(E122/E$126,0)</f>
        <v>0</v>
      </c>
      <c r="G122" s="231">
        <f>G77-G119</f>
        <v>0</v>
      </c>
      <c r="H122" s="38">
        <f t="shared" ref="H122:H126" si="46">IFERROR(G122/G$126,0)</f>
        <v>0</v>
      </c>
      <c r="I122" s="231">
        <f>I77-I119</f>
        <v>0</v>
      </c>
      <c r="J122" s="52">
        <f t="shared" ref="J122:J126" si="47">IFERROR(I122/I$126,0)</f>
        <v>0</v>
      </c>
      <c r="K122" s="231">
        <f>K77-K119</f>
        <v>0</v>
      </c>
      <c r="L122" s="119">
        <f t="shared" ref="L122:L126" si="48">IFERROR(K122/K$126,0)</f>
        <v>0</v>
      </c>
    </row>
    <row r="123" spans="1:13" s="142" customFormat="1" ht="42.75" x14ac:dyDescent="0.2">
      <c r="A123" s="171">
        <f>A122+1</f>
        <v>70</v>
      </c>
      <c r="B123" s="58" t="s">
        <v>237</v>
      </c>
      <c r="C123" s="172"/>
      <c r="D123" s="38">
        <f t="shared" ref="D123:D126" si="49">IFERROR(C123/C$126,0)</f>
        <v>0</v>
      </c>
      <c r="E123" s="172"/>
      <c r="F123" s="38">
        <f t="shared" si="45"/>
        <v>0</v>
      </c>
      <c r="G123" s="172"/>
      <c r="H123" s="38">
        <f t="shared" si="46"/>
        <v>0</v>
      </c>
      <c r="I123" s="172"/>
      <c r="J123" s="38">
        <f t="shared" si="47"/>
        <v>0</v>
      </c>
      <c r="K123" s="172"/>
      <c r="L123" s="51">
        <f t="shared" si="48"/>
        <v>0</v>
      </c>
    </row>
    <row r="124" spans="1:13" s="142" customFormat="1" x14ac:dyDescent="0.2">
      <c r="A124" s="171">
        <f t="shared" si="42"/>
        <v>71</v>
      </c>
      <c r="B124" s="59" t="s">
        <v>56</v>
      </c>
      <c r="C124" s="172"/>
      <c r="D124" s="38">
        <f t="shared" si="49"/>
        <v>0</v>
      </c>
      <c r="E124" s="172"/>
      <c r="F124" s="38">
        <f t="shared" si="45"/>
        <v>0</v>
      </c>
      <c r="G124" s="172"/>
      <c r="H124" s="38">
        <f t="shared" si="46"/>
        <v>0</v>
      </c>
      <c r="I124" s="172"/>
      <c r="J124" s="38">
        <f t="shared" si="47"/>
        <v>0</v>
      </c>
      <c r="K124" s="172"/>
      <c r="L124" s="51">
        <f t="shared" si="48"/>
        <v>0</v>
      </c>
    </row>
    <row r="125" spans="1:13" s="142" customFormat="1" x14ac:dyDescent="0.2">
      <c r="A125" s="171">
        <f t="shared" si="42"/>
        <v>72</v>
      </c>
      <c r="B125" s="60" t="s">
        <v>238</v>
      </c>
      <c r="C125" s="176"/>
      <c r="D125" s="38">
        <f t="shared" si="49"/>
        <v>0</v>
      </c>
      <c r="E125" s="176"/>
      <c r="F125" s="38">
        <f t="shared" si="45"/>
        <v>0</v>
      </c>
      <c r="G125" s="176"/>
      <c r="H125" s="38">
        <f t="shared" si="46"/>
        <v>0</v>
      </c>
      <c r="I125" s="176"/>
      <c r="J125" s="52">
        <f t="shared" si="47"/>
        <v>0</v>
      </c>
      <c r="K125" s="176"/>
      <c r="L125" s="51">
        <f t="shared" si="48"/>
        <v>0</v>
      </c>
    </row>
    <row r="126" spans="1:13" s="142" customFormat="1" ht="15" x14ac:dyDescent="0.2">
      <c r="A126" s="171">
        <f t="shared" si="42"/>
        <v>73</v>
      </c>
      <c r="B126" s="25" t="s">
        <v>235</v>
      </c>
      <c r="C126" s="204">
        <f>SUM(C122:C125)</f>
        <v>0</v>
      </c>
      <c r="D126" s="232">
        <f t="shared" si="49"/>
        <v>0</v>
      </c>
      <c r="E126" s="204">
        <f>SUM(E122:E125)</f>
        <v>0</v>
      </c>
      <c r="F126" s="233">
        <f t="shared" si="45"/>
        <v>0</v>
      </c>
      <c r="G126" s="204">
        <f>SUM(G122:G125)</f>
        <v>0</v>
      </c>
      <c r="H126" s="232">
        <f t="shared" si="46"/>
        <v>0</v>
      </c>
      <c r="I126" s="204">
        <f>SUM(I122:I125)</f>
        <v>0</v>
      </c>
      <c r="J126" s="233">
        <f t="shared" si="47"/>
        <v>0</v>
      </c>
      <c r="K126" s="204">
        <f>SUM(K122:K125)</f>
        <v>0</v>
      </c>
      <c r="L126" s="232">
        <f t="shared" si="48"/>
        <v>0</v>
      </c>
    </row>
    <row r="127" spans="1:13" ht="6.75" customHeight="1" x14ac:dyDescent="0.2">
      <c r="B127" s="115"/>
      <c r="C127" s="229"/>
      <c r="D127" s="213"/>
      <c r="E127" s="234"/>
      <c r="F127" s="234"/>
      <c r="G127" s="234"/>
      <c r="H127" s="213"/>
      <c r="I127" s="234"/>
      <c r="J127" s="234"/>
      <c r="K127" s="234"/>
      <c r="L127" s="234"/>
    </row>
    <row r="128" spans="1:13" s="142" customFormat="1" ht="15" x14ac:dyDescent="0.25">
      <c r="A128" s="171">
        <f>A126+1</f>
        <v>74</v>
      </c>
      <c r="B128" s="442" t="s">
        <v>239</v>
      </c>
      <c r="C128" s="443"/>
      <c r="D128" s="443"/>
      <c r="E128" s="443"/>
      <c r="F128" s="443"/>
      <c r="G128" s="443"/>
      <c r="H128" s="443"/>
      <c r="I128" s="443"/>
      <c r="J128" s="443"/>
      <c r="K128" s="443"/>
      <c r="L128" s="443"/>
    </row>
    <row r="129" spans="1:12" s="142" customFormat="1" x14ac:dyDescent="0.2">
      <c r="A129" s="171">
        <f t="shared" si="42"/>
        <v>75</v>
      </c>
      <c r="B129" s="56" t="s">
        <v>240</v>
      </c>
      <c r="C129" s="176"/>
      <c r="D129" s="152"/>
      <c r="E129" s="235">
        <f>C133</f>
        <v>0</v>
      </c>
      <c r="F129" s="152"/>
      <c r="G129" s="236">
        <f>E133</f>
        <v>0</v>
      </c>
      <c r="H129" s="152"/>
      <c r="I129" s="236">
        <f>G133</f>
        <v>0</v>
      </c>
      <c r="J129" s="152"/>
      <c r="K129" s="236">
        <f>I133</f>
        <v>0</v>
      </c>
      <c r="L129" s="152"/>
    </row>
    <row r="130" spans="1:12" s="142" customFormat="1" x14ac:dyDescent="0.2">
      <c r="A130" s="171">
        <f t="shared" si="42"/>
        <v>76</v>
      </c>
      <c r="B130" s="57" t="s">
        <v>241</v>
      </c>
      <c r="C130" s="235">
        <f>C126</f>
        <v>0</v>
      </c>
      <c r="D130" s="152"/>
      <c r="E130" s="235">
        <f>E126</f>
        <v>0</v>
      </c>
      <c r="F130" s="152"/>
      <c r="G130" s="237">
        <f>G126</f>
        <v>0</v>
      </c>
      <c r="H130" s="238"/>
      <c r="I130" s="239">
        <f>I126</f>
        <v>0</v>
      </c>
      <c r="J130" s="238"/>
      <c r="K130" s="239">
        <f>K126</f>
        <v>0</v>
      </c>
      <c r="L130" s="238"/>
    </row>
    <row r="131" spans="1:12" s="142" customFormat="1" ht="28.5" x14ac:dyDescent="0.2">
      <c r="A131" s="171">
        <f t="shared" si="42"/>
        <v>77</v>
      </c>
      <c r="B131" s="57" t="s">
        <v>242</v>
      </c>
      <c r="C131" s="176"/>
      <c r="D131" s="240"/>
      <c r="E131" s="176"/>
      <c r="F131" s="240"/>
      <c r="G131" s="241"/>
      <c r="H131" s="240"/>
      <c r="I131" s="241"/>
      <c r="J131" s="240"/>
      <c r="K131" s="241"/>
      <c r="L131" s="240"/>
    </row>
    <row r="132" spans="1:12" s="142" customFormat="1" ht="28.5" x14ac:dyDescent="0.2">
      <c r="A132" s="171">
        <f t="shared" si="42"/>
        <v>78</v>
      </c>
      <c r="B132" s="57" t="s">
        <v>243</v>
      </c>
      <c r="C132" s="176"/>
      <c r="D132" s="240"/>
      <c r="E132" s="176"/>
      <c r="F132" s="240"/>
      <c r="G132" s="242"/>
      <c r="H132" s="240"/>
      <c r="I132" s="242"/>
      <c r="J132" s="240"/>
      <c r="K132" s="242"/>
      <c r="L132" s="240"/>
    </row>
    <row r="133" spans="1:12" s="142" customFormat="1" ht="15" x14ac:dyDescent="0.2">
      <c r="A133" s="171">
        <f t="shared" si="42"/>
        <v>79</v>
      </c>
      <c r="B133" s="72" t="s">
        <v>239</v>
      </c>
      <c r="C133" s="204">
        <f>SUM(C129:C132)</f>
        <v>0</v>
      </c>
      <c r="D133" s="243"/>
      <c r="E133" s="204">
        <f>SUM(E129:E132)</f>
        <v>0</v>
      </c>
      <c r="F133" s="243"/>
      <c r="G133" s="204">
        <f>SUM(G129:G132)</f>
        <v>0</v>
      </c>
      <c r="H133" s="243"/>
      <c r="I133" s="204">
        <f>SUM(I129:I132)</f>
        <v>0</v>
      </c>
      <c r="J133" s="243"/>
      <c r="K133" s="204">
        <f>SUM(K129:K132)</f>
        <v>0</v>
      </c>
      <c r="L133" s="243"/>
    </row>
    <row r="134" spans="1:12" ht="6.75" customHeight="1" x14ac:dyDescent="0.2">
      <c r="K134" s="140"/>
    </row>
    <row r="135" spans="1:12" s="142" customFormat="1" ht="44.25" customHeight="1" x14ac:dyDescent="0.25">
      <c r="A135" s="171">
        <f>A133+1</f>
        <v>80</v>
      </c>
      <c r="B135" s="443" t="s">
        <v>244</v>
      </c>
      <c r="C135" s="443"/>
      <c r="D135" s="443"/>
      <c r="E135" s="443"/>
      <c r="F135" s="443"/>
      <c r="G135" s="443"/>
      <c r="H135" s="443"/>
      <c r="I135" s="443"/>
      <c r="J135" s="443"/>
      <c r="K135" s="443"/>
      <c r="L135" s="443"/>
    </row>
    <row r="136" spans="1:12" s="142" customFormat="1" x14ac:dyDescent="0.2">
      <c r="A136" s="171">
        <f>A135+1</f>
        <v>81</v>
      </c>
      <c r="B136" s="54" t="s">
        <v>66</v>
      </c>
      <c r="C136" s="244"/>
      <c r="D136" s="245"/>
      <c r="E136" s="246"/>
      <c r="F136" s="245"/>
      <c r="G136" s="246"/>
      <c r="H136" s="245"/>
      <c r="I136" s="246"/>
      <c r="J136" s="245"/>
      <c r="K136" s="246"/>
      <c r="L136" s="245"/>
    </row>
    <row r="137" spans="1:12" s="142" customFormat="1" ht="15" x14ac:dyDescent="0.2">
      <c r="A137" s="171">
        <f>A136+1</f>
        <v>82</v>
      </c>
      <c r="B137" s="41" t="s">
        <v>67</v>
      </c>
      <c r="C137" s="172"/>
      <c r="D137" s="245"/>
      <c r="E137" s="176"/>
      <c r="F137" s="245"/>
      <c r="G137" s="176"/>
      <c r="H137" s="245"/>
      <c r="I137" s="176"/>
      <c r="J137" s="245"/>
      <c r="K137" s="176"/>
      <c r="L137" s="245"/>
    </row>
    <row r="138" spans="1:12" s="142" customFormat="1" x14ac:dyDescent="0.2">
      <c r="A138" s="171">
        <f t="shared" ref="A138:A140" si="50">A137+1</f>
        <v>83</v>
      </c>
      <c r="B138" s="40" t="s">
        <v>68</v>
      </c>
      <c r="C138" s="172"/>
      <c r="D138" s="245"/>
      <c r="E138" s="176"/>
      <c r="F138" s="245"/>
      <c r="G138" s="176"/>
      <c r="H138" s="245"/>
      <c r="I138" s="176"/>
      <c r="J138" s="245"/>
      <c r="K138" s="176"/>
      <c r="L138" s="245"/>
    </row>
    <row r="139" spans="1:12" s="142" customFormat="1" ht="15" x14ac:dyDescent="0.2">
      <c r="A139" s="171">
        <f t="shared" si="50"/>
        <v>84</v>
      </c>
      <c r="B139" s="42" t="s">
        <v>69</v>
      </c>
      <c r="C139" s="172"/>
      <c r="D139" s="245"/>
      <c r="E139" s="176"/>
      <c r="F139" s="245"/>
      <c r="G139" s="176"/>
      <c r="H139" s="245"/>
      <c r="I139" s="176"/>
      <c r="J139" s="245"/>
      <c r="K139" s="176"/>
      <c r="L139" s="245"/>
    </row>
    <row r="140" spans="1:12" s="142" customFormat="1" ht="15" x14ac:dyDescent="0.2">
      <c r="A140" s="171">
        <f t="shared" si="50"/>
        <v>85</v>
      </c>
      <c r="B140" s="41" t="s">
        <v>245</v>
      </c>
      <c r="C140" s="172"/>
      <c r="D140" s="248"/>
      <c r="E140" s="172"/>
      <c r="F140" s="248"/>
      <c r="G140" s="172"/>
      <c r="H140" s="248"/>
      <c r="I140" s="172"/>
      <c r="J140" s="248"/>
      <c r="K140" s="172"/>
      <c r="L140" s="248"/>
    </row>
    <row r="141" spans="1:12" ht="6.75" customHeight="1" x14ac:dyDescent="0.2">
      <c r="B141" s="55"/>
      <c r="J141" s="85"/>
      <c r="L141" s="85"/>
    </row>
    <row r="142" spans="1:12" s="142" customFormat="1" ht="15" x14ac:dyDescent="0.2">
      <c r="A142" s="171">
        <f>A140+1</f>
        <v>86</v>
      </c>
      <c r="B142" s="43" t="s">
        <v>71</v>
      </c>
      <c r="C142" s="172"/>
      <c r="D142" s="247"/>
      <c r="E142" s="172"/>
      <c r="F142" s="247"/>
      <c r="G142" s="172"/>
      <c r="H142" s="247"/>
      <c r="I142" s="172"/>
      <c r="J142" s="247"/>
      <c r="K142" s="172"/>
      <c r="L142" s="247"/>
    </row>
    <row r="143" spans="1:12" ht="6.75" customHeight="1" x14ac:dyDescent="0.2">
      <c r="A143" s="170"/>
      <c r="B143" s="116"/>
      <c r="C143" s="140"/>
      <c r="D143" s="140"/>
      <c r="E143" s="140"/>
      <c r="F143" s="140"/>
      <c r="G143" s="249"/>
      <c r="H143" s="249"/>
      <c r="I143" s="249"/>
      <c r="J143" s="249"/>
      <c r="K143" s="249"/>
      <c r="L143" s="249"/>
    </row>
    <row r="144" spans="1:12" s="142" customFormat="1" ht="15" x14ac:dyDescent="0.25">
      <c r="A144" s="139"/>
      <c r="B144" s="443" t="s">
        <v>72</v>
      </c>
      <c r="C144" s="443"/>
      <c r="D144" s="443"/>
      <c r="E144" s="443"/>
      <c r="F144" s="443"/>
      <c r="G144" s="443"/>
      <c r="H144" s="443"/>
      <c r="I144" s="443"/>
      <c r="J144" s="443"/>
      <c r="K144" s="443"/>
      <c r="L144" s="443"/>
    </row>
    <row r="145" spans="1:13" s="142" customFormat="1" x14ac:dyDescent="0.2">
      <c r="A145" s="171">
        <f>A142+1</f>
        <v>87</v>
      </c>
      <c r="B145" s="44" t="s">
        <v>246</v>
      </c>
      <c r="C145" s="440"/>
      <c r="D145" s="441"/>
      <c r="E145" s="440"/>
      <c r="F145" s="441"/>
      <c r="G145" s="440"/>
      <c r="H145" s="441"/>
      <c r="I145" s="440"/>
      <c r="J145" s="441"/>
      <c r="K145" s="440"/>
      <c r="L145" s="441"/>
    </row>
    <row r="146" spans="1:13" s="142" customFormat="1" x14ac:dyDescent="0.2">
      <c r="A146" s="171">
        <f>A145+1</f>
        <v>88</v>
      </c>
      <c r="B146" s="44" t="s">
        <v>310</v>
      </c>
      <c r="C146" s="440"/>
      <c r="D146" s="441"/>
      <c r="E146" s="440"/>
      <c r="F146" s="441"/>
      <c r="G146" s="440"/>
      <c r="H146" s="441"/>
      <c r="I146" s="440"/>
      <c r="J146" s="441"/>
      <c r="K146" s="440"/>
      <c r="L146" s="441"/>
    </row>
    <row r="147" spans="1:13" s="142" customFormat="1" x14ac:dyDescent="0.2">
      <c r="A147" s="171">
        <f t="shared" ref="A147:A149" si="51">A146+1</f>
        <v>89</v>
      </c>
      <c r="B147" s="44" t="s">
        <v>247</v>
      </c>
      <c r="C147" s="440"/>
      <c r="D147" s="441"/>
      <c r="E147" s="440"/>
      <c r="F147" s="441"/>
      <c r="G147" s="440"/>
      <c r="H147" s="441"/>
      <c r="I147" s="440"/>
      <c r="J147" s="441"/>
      <c r="K147" s="440"/>
      <c r="L147" s="441"/>
    </row>
    <row r="148" spans="1:13" s="142" customFormat="1" x14ac:dyDescent="0.2">
      <c r="A148" s="171">
        <f t="shared" si="51"/>
        <v>90</v>
      </c>
      <c r="B148" s="44" t="s">
        <v>248</v>
      </c>
      <c r="C148" s="440"/>
      <c r="D148" s="441"/>
      <c r="E148" s="440"/>
      <c r="F148" s="441"/>
      <c r="G148" s="440"/>
      <c r="H148" s="441"/>
      <c r="I148" s="440"/>
      <c r="J148" s="441"/>
      <c r="K148" s="440"/>
      <c r="L148" s="441"/>
    </row>
    <row r="149" spans="1:13" s="142" customFormat="1" x14ac:dyDescent="0.2">
      <c r="A149" s="171">
        <f t="shared" si="51"/>
        <v>91</v>
      </c>
      <c r="B149" s="44" t="s">
        <v>249</v>
      </c>
      <c r="C149" s="440"/>
      <c r="D149" s="441"/>
      <c r="E149" s="440"/>
      <c r="F149" s="441"/>
      <c r="G149" s="440"/>
      <c r="H149" s="441"/>
      <c r="I149" s="440"/>
      <c r="J149" s="441"/>
      <c r="K149" s="440"/>
      <c r="L149" s="441"/>
    </row>
    <row r="150" spans="1:13" ht="6.75" customHeight="1" x14ac:dyDescent="0.2"/>
    <row r="151" spans="1:13" s="142" customFormat="1" ht="15" x14ac:dyDescent="0.2">
      <c r="A151" s="139"/>
      <c r="B151" s="447" t="s">
        <v>250</v>
      </c>
      <c r="C151" s="447"/>
      <c r="D151" s="447"/>
      <c r="E151" s="447"/>
      <c r="F151" s="447"/>
      <c r="G151" s="447"/>
      <c r="H151" s="447"/>
      <c r="I151" s="447"/>
      <c r="J151" s="447"/>
      <c r="K151" s="85"/>
      <c r="L151" s="140"/>
      <c r="M151" s="141"/>
    </row>
    <row r="152" spans="1:13" s="142" customFormat="1" x14ac:dyDescent="0.2">
      <c r="A152" s="171" t="s">
        <v>251</v>
      </c>
      <c r="B152" s="416" t="s">
        <v>252</v>
      </c>
      <c r="C152" s="416"/>
      <c r="D152" s="416"/>
      <c r="E152" s="416"/>
      <c r="F152" s="416"/>
      <c r="G152" s="416"/>
      <c r="H152" s="416"/>
      <c r="I152" s="416"/>
      <c r="J152" s="416"/>
      <c r="K152" s="78"/>
      <c r="L152" s="78"/>
      <c r="M152" s="141"/>
    </row>
    <row r="153" spans="1:13" s="142" customFormat="1" ht="34.5" customHeight="1" x14ac:dyDescent="0.2">
      <c r="A153" s="250">
        <f>A61</f>
        <v>15</v>
      </c>
      <c r="B153" s="39" t="s">
        <v>253</v>
      </c>
      <c r="C153" s="412" t="s">
        <v>254</v>
      </c>
      <c r="D153" s="412"/>
      <c r="E153" s="412"/>
      <c r="F153" s="412"/>
      <c r="G153" s="412"/>
      <c r="H153" s="412"/>
      <c r="I153" s="412"/>
      <c r="J153" s="412"/>
      <c r="K153" s="79"/>
      <c r="L153" s="79"/>
      <c r="M153" s="141"/>
    </row>
    <row r="154" spans="1:13" s="142" customFormat="1" ht="72.75" customHeight="1" x14ac:dyDescent="0.2">
      <c r="A154" s="250">
        <f>A63</f>
        <v>17</v>
      </c>
      <c r="B154" s="39" t="s">
        <v>255</v>
      </c>
      <c r="C154" s="412" t="s">
        <v>256</v>
      </c>
      <c r="D154" s="412"/>
      <c r="E154" s="412"/>
      <c r="F154" s="412"/>
      <c r="G154" s="412"/>
      <c r="H154" s="412"/>
      <c r="I154" s="412"/>
      <c r="J154" s="412"/>
      <c r="K154" s="79"/>
      <c r="L154" s="79"/>
      <c r="M154" s="141"/>
    </row>
    <row r="155" spans="1:13" s="142" customFormat="1" x14ac:dyDescent="0.2">
      <c r="A155" s="250">
        <f>A75</f>
        <v>28</v>
      </c>
      <c r="B155" s="131" t="s">
        <v>257</v>
      </c>
      <c r="C155" s="412" t="s">
        <v>258</v>
      </c>
      <c r="D155" s="412"/>
      <c r="E155" s="412"/>
      <c r="F155" s="412"/>
      <c r="G155" s="412"/>
      <c r="H155" s="412"/>
      <c r="I155" s="412"/>
      <c r="J155" s="412"/>
      <c r="K155" s="79"/>
      <c r="L155" s="79"/>
      <c r="M155" s="141"/>
    </row>
    <row r="156" spans="1:13" s="142" customFormat="1" ht="27" customHeight="1" x14ac:dyDescent="0.2">
      <c r="A156" s="250">
        <f>A123</f>
        <v>70</v>
      </c>
      <c r="B156" s="39" t="s">
        <v>259</v>
      </c>
      <c r="C156" s="412" t="s">
        <v>260</v>
      </c>
      <c r="D156" s="412"/>
      <c r="E156" s="412"/>
      <c r="F156" s="412"/>
      <c r="G156" s="412"/>
      <c r="H156" s="412"/>
      <c r="I156" s="412"/>
      <c r="J156" s="412"/>
      <c r="K156" s="79"/>
      <c r="L156" s="79"/>
      <c r="M156" s="141"/>
    </row>
    <row r="157" spans="1:13" s="142" customFormat="1" x14ac:dyDescent="0.2">
      <c r="A157" s="250">
        <f>A132</f>
        <v>78</v>
      </c>
      <c r="B157" s="39" t="s">
        <v>63</v>
      </c>
      <c r="C157" s="412" t="s">
        <v>124</v>
      </c>
      <c r="D157" s="412"/>
      <c r="E157" s="412"/>
      <c r="F157" s="412"/>
      <c r="G157" s="412"/>
      <c r="H157" s="412"/>
      <c r="I157" s="412"/>
      <c r="J157" s="412"/>
      <c r="K157" s="79"/>
      <c r="L157" s="79"/>
      <c r="M157" s="141"/>
    </row>
    <row r="158" spans="1:13" s="142" customFormat="1" ht="64.5" customHeight="1" x14ac:dyDescent="0.2">
      <c r="A158" s="251">
        <f>A135</f>
        <v>80</v>
      </c>
      <c r="B158" s="133" t="s">
        <v>261</v>
      </c>
      <c r="C158" s="432" t="s">
        <v>262</v>
      </c>
      <c r="D158" s="432"/>
      <c r="E158" s="432"/>
      <c r="F158" s="432"/>
      <c r="G158" s="432"/>
      <c r="H158" s="432"/>
      <c r="I158" s="432"/>
      <c r="J158" s="432"/>
      <c r="K158" s="80"/>
      <c r="L158" s="80"/>
      <c r="M158" s="141"/>
    </row>
    <row r="159" spans="1:13" s="142" customFormat="1" ht="48.75" customHeight="1" x14ac:dyDescent="0.2">
      <c r="A159" s="251">
        <f t="shared" ref="A159:A165" si="52">A136</f>
        <v>81</v>
      </c>
      <c r="B159" s="133" t="s">
        <v>66</v>
      </c>
      <c r="C159" s="433" t="s">
        <v>127</v>
      </c>
      <c r="D159" s="433"/>
      <c r="E159" s="433"/>
      <c r="F159" s="433"/>
      <c r="G159" s="433"/>
      <c r="H159" s="433"/>
      <c r="I159" s="433"/>
      <c r="J159" s="433"/>
      <c r="K159" s="81"/>
      <c r="L159" s="81"/>
      <c r="M159" s="141"/>
    </row>
    <row r="160" spans="1:13" s="142" customFormat="1" ht="30.75" customHeight="1" x14ac:dyDescent="0.2">
      <c r="A160" s="251">
        <f t="shared" si="52"/>
        <v>82</v>
      </c>
      <c r="B160" s="133" t="s">
        <v>67</v>
      </c>
      <c r="C160" s="432" t="s">
        <v>263</v>
      </c>
      <c r="D160" s="432"/>
      <c r="E160" s="432"/>
      <c r="F160" s="432"/>
      <c r="G160" s="432"/>
      <c r="H160" s="432"/>
      <c r="I160" s="432"/>
      <c r="J160" s="432"/>
      <c r="K160" s="80"/>
      <c r="L160" s="80"/>
      <c r="M160" s="141"/>
    </row>
    <row r="161" spans="1:13" s="142" customFormat="1" ht="48.75" customHeight="1" x14ac:dyDescent="0.2">
      <c r="A161" s="251">
        <f t="shared" si="52"/>
        <v>83</v>
      </c>
      <c r="B161" s="133" t="s">
        <v>68</v>
      </c>
      <c r="C161" s="433" t="s">
        <v>129</v>
      </c>
      <c r="D161" s="433"/>
      <c r="E161" s="433"/>
      <c r="F161" s="433"/>
      <c r="G161" s="433"/>
      <c r="H161" s="433"/>
      <c r="I161" s="433"/>
      <c r="J161" s="433"/>
      <c r="K161" s="81"/>
      <c r="L161" s="81"/>
      <c r="M161" s="141"/>
    </row>
    <row r="162" spans="1:13" s="142" customFormat="1" ht="36.75" customHeight="1" x14ac:dyDescent="0.2">
      <c r="A162" s="251">
        <f t="shared" si="52"/>
        <v>84</v>
      </c>
      <c r="B162" s="133" t="s">
        <v>69</v>
      </c>
      <c r="C162" s="432" t="s">
        <v>264</v>
      </c>
      <c r="D162" s="432"/>
      <c r="E162" s="432"/>
      <c r="F162" s="432"/>
      <c r="G162" s="432"/>
      <c r="H162" s="432"/>
      <c r="I162" s="432"/>
      <c r="J162" s="432"/>
      <c r="K162" s="80"/>
      <c r="L162" s="80"/>
      <c r="M162" s="141"/>
    </row>
    <row r="163" spans="1:13" s="142" customFormat="1" x14ac:dyDescent="0.2">
      <c r="A163" s="251">
        <f t="shared" si="52"/>
        <v>85</v>
      </c>
      <c r="B163" s="133" t="str">
        <f>B140</f>
        <v>Total Net Assets/Equity</v>
      </c>
      <c r="C163" s="432" t="s">
        <v>265</v>
      </c>
      <c r="D163" s="432"/>
      <c r="E163" s="432"/>
      <c r="F163" s="432"/>
      <c r="G163" s="432"/>
      <c r="H163" s="432"/>
      <c r="I163" s="432"/>
      <c r="J163" s="432"/>
      <c r="K163" s="80"/>
      <c r="L163" s="80"/>
      <c r="M163" s="141"/>
    </row>
    <row r="164" spans="1:13" s="142" customFormat="1" ht="15" x14ac:dyDescent="0.2">
      <c r="A164" s="251"/>
      <c r="B164" s="133" t="s">
        <v>132</v>
      </c>
      <c r="C164" s="444" t="s">
        <v>266</v>
      </c>
      <c r="D164" s="444"/>
      <c r="E164" s="444"/>
      <c r="F164" s="444"/>
      <c r="G164" s="444"/>
      <c r="H164" s="444"/>
      <c r="I164" s="444"/>
      <c r="J164" s="444"/>
      <c r="K164" s="117"/>
      <c r="L164" s="117"/>
      <c r="M164" s="141"/>
    </row>
    <row r="165" spans="1:13" s="142" customFormat="1" x14ac:dyDescent="0.2">
      <c r="A165" s="251">
        <f t="shared" si="52"/>
        <v>86</v>
      </c>
      <c r="B165" s="133" t="s">
        <v>71</v>
      </c>
      <c r="C165" s="432" t="s">
        <v>267</v>
      </c>
      <c r="D165" s="432"/>
      <c r="E165" s="432"/>
      <c r="F165" s="432"/>
      <c r="G165" s="432"/>
      <c r="H165" s="432"/>
      <c r="I165" s="432"/>
      <c r="J165" s="432"/>
      <c r="K165" s="80"/>
      <c r="L165" s="80"/>
      <c r="M165" s="141"/>
    </row>
    <row r="166" spans="1:13" s="142" customFormat="1" x14ac:dyDescent="0.2">
      <c r="A166" s="139"/>
      <c r="B166" s="84"/>
      <c r="C166" s="85"/>
      <c r="D166" s="85"/>
      <c r="E166" s="85"/>
      <c r="F166" s="85"/>
      <c r="G166" s="85"/>
      <c r="H166" s="85"/>
      <c r="I166" s="85"/>
      <c r="J166" s="140"/>
      <c r="K166" s="85"/>
      <c r="L166" s="140"/>
      <c r="M166" s="141"/>
    </row>
    <row r="167" spans="1:13" s="142" customFormat="1" x14ac:dyDescent="0.2">
      <c r="A167" s="139"/>
      <c r="B167" s="84"/>
      <c r="C167" s="85"/>
      <c r="D167" s="85"/>
      <c r="E167" s="85"/>
      <c r="F167" s="85"/>
      <c r="G167" s="85"/>
      <c r="H167" s="85"/>
      <c r="I167" s="85"/>
      <c r="J167" s="140"/>
      <c r="K167" s="85"/>
      <c r="L167" s="140"/>
      <c r="M167" s="141"/>
    </row>
    <row r="168" spans="1:13" s="142" customFormat="1" x14ac:dyDescent="0.2">
      <c r="A168" s="139"/>
      <c r="B168" s="84"/>
      <c r="C168" s="85"/>
      <c r="D168" s="85"/>
      <c r="E168" s="85"/>
      <c r="F168" s="85"/>
      <c r="G168" s="85"/>
      <c r="H168" s="85"/>
      <c r="I168" s="85"/>
      <c r="J168" s="140"/>
      <c r="K168" s="85"/>
      <c r="L168" s="140"/>
      <c r="M168" s="141"/>
    </row>
    <row r="169" spans="1:13" s="142" customFormat="1" x14ac:dyDescent="0.2">
      <c r="A169" s="139"/>
      <c r="B169" s="84"/>
      <c r="C169" s="85"/>
      <c r="D169" s="85"/>
      <c r="E169" s="85"/>
      <c r="F169" s="85"/>
      <c r="G169" s="85"/>
      <c r="H169" s="85"/>
      <c r="I169" s="85"/>
      <c r="J169" s="140"/>
      <c r="K169" s="85"/>
      <c r="L169" s="140"/>
      <c r="M169" s="141"/>
    </row>
  </sheetData>
  <sheetProtection password="C52C" sheet="1" objects="1" scenarios="1" formatRows="0"/>
  <mergeCells count="95">
    <mergeCell ref="B8:B10"/>
    <mergeCell ref="K145:L145"/>
    <mergeCell ref="K146:L146"/>
    <mergeCell ref="K147:L147"/>
    <mergeCell ref="K148:L148"/>
    <mergeCell ref="G145:H145"/>
    <mergeCell ref="G146:H146"/>
    <mergeCell ref="G147:H147"/>
    <mergeCell ref="G148:H148"/>
    <mergeCell ref="C8:D8"/>
    <mergeCell ref="C9:D9"/>
    <mergeCell ref="C10:D10"/>
    <mergeCell ref="B105:L105"/>
    <mergeCell ref="B29:L29"/>
    <mergeCell ref="B33:L33"/>
    <mergeCell ref="B37:L37"/>
    <mergeCell ref="K149:L149"/>
    <mergeCell ref="I145:J145"/>
    <mergeCell ref="I146:J146"/>
    <mergeCell ref="I147:J147"/>
    <mergeCell ref="I148:J148"/>
    <mergeCell ref="I149:J149"/>
    <mergeCell ref="C149:D149"/>
    <mergeCell ref="E145:F145"/>
    <mergeCell ref="E146:F146"/>
    <mergeCell ref="E147:F147"/>
    <mergeCell ref="E148:F148"/>
    <mergeCell ref="E149:F149"/>
    <mergeCell ref="C148:D148"/>
    <mergeCell ref="I7:J7"/>
    <mergeCell ref="I8:J8"/>
    <mergeCell ref="I9:J9"/>
    <mergeCell ref="I10:J10"/>
    <mergeCell ref="G149:H149"/>
    <mergeCell ref="B44:L44"/>
    <mergeCell ref="B46:L46"/>
    <mergeCell ref="B56:L56"/>
    <mergeCell ref="B63:L63"/>
    <mergeCell ref="B79:L79"/>
    <mergeCell ref="B80:L80"/>
    <mergeCell ref="B81:L81"/>
    <mergeCell ref="B100:L100"/>
    <mergeCell ref="B45:L45"/>
    <mergeCell ref="B93:L93"/>
    <mergeCell ref="B87:L87"/>
    <mergeCell ref="E7:F7"/>
    <mergeCell ref="E8:F8"/>
    <mergeCell ref="E9:F9"/>
    <mergeCell ref="E10:F10"/>
    <mergeCell ref="B25:L25"/>
    <mergeCell ref="B11:L11"/>
    <mergeCell ref="B18:L18"/>
    <mergeCell ref="C7:D7"/>
    <mergeCell ref="K7:L7"/>
    <mergeCell ref="K8:L8"/>
    <mergeCell ref="K9:L9"/>
    <mergeCell ref="K10:L10"/>
    <mergeCell ref="G7:H7"/>
    <mergeCell ref="G8:H8"/>
    <mergeCell ref="G9:H9"/>
    <mergeCell ref="G10:H10"/>
    <mergeCell ref="B2:L2"/>
    <mergeCell ref="C4:D4"/>
    <mergeCell ref="E4:F4"/>
    <mergeCell ref="G4:H4"/>
    <mergeCell ref="I4:J4"/>
    <mergeCell ref="K4:L4"/>
    <mergeCell ref="C5:D5"/>
    <mergeCell ref="E5:F5"/>
    <mergeCell ref="G5:H5"/>
    <mergeCell ref="I5:J5"/>
    <mergeCell ref="K5:L5"/>
    <mergeCell ref="L38:L43"/>
    <mergeCell ref="C158:J158"/>
    <mergeCell ref="B121:L121"/>
    <mergeCell ref="B128:L128"/>
    <mergeCell ref="B135:L135"/>
    <mergeCell ref="B144:L144"/>
    <mergeCell ref="B151:J151"/>
    <mergeCell ref="B152:J152"/>
    <mergeCell ref="C153:J153"/>
    <mergeCell ref="C154:J154"/>
    <mergeCell ref="C155:J155"/>
    <mergeCell ref="C156:J156"/>
    <mergeCell ref="C157:J157"/>
    <mergeCell ref="C145:D145"/>
    <mergeCell ref="C146:D146"/>
    <mergeCell ref="C147:D147"/>
    <mergeCell ref="C165:J165"/>
    <mergeCell ref="C159:J159"/>
    <mergeCell ref="C160:J160"/>
    <mergeCell ref="C161:J161"/>
    <mergeCell ref="C162:J162"/>
    <mergeCell ref="C163:J163"/>
    <mergeCell ref="C164:J164"/>
  </mergeCells>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rowBreaks count="1" manualBreakCount="1">
    <brk id="1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01"/>
  <sheetViews>
    <sheetView showGridLines="0" zoomScale="90" zoomScaleNormal="90" workbookViewId="0">
      <pane ySplit="7" topLeftCell="A8" activePane="bottomLeft" state="frozen"/>
      <selection pane="bottomLeft" activeCell="A8" sqref="A8"/>
    </sheetView>
  </sheetViews>
  <sheetFormatPr defaultRowHeight="14.25" x14ac:dyDescent="0.2"/>
  <cols>
    <col min="1" max="1" width="6.140625" style="299" customWidth="1"/>
    <col min="2" max="2" width="70.7109375" style="138" customWidth="1"/>
    <col min="3" max="5" width="17.7109375" style="300" customWidth="1"/>
    <col min="6" max="7" width="18.7109375" style="300" customWidth="1"/>
    <col min="8" max="257" width="9.140625" style="301"/>
    <col min="258" max="258" width="6.140625" style="301" customWidth="1"/>
    <col min="259" max="259" width="70.7109375" style="301" customWidth="1"/>
    <col min="260" max="262" width="17.7109375" style="301" customWidth="1"/>
    <col min="263" max="263" width="18.7109375" style="301" customWidth="1"/>
    <col min="264" max="513" width="9.140625" style="301"/>
    <col min="514" max="514" width="6.140625" style="301" customWidth="1"/>
    <col min="515" max="515" width="70.7109375" style="301" customWidth="1"/>
    <col min="516" max="518" width="17.7109375" style="301" customWidth="1"/>
    <col min="519" max="519" width="18.7109375" style="301" customWidth="1"/>
    <col min="520" max="769" width="9.140625" style="301"/>
    <col min="770" max="770" width="6.140625" style="301" customWidth="1"/>
    <col min="771" max="771" width="70.7109375" style="301" customWidth="1"/>
    <col min="772" max="774" width="17.7109375" style="301" customWidth="1"/>
    <col min="775" max="775" width="18.7109375" style="301" customWidth="1"/>
    <col min="776" max="1025" width="9.140625" style="301"/>
    <col min="1026" max="1026" width="6.140625" style="301" customWidth="1"/>
    <col min="1027" max="1027" width="70.7109375" style="301" customWidth="1"/>
    <col min="1028" max="1030" width="17.7109375" style="301" customWidth="1"/>
    <col min="1031" max="1031" width="18.7109375" style="301" customWidth="1"/>
    <col min="1032" max="1281" width="9.140625" style="301"/>
    <col min="1282" max="1282" width="6.140625" style="301" customWidth="1"/>
    <col min="1283" max="1283" width="70.7109375" style="301" customWidth="1"/>
    <col min="1284" max="1286" width="17.7109375" style="301" customWidth="1"/>
    <col min="1287" max="1287" width="18.7109375" style="301" customWidth="1"/>
    <col min="1288" max="1537" width="9.140625" style="301"/>
    <col min="1538" max="1538" width="6.140625" style="301" customWidth="1"/>
    <col min="1539" max="1539" width="70.7109375" style="301" customWidth="1"/>
    <col min="1540" max="1542" width="17.7109375" style="301" customWidth="1"/>
    <col min="1543" max="1543" width="18.7109375" style="301" customWidth="1"/>
    <col min="1544" max="1793" width="9.140625" style="301"/>
    <col min="1794" max="1794" width="6.140625" style="301" customWidth="1"/>
    <col min="1795" max="1795" width="70.7109375" style="301" customWidth="1"/>
    <col min="1796" max="1798" width="17.7109375" style="301" customWidth="1"/>
    <col min="1799" max="1799" width="18.7109375" style="301" customWidth="1"/>
    <col min="1800" max="2049" width="9.140625" style="301"/>
    <col min="2050" max="2050" width="6.140625" style="301" customWidth="1"/>
    <col min="2051" max="2051" width="70.7109375" style="301" customWidth="1"/>
    <col min="2052" max="2054" width="17.7109375" style="301" customWidth="1"/>
    <col min="2055" max="2055" width="18.7109375" style="301" customWidth="1"/>
    <col min="2056" max="2305" width="9.140625" style="301"/>
    <col min="2306" max="2306" width="6.140625" style="301" customWidth="1"/>
    <col min="2307" max="2307" width="70.7109375" style="301" customWidth="1"/>
    <col min="2308" max="2310" width="17.7109375" style="301" customWidth="1"/>
    <col min="2311" max="2311" width="18.7109375" style="301" customWidth="1"/>
    <col min="2312" max="2561" width="9.140625" style="301"/>
    <col min="2562" max="2562" width="6.140625" style="301" customWidth="1"/>
    <col min="2563" max="2563" width="70.7109375" style="301" customWidth="1"/>
    <col min="2564" max="2566" width="17.7109375" style="301" customWidth="1"/>
    <col min="2567" max="2567" width="18.7109375" style="301" customWidth="1"/>
    <col min="2568" max="2817" width="9.140625" style="301"/>
    <col min="2818" max="2818" width="6.140625" style="301" customWidth="1"/>
    <col min="2819" max="2819" width="70.7109375" style="301" customWidth="1"/>
    <col min="2820" max="2822" width="17.7109375" style="301" customWidth="1"/>
    <col min="2823" max="2823" width="18.7109375" style="301" customWidth="1"/>
    <col min="2824" max="3073" width="9.140625" style="301"/>
    <col min="3074" max="3074" width="6.140625" style="301" customWidth="1"/>
    <col min="3075" max="3075" width="70.7109375" style="301" customWidth="1"/>
    <col min="3076" max="3078" width="17.7109375" style="301" customWidth="1"/>
    <col min="3079" max="3079" width="18.7109375" style="301" customWidth="1"/>
    <col min="3080" max="3329" width="9.140625" style="301"/>
    <col min="3330" max="3330" width="6.140625" style="301" customWidth="1"/>
    <col min="3331" max="3331" width="70.7109375" style="301" customWidth="1"/>
    <col min="3332" max="3334" width="17.7109375" style="301" customWidth="1"/>
    <col min="3335" max="3335" width="18.7109375" style="301" customWidth="1"/>
    <col min="3336" max="3585" width="9.140625" style="301"/>
    <col min="3586" max="3586" width="6.140625" style="301" customWidth="1"/>
    <col min="3587" max="3587" width="70.7109375" style="301" customWidth="1"/>
    <col min="3588" max="3590" width="17.7109375" style="301" customWidth="1"/>
    <col min="3591" max="3591" width="18.7109375" style="301" customWidth="1"/>
    <col min="3592" max="3841" width="9.140625" style="301"/>
    <col min="3842" max="3842" width="6.140625" style="301" customWidth="1"/>
    <col min="3843" max="3843" width="70.7109375" style="301" customWidth="1"/>
    <col min="3844" max="3846" width="17.7109375" style="301" customWidth="1"/>
    <col min="3847" max="3847" width="18.7109375" style="301" customWidth="1"/>
    <col min="3848" max="4097" width="9.140625" style="301"/>
    <col min="4098" max="4098" width="6.140625" style="301" customWidth="1"/>
    <col min="4099" max="4099" width="70.7109375" style="301" customWidth="1"/>
    <col min="4100" max="4102" width="17.7109375" style="301" customWidth="1"/>
    <col min="4103" max="4103" width="18.7109375" style="301" customWidth="1"/>
    <col min="4104" max="4353" width="9.140625" style="301"/>
    <col min="4354" max="4354" width="6.140625" style="301" customWidth="1"/>
    <col min="4355" max="4355" width="70.7109375" style="301" customWidth="1"/>
    <col min="4356" max="4358" width="17.7109375" style="301" customWidth="1"/>
    <col min="4359" max="4359" width="18.7109375" style="301" customWidth="1"/>
    <col min="4360" max="4609" width="9.140625" style="301"/>
    <col min="4610" max="4610" width="6.140625" style="301" customWidth="1"/>
    <col min="4611" max="4611" width="70.7109375" style="301" customWidth="1"/>
    <col min="4612" max="4614" width="17.7109375" style="301" customWidth="1"/>
    <col min="4615" max="4615" width="18.7109375" style="301" customWidth="1"/>
    <col min="4616" max="4865" width="9.140625" style="301"/>
    <col min="4866" max="4866" width="6.140625" style="301" customWidth="1"/>
    <col min="4867" max="4867" width="70.7109375" style="301" customWidth="1"/>
    <col min="4868" max="4870" width="17.7109375" style="301" customWidth="1"/>
    <col min="4871" max="4871" width="18.7109375" style="301" customWidth="1"/>
    <col min="4872" max="5121" width="9.140625" style="301"/>
    <col min="5122" max="5122" width="6.140625" style="301" customWidth="1"/>
    <col min="5123" max="5123" width="70.7109375" style="301" customWidth="1"/>
    <col min="5124" max="5126" width="17.7109375" style="301" customWidth="1"/>
    <col min="5127" max="5127" width="18.7109375" style="301" customWidth="1"/>
    <col min="5128" max="5377" width="9.140625" style="301"/>
    <col min="5378" max="5378" width="6.140625" style="301" customWidth="1"/>
    <col min="5379" max="5379" width="70.7109375" style="301" customWidth="1"/>
    <col min="5380" max="5382" width="17.7109375" style="301" customWidth="1"/>
    <col min="5383" max="5383" width="18.7109375" style="301" customWidth="1"/>
    <col min="5384" max="5633" width="9.140625" style="301"/>
    <col min="5634" max="5634" width="6.140625" style="301" customWidth="1"/>
    <col min="5635" max="5635" width="70.7109375" style="301" customWidth="1"/>
    <col min="5636" max="5638" width="17.7109375" style="301" customWidth="1"/>
    <col min="5639" max="5639" width="18.7109375" style="301" customWidth="1"/>
    <col min="5640" max="5889" width="9.140625" style="301"/>
    <col min="5890" max="5890" width="6.140625" style="301" customWidth="1"/>
    <col min="5891" max="5891" width="70.7109375" style="301" customWidth="1"/>
    <col min="5892" max="5894" width="17.7109375" style="301" customWidth="1"/>
    <col min="5895" max="5895" width="18.7109375" style="301" customWidth="1"/>
    <col min="5896" max="6145" width="9.140625" style="301"/>
    <col min="6146" max="6146" width="6.140625" style="301" customWidth="1"/>
    <col min="6147" max="6147" width="70.7109375" style="301" customWidth="1"/>
    <col min="6148" max="6150" width="17.7109375" style="301" customWidth="1"/>
    <col min="6151" max="6151" width="18.7109375" style="301" customWidth="1"/>
    <col min="6152" max="6401" width="9.140625" style="301"/>
    <col min="6402" max="6402" width="6.140625" style="301" customWidth="1"/>
    <col min="6403" max="6403" width="70.7109375" style="301" customWidth="1"/>
    <col min="6404" max="6406" width="17.7109375" style="301" customWidth="1"/>
    <col min="6407" max="6407" width="18.7109375" style="301" customWidth="1"/>
    <col min="6408" max="6657" width="9.140625" style="301"/>
    <col min="6658" max="6658" width="6.140625" style="301" customWidth="1"/>
    <col min="6659" max="6659" width="70.7109375" style="301" customWidth="1"/>
    <col min="6660" max="6662" width="17.7109375" style="301" customWidth="1"/>
    <col min="6663" max="6663" width="18.7109375" style="301" customWidth="1"/>
    <col min="6664" max="6913" width="9.140625" style="301"/>
    <col min="6914" max="6914" width="6.140625" style="301" customWidth="1"/>
    <col min="6915" max="6915" width="70.7109375" style="301" customWidth="1"/>
    <col min="6916" max="6918" width="17.7109375" style="301" customWidth="1"/>
    <col min="6919" max="6919" width="18.7109375" style="301" customWidth="1"/>
    <col min="6920" max="7169" width="9.140625" style="301"/>
    <col min="7170" max="7170" width="6.140625" style="301" customWidth="1"/>
    <col min="7171" max="7171" width="70.7109375" style="301" customWidth="1"/>
    <col min="7172" max="7174" width="17.7109375" style="301" customWidth="1"/>
    <col min="7175" max="7175" width="18.7109375" style="301" customWidth="1"/>
    <col min="7176" max="7425" width="9.140625" style="301"/>
    <col min="7426" max="7426" width="6.140625" style="301" customWidth="1"/>
    <col min="7427" max="7427" width="70.7109375" style="301" customWidth="1"/>
    <col min="7428" max="7430" width="17.7109375" style="301" customWidth="1"/>
    <col min="7431" max="7431" width="18.7109375" style="301" customWidth="1"/>
    <col min="7432" max="7681" width="9.140625" style="301"/>
    <col min="7682" max="7682" width="6.140625" style="301" customWidth="1"/>
    <col min="7683" max="7683" width="70.7109375" style="301" customWidth="1"/>
    <col min="7684" max="7686" width="17.7109375" style="301" customWidth="1"/>
    <col min="7687" max="7687" width="18.7109375" style="301" customWidth="1"/>
    <col min="7688" max="7937" width="9.140625" style="301"/>
    <col min="7938" max="7938" width="6.140625" style="301" customWidth="1"/>
    <col min="7939" max="7939" width="70.7109375" style="301" customWidth="1"/>
    <col min="7940" max="7942" width="17.7109375" style="301" customWidth="1"/>
    <col min="7943" max="7943" width="18.7109375" style="301" customWidth="1"/>
    <col min="7944" max="8193" width="9.140625" style="301"/>
    <col min="8194" max="8194" width="6.140625" style="301" customWidth="1"/>
    <col min="8195" max="8195" width="70.7109375" style="301" customWidth="1"/>
    <col min="8196" max="8198" width="17.7109375" style="301" customWidth="1"/>
    <col min="8199" max="8199" width="18.7109375" style="301" customWidth="1"/>
    <col min="8200" max="8449" width="9.140625" style="301"/>
    <col min="8450" max="8450" width="6.140625" style="301" customWidth="1"/>
    <col min="8451" max="8451" width="70.7109375" style="301" customWidth="1"/>
    <col min="8452" max="8454" width="17.7109375" style="301" customWidth="1"/>
    <col min="8455" max="8455" width="18.7109375" style="301" customWidth="1"/>
    <col min="8456" max="8705" width="9.140625" style="301"/>
    <col min="8706" max="8706" width="6.140625" style="301" customWidth="1"/>
    <col min="8707" max="8707" width="70.7109375" style="301" customWidth="1"/>
    <col min="8708" max="8710" width="17.7109375" style="301" customWidth="1"/>
    <col min="8711" max="8711" width="18.7109375" style="301" customWidth="1"/>
    <col min="8712" max="8961" width="9.140625" style="301"/>
    <col min="8962" max="8962" width="6.140625" style="301" customWidth="1"/>
    <col min="8963" max="8963" width="70.7109375" style="301" customWidth="1"/>
    <col min="8964" max="8966" width="17.7109375" style="301" customWidth="1"/>
    <col min="8967" max="8967" width="18.7109375" style="301" customWidth="1"/>
    <col min="8968" max="9217" width="9.140625" style="301"/>
    <col min="9218" max="9218" width="6.140625" style="301" customWidth="1"/>
    <col min="9219" max="9219" width="70.7109375" style="301" customWidth="1"/>
    <col min="9220" max="9222" width="17.7109375" style="301" customWidth="1"/>
    <col min="9223" max="9223" width="18.7109375" style="301" customWidth="1"/>
    <col min="9224" max="9473" width="9.140625" style="301"/>
    <col min="9474" max="9474" width="6.140625" style="301" customWidth="1"/>
    <col min="9475" max="9475" width="70.7109375" style="301" customWidth="1"/>
    <col min="9476" max="9478" width="17.7109375" style="301" customWidth="1"/>
    <col min="9479" max="9479" width="18.7109375" style="301" customWidth="1"/>
    <col min="9480" max="9729" width="9.140625" style="301"/>
    <col min="9730" max="9730" width="6.140625" style="301" customWidth="1"/>
    <col min="9731" max="9731" width="70.7109375" style="301" customWidth="1"/>
    <col min="9732" max="9734" width="17.7109375" style="301" customWidth="1"/>
    <col min="9735" max="9735" width="18.7109375" style="301" customWidth="1"/>
    <col min="9736" max="9985" width="9.140625" style="301"/>
    <col min="9986" max="9986" width="6.140625" style="301" customWidth="1"/>
    <col min="9987" max="9987" width="70.7109375" style="301" customWidth="1"/>
    <col min="9988" max="9990" width="17.7109375" style="301" customWidth="1"/>
    <col min="9991" max="9991" width="18.7109375" style="301" customWidth="1"/>
    <col min="9992" max="10241" width="9.140625" style="301"/>
    <col min="10242" max="10242" width="6.140625" style="301" customWidth="1"/>
    <col min="10243" max="10243" width="70.7109375" style="301" customWidth="1"/>
    <col min="10244" max="10246" width="17.7109375" style="301" customWidth="1"/>
    <col min="10247" max="10247" width="18.7109375" style="301" customWidth="1"/>
    <col min="10248" max="10497" width="9.140625" style="301"/>
    <col min="10498" max="10498" width="6.140625" style="301" customWidth="1"/>
    <col min="10499" max="10499" width="70.7109375" style="301" customWidth="1"/>
    <col min="10500" max="10502" width="17.7109375" style="301" customWidth="1"/>
    <col min="10503" max="10503" width="18.7109375" style="301" customWidth="1"/>
    <col min="10504" max="10753" width="9.140625" style="301"/>
    <col min="10754" max="10754" width="6.140625" style="301" customWidth="1"/>
    <col min="10755" max="10755" width="70.7109375" style="301" customWidth="1"/>
    <col min="10756" max="10758" width="17.7109375" style="301" customWidth="1"/>
    <col min="10759" max="10759" width="18.7109375" style="301" customWidth="1"/>
    <col min="10760" max="11009" width="9.140625" style="301"/>
    <col min="11010" max="11010" width="6.140625" style="301" customWidth="1"/>
    <col min="11011" max="11011" width="70.7109375" style="301" customWidth="1"/>
    <col min="11012" max="11014" width="17.7109375" style="301" customWidth="1"/>
    <col min="11015" max="11015" width="18.7109375" style="301" customWidth="1"/>
    <col min="11016" max="11265" width="9.140625" style="301"/>
    <col min="11266" max="11266" width="6.140625" style="301" customWidth="1"/>
    <col min="11267" max="11267" width="70.7109375" style="301" customWidth="1"/>
    <col min="11268" max="11270" width="17.7109375" style="301" customWidth="1"/>
    <col min="11271" max="11271" width="18.7109375" style="301" customWidth="1"/>
    <col min="11272" max="11521" width="9.140625" style="301"/>
    <col min="11522" max="11522" width="6.140625" style="301" customWidth="1"/>
    <col min="11523" max="11523" width="70.7109375" style="301" customWidth="1"/>
    <col min="11524" max="11526" width="17.7109375" style="301" customWidth="1"/>
    <col min="11527" max="11527" width="18.7109375" style="301" customWidth="1"/>
    <col min="11528" max="11777" width="9.140625" style="301"/>
    <col min="11778" max="11778" width="6.140625" style="301" customWidth="1"/>
    <col min="11779" max="11779" width="70.7109375" style="301" customWidth="1"/>
    <col min="11780" max="11782" width="17.7109375" style="301" customWidth="1"/>
    <col min="11783" max="11783" width="18.7109375" style="301" customWidth="1"/>
    <col min="11784" max="12033" width="9.140625" style="301"/>
    <col min="12034" max="12034" width="6.140625" style="301" customWidth="1"/>
    <col min="12035" max="12035" width="70.7109375" style="301" customWidth="1"/>
    <col min="12036" max="12038" width="17.7109375" style="301" customWidth="1"/>
    <col min="12039" max="12039" width="18.7109375" style="301" customWidth="1"/>
    <col min="12040" max="12289" width="9.140625" style="301"/>
    <col min="12290" max="12290" width="6.140625" style="301" customWidth="1"/>
    <col min="12291" max="12291" width="70.7109375" style="301" customWidth="1"/>
    <col min="12292" max="12294" width="17.7109375" style="301" customWidth="1"/>
    <col min="12295" max="12295" width="18.7109375" style="301" customWidth="1"/>
    <col min="12296" max="12545" width="9.140625" style="301"/>
    <col min="12546" max="12546" width="6.140625" style="301" customWidth="1"/>
    <col min="12547" max="12547" width="70.7109375" style="301" customWidth="1"/>
    <col min="12548" max="12550" width="17.7109375" style="301" customWidth="1"/>
    <col min="12551" max="12551" width="18.7109375" style="301" customWidth="1"/>
    <col min="12552" max="12801" width="9.140625" style="301"/>
    <col min="12802" max="12802" width="6.140625" style="301" customWidth="1"/>
    <col min="12803" max="12803" width="70.7109375" style="301" customWidth="1"/>
    <col min="12804" max="12806" width="17.7109375" style="301" customWidth="1"/>
    <col min="12807" max="12807" width="18.7109375" style="301" customWidth="1"/>
    <col min="12808" max="13057" width="9.140625" style="301"/>
    <col min="13058" max="13058" width="6.140625" style="301" customWidth="1"/>
    <col min="13059" max="13059" width="70.7109375" style="301" customWidth="1"/>
    <col min="13060" max="13062" width="17.7109375" style="301" customWidth="1"/>
    <col min="13063" max="13063" width="18.7109375" style="301" customWidth="1"/>
    <col min="13064" max="13313" width="9.140625" style="301"/>
    <col min="13314" max="13314" width="6.140625" style="301" customWidth="1"/>
    <col min="13315" max="13315" width="70.7109375" style="301" customWidth="1"/>
    <col min="13316" max="13318" width="17.7109375" style="301" customWidth="1"/>
    <col min="13319" max="13319" width="18.7109375" style="301" customWidth="1"/>
    <col min="13320" max="13569" width="9.140625" style="301"/>
    <col min="13570" max="13570" width="6.140625" style="301" customWidth="1"/>
    <col min="13571" max="13571" width="70.7109375" style="301" customWidth="1"/>
    <col min="13572" max="13574" width="17.7109375" style="301" customWidth="1"/>
    <col min="13575" max="13575" width="18.7109375" style="301" customWidth="1"/>
    <col min="13576" max="13825" width="9.140625" style="301"/>
    <col min="13826" max="13826" width="6.140625" style="301" customWidth="1"/>
    <col min="13827" max="13827" width="70.7109375" style="301" customWidth="1"/>
    <col min="13828" max="13830" width="17.7109375" style="301" customWidth="1"/>
    <col min="13831" max="13831" width="18.7109375" style="301" customWidth="1"/>
    <col min="13832" max="14081" width="9.140625" style="301"/>
    <col min="14082" max="14082" width="6.140625" style="301" customWidth="1"/>
    <col min="14083" max="14083" width="70.7109375" style="301" customWidth="1"/>
    <col min="14084" max="14086" width="17.7109375" style="301" customWidth="1"/>
    <col min="14087" max="14087" width="18.7109375" style="301" customWidth="1"/>
    <col min="14088" max="14337" width="9.140625" style="301"/>
    <col min="14338" max="14338" width="6.140625" style="301" customWidth="1"/>
    <col min="14339" max="14339" width="70.7109375" style="301" customWidth="1"/>
    <col min="14340" max="14342" width="17.7109375" style="301" customWidth="1"/>
    <col min="14343" max="14343" width="18.7109375" style="301" customWidth="1"/>
    <col min="14344" max="14593" width="9.140625" style="301"/>
    <col min="14594" max="14594" width="6.140625" style="301" customWidth="1"/>
    <col min="14595" max="14595" width="70.7109375" style="301" customWidth="1"/>
    <col min="14596" max="14598" width="17.7109375" style="301" customWidth="1"/>
    <col min="14599" max="14599" width="18.7109375" style="301" customWidth="1"/>
    <col min="14600" max="14849" width="9.140625" style="301"/>
    <col min="14850" max="14850" width="6.140625" style="301" customWidth="1"/>
    <col min="14851" max="14851" width="70.7109375" style="301" customWidth="1"/>
    <col min="14852" max="14854" width="17.7109375" style="301" customWidth="1"/>
    <col min="14855" max="14855" width="18.7109375" style="301" customWidth="1"/>
    <col min="14856" max="15105" width="9.140625" style="301"/>
    <col min="15106" max="15106" width="6.140625" style="301" customWidth="1"/>
    <col min="15107" max="15107" width="70.7109375" style="301" customWidth="1"/>
    <col min="15108" max="15110" width="17.7109375" style="301" customWidth="1"/>
    <col min="15111" max="15111" width="18.7109375" style="301" customWidth="1"/>
    <col min="15112" max="15361" width="9.140625" style="301"/>
    <col min="15362" max="15362" width="6.140625" style="301" customWidth="1"/>
    <col min="15363" max="15363" width="70.7109375" style="301" customWidth="1"/>
    <col min="15364" max="15366" width="17.7109375" style="301" customWidth="1"/>
    <col min="15367" max="15367" width="18.7109375" style="301" customWidth="1"/>
    <col min="15368" max="15617" width="9.140625" style="301"/>
    <col min="15618" max="15618" width="6.140625" style="301" customWidth="1"/>
    <col min="15619" max="15619" width="70.7109375" style="301" customWidth="1"/>
    <col min="15620" max="15622" width="17.7109375" style="301" customWidth="1"/>
    <col min="15623" max="15623" width="18.7109375" style="301" customWidth="1"/>
    <col min="15624" max="15873" width="9.140625" style="301"/>
    <col min="15874" max="15874" width="6.140625" style="301" customWidth="1"/>
    <col min="15875" max="15875" width="70.7109375" style="301" customWidth="1"/>
    <col min="15876" max="15878" width="17.7109375" style="301" customWidth="1"/>
    <col min="15879" max="15879" width="18.7109375" style="301" customWidth="1"/>
    <col min="15880" max="16129" width="9.140625" style="301"/>
    <col min="16130" max="16130" width="6.140625" style="301" customWidth="1"/>
    <col min="16131" max="16131" width="70.7109375" style="301" customWidth="1"/>
    <col min="16132" max="16134" width="17.7109375" style="301" customWidth="1"/>
    <col min="16135" max="16135" width="18.7109375" style="301" customWidth="1"/>
    <col min="16136" max="16384" width="9.140625" style="301"/>
  </cols>
  <sheetData>
    <row r="1" spans="1:12" s="142" customFormat="1" x14ac:dyDescent="0.2">
      <c r="A1" s="139"/>
      <c r="B1" s="127" t="s">
        <v>354</v>
      </c>
      <c r="C1" s="85"/>
      <c r="D1" s="85"/>
      <c r="E1" s="85"/>
      <c r="F1" s="85"/>
      <c r="G1" s="85"/>
      <c r="H1" s="85"/>
      <c r="I1" s="85"/>
      <c r="J1" s="140"/>
      <c r="K1" s="85"/>
      <c r="L1" s="140"/>
    </row>
    <row r="2" spans="1:12" s="253" customFormat="1" ht="18" x14ac:dyDescent="0.2">
      <c r="A2" s="252"/>
      <c r="B2" s="468" t="s">
        <v>341</v>
      </c>
      <c r="C2" s="469"/>
      <c r="D2" s="469"/>
      <c r="E2" s="469"/>
      <c r="F2" s="469"/>
      <c r="G2" s="470"/>
    </row>
    <row r="3" spans="1:12" s="253" customFormat="1" x14ac:dyDescent="0.2">
      <c r="A3" s="252"/>
      <c r="B3" s="1"/>
      <c r="C3" s="1"/>
      <c r="D3" s="1"/>
      <c r="E3" s="1"/>
      <c r="F3" s="1"/>
      <c r="G3" s="129"/>
    </row>
    <row r="4" spans="1:12" s="253" customFormat="1" ht="15" x14ac:dyDescent="0.2">
      <c r="A4" s="252"/>
      <c r="B4" s="128" t="s">
        <v>0</v>
      </c>
      <c r="C4" s="2"/>
      <c r="D4" s="461"/>
      <c r="E4" s="462"/>
      <c r="F4" s="463"/>
      <c r="G4" s="3"/>
    </row>
    <row r="5" spans="1:12" s="253" customFormat="1" x14ac:dyDescent="0.2">
      <c r="A5" s="252"/>
      <c r="B5" s="464" t="s">
        <v>1</v>
      </c>
      <c r="C5" s="465"/>
      <c r="D5" s="465"/>
      <c r="E5" s="465"/>
      <c r="F5" s="466"/>
      <c r="G5" s="129"/>
    </row>
    <row r="6" spans="1:12" s="253" customFormat="1" ht="15" x14ac:dyDescent="0.2">
      <c r="A6" s="254"/>
      <c r="B6" s="386" t="s">
        <v>325</v>
      </c>
      <c r="C6" s="255" t="s">
        <v>2</v>
      </c>
      <c r="D6" s="255" t="s">
        <v>3</v>
      </c>
      <c r="E6" s="255" t="s">
        <v>4</v>
      </c>
      <c r="F6" s="255" t="s">
        <v>317</v>
      </c>
      <c r="G6" s="255" t="s">
        <v>318</v>
      </c>
      <c r="J6" s="256"/>
    </row>
    <row r="7" spans="1:12" s="253" customFormat="1" ht="16.5" customHeight="1" x14ac:dyDescent="0.2">
      <c r="A7" s="254"/>
      <c r="B7" s="257"/>
      <c r="C7" s="258" t="s">
        <v>5</v>
      </c>
      <c r="D7" s="258" t="s">
        <v>5</v>
      </c>
      <c r="E7" s="258" t="s">
        <v>319</v>
      </c>
      <c r="F7" s="258" t="s">
        <v>319</v>
      </c>
      <c r="G7" s="258" t="s">
        <v>319</v>
      </c>
    </row>
    <row r="8" spans="1:12" s="253" customFormat="1" x14ac:dyDescent="0.2">
      <c r="A8" s="254"/>
      <c r="B8" s="257" t="s">
        <v>344</v>
      </c>
      <c r="C8" s="259" t="s">
        <v>326</v>
      </c>
      <c r="D8" s="259" t="s">
        <v>326</v>
      </c>
      <c r="E8" s="259" t="s">
        <v>326</v>
      </c>
      <c r="F8" s="259" t="s">
        <v>326</v>
      </c>
      <c r="G8" s="259" t="s">
        <v>326</v>
      </c>
    </row>
    <row r="9" spans="1:12" s="253" customFormat="1" x14ac:dyDescent="0.2">
      <c r="A9" s="254"/>
      <c r="B9" s="257"/>
      <c r="C9" s="260" t="s">
        <v>325</v>
      </c>
      <c r="D9" s="260" t="s">
        <v>325</v>
      </c>
      <c r="E9" s="260" t="s">
        <v>325</v>
      </c>
      <c r="F9" s="260" t="s">
        <v>325</v>
      </c>
      <c r="G9" s="260" t="s">
        <v>325</v>
      </c>
    </row>
    <row r="10" spans="1:12" s="253" customFormat="1" x14ac:dyDescent="0.2">
      <c r="A10" s="254"/>
      <c r="B10" s="257"/>
      <c r="C10" s="259" t="s">
        <v>312</v>
      </c>
      <c r="D10" s="259" t="s">
        <v>312</v>
      </c>
      <c r="E10" s="259" t="s">
        <v>312</v>
      </c>
      <c r="F10" s="259" t="s">
        <v>312</v>
      </c>
      <c r="G10" s="259" t="s">
        <v>312</v>
      </c>
    </row>
    <row r="11" spans="1:12" s="253" customFormat="1" ht="15" x14ac:dyDescent="0.2">
      <c r="A11" s="261" t="s">
        <v>7</v>
      </c>
      <c r="B11" s="102"/>
      <c r="C11" s="260" t="s">
        <v>325</v>
      </c>
      <c r="D11" s="260" t="s">
        <v>325</v>
      </c>
      <c r="E11" s="260" t="s">
        <v>325</v>
      </c>
      <c r="F11" s="260" t="s">
        <v>325</v>
      </c>
      <c r="G11" s="260" t="s">
        <v>325</v>
      </c>
    </row>
    <row r="12" spans="1:12" s="253" customFormat="1" ht="15" x14ac:dyDescent="0.2">
      <c r="A12" s="262">
        <v>1</v>
      </c>
      <c r="B12" s="455" t="s">
        <v>8</v>
      </c>
      <c r="C12" s="456"/>
      <c r="D12" s="456"/>
      <c r="E12" s="456"/>
      <c r="F12" s="456"/>
      <c r="G12" s="457"/>
    </row>
    <row r="13" spans="1:12" s="253" customFormat="1" x14ac:dyDescent="0.2">
      <c r="A13" s="261">
        <v>2</v>
      </c>
      <c r="B13" s="4" t="s">
        <v>9</v>
      </c>
      <c r="C13" s="263"/>
      <c r="D13" s="263"/>
      <c r="E13" s="263"/>
      <c r="F13" s="263"/>
      <c r="G13" s="263"/>
    </row>
    <row r="14" spans="1:12" s="253" customFormat="1" x14ac:dyDescent="0.2">
      <c r="A14" s="261">
        <v>3</v>
      </c>
      <c r="B14" s="4" t="s">
        <v>10</v>
      </c>
      <c r="C14" s="263"/>
      <c r="D14" s="263"/>
      <c r="E14" s="263"/>
      <c r="F14" s="263"/>
      <c r="G14" s="263"/>
    </row>
    <row r="15" spans="1:12" s="253" customFormat="1" ht="49.5" customHeight="1" x14ac:dyDescent="0.2">
      <c r="A15" s="264">
        <v>4</v>
      </c>
      <c r="B15" s="5" t="s">
        <v>11</v>
      </c>
      <c r="C15" s="265">
        <f>C13-C14</f>
        <v>0</v>
      </c>
      <c r="D15" s="265">
        <f>D13-D14</f>
        <v>0</v>
      </c>
      <c r="E15" s="265">
        <f>E13-E14</f>
        <v>0</v>
      </c>
      <c r="F15" s="265">
        <f>F13-F14</f>
        <v>0</v>
      </c>
      <c r="G15" s="265">
        <f>G13-G14</f>
        <v>0</v>
      </c>
    </row>
    <row r="16" spans="1:12" s="253" customFormat="1" x14ac:dyDescent="0.2">
      <c r="A16" s="264">
        <v>5</v>
      </c>
      <c r="B16" s="467" t="s">
        <v>12</v>
      </c>
      <c r="C16" s="467"/>
      <c r="D16" s="467"/>
      <c r="E16" s="467"/>
      <c r="F16" s="467"/>
      <c r="G16" s="266"/>
    </row>
    <row r="17" spans="1:8" s="253" customFormat="1" x14ac:dyDescent="0.2">
      <c r="A17" s="264">
        <f t="shared" ref="A17:A23" si="0">A16+1</f>
        <v>6</v>
      </c>
      <c r="B17" s="6" t="s">
        <v>13</v>
      </c>
      <c r="C17" s="267"/>
      <c r="D17" s="267"/>
      <c r="E17" s="267"/>
      <c r="F17" s="267"/>
      <c r="G17" s="267"/>
    </row>
    <row r="18" spans="1:8" s="253" customFormat="1" x14ac:dyDescent="0.2">
      <c r="A18" s="264">
        <f t="shared" si="0"/>
        <v>7</v>
      </c>
      <c r="B18" s="6" t="s">
        <v>14</v>
      </c>
      <c r="C18" s="267"/>
      <c r="D18" s="267"/>
      <c r="E18" s="267"/>
      <c r="F18" s="267"/>
      <c r="G18" s="267"/>
    </row>
    <row r="19" spans="1:8" s="253" customFormat="1" x14ac:dyDescent="0.2">
      <c r="A19" s="264">
        <f t="shared" si="0"/>
        <v>8</v>
      </c>
      <c r="B19" s="6" t="s">
        <v>15</v>
      </c>
      <c r="C19" s="267"/>
      <c r="D19" s="267"/>
      <c r="E19" s="267"/>
      <c r="F19" s="267"/>
      <c r="G19" s="267"/>
    </row>
    <row r="20" spans="1:8" s="253" customFormat="1" x14ac:dyDescent="0.2">
      <c r="A20" s="264">
        <f t="shared" si="0"/>
        <v>9</v>
      </c>
      <c r="B20" s="6" t="s">
        <v>16</v>
      </c>
      <c r="C20" s="267"/>
      <c r="D20" s="267"/>
      <c r="E20" s="267"/>
      <c r="F20" s="267"/>
      <c r="G20" s="267"/>
    </row>
    <row r="21" spans="1:8" s="253" customFormat="1" x14ac:dyDescent="0.2">
      <c r="A21" s="264">
        <f t="shared" si="0"/>
        <v>10</v>
      </c>
      <c r="B21" s="7" t="s">
        <v>17</v>
      </c>
      <c r="C21" s="263"/>
      <c r="D21" s="263"/>
      <c r="E21" s="263"/>
      <c r="F21" s="263"/>
      <c r="G21" s="263"/>
    </row>
    <row r="22" spans="1:8" s="253" customFormat="1" x14ac:dyDescent="0.2">
      <c r="A22" s="264">
        <f t="shared" si="0"/>
        <v>11</v>
      </c>
      <c r="B22" s="46" t="s">
        <v>18</v>
      </c>
      <c r="C22" s="263"/>
      <c r="D22" s="263"/>
      <c r="E22" s="263"/>
      <c r="F22" s="263"/>
      <c r="G22" s="263"/>
    </row>
    <row r="23" spans="1:8" s="253" customFormat="1" ht="15" x14ac:dyDescent="0.2">
      <c r="A23" s="268">
        <f t="shared" si="0"/>
        <v>12</v>
      </c>
      <c r="B23" s="8" t="s">
        <v>19</v>
      </c>
      <c r="C23" s="269">
        <f>C15+C21+C22</f>
        <v>0</v>
      </c>
      <c r="D23" s="269">
        <f>D15+D21+D22</f>
        <v>0</v>
      </c>
      <c r="E23" s="269">
        <f>E15+E21+E22</f>
        <v>0</v>
      </c>
      <c r="F23" s="269">
        <f>F15+F21+F22</f>
        <v>0</v>
      </c>
      <c r="G23" s="269">
        <f>G15+G21+G22</f>
        <v>0</v>
      </c>
    </row>
    <row r="24" spans="1:8" s="253" customFormat="1" ht="6.75" customHeight="1" x14ac:dyDescent="0.2">
      <c r="A24" s="270"/>
      <c r="B24" s="9"/>
      <c r="C24" s="271"/>
      <c r="D24" s="271"/>
      <c r="E24" s="271"/>
      <c r="F24" s="271"/>
      <c r="G24" s="271"/>
      <c r="H24" s="272"/>
    </row>
    <row r="25" spans="1:8" s="253" customFormat="1" ht="15" x14ac:dyDescent="0.2">
      <c r="A25" s="262">
        <f>A23+1</f>
        <v>13</v>
      </c>
      <c r="B25" s="458" t="s">
        <v>20</v>
      </c>
      <c r="C25" s="459"/>
      <c r="D25" s="459"/>
      <c r="E25" s="459"/>
      <c r="F25" s="459"/>
      <c r="G25" s="460"/>
    </row>
    <row r="26" spans="1:8" s="253" customFormat="1" x14ac:dyDescent="0.2">
      <c r="A26" s="261">
        <f>A25+1</f>
        <v>14</v>
      </c>
      <c r="B26" s="10" t="s">
        <v>21</v>
      </c>
      <c r="C26" s="273"/>
      <c r="D26" s="263"/>
      <c r="E26" s="263"/>
      <c r="F26" s="263"/>
      <c r="G26" s="263"/>
    </row>
    <row r="27" spans="1:8" s="253" customFormat="1" x14ac:dyDescent="0.2">
      <c r="A27" s="261">
        <f t="shared" ref="A27:A38" si="1">A26+1</f>
        <v>15</v>
      </c>
      <c r="B27" s="11" t="s">
        <v>22</v>
      </c>
      <c r="C27" s="273"/>
      <c r="D27" s="263"/>
      <c r="E27" s="263"/>
      <c r="F27" s="263"/>
      <c r="G27" s="263"/>
    </row>
    <row r="28" spans="1:8" s="253" customFormat="1" x14ac:dyDescent="0.2">
      <c r="A28" s="261">
        <f t="shared" si="1"/>
        <v>16</v>
      </c>
      <c r="B28" s="12" t="s">
        <v>23</v>
      </c>
      <c r="C28" s="273"/>
      <c r="D28" s="263"/>
      <c r="E28" s="263"/>
      <c r="F28" s="263"/>
      <c r="G28" s="263"/>
    </row>
    <row r="29" spans="1:8" s="253" customFormat="1" x14ac:dyDescent="0.2">
      <c r="A29" s="261">
        <f t="shared" si="1"/>
        <v>17</v>
      </c>
      <c r="B29" s="12" t="s">
        <v>24</v>
      </c>
      <c r="C29" s="273"/>
      <c r="D29" s="263"/>
      <c r="E29" s="263"/>
      <c r="F29" s="263"/>
      <c r="G29" s="263"/>
    </row>
    <row r="30" spans="1:8" s="253" customFormat="1" x14ac:dyDescent="0.2">
      <c r="A30" s="261">
        <f t="shared" si="1"/>
        <v>18</v>
      </c>
      <c r="B30" s="12" t="s">
        <v>25</v>
      </c>
      <c r="C30" s="273"/>
      <c r="D30" s="274"/>
      <c r="E30" s="274"/>
      <c r="F30" s="274"/>
      <c r="G30" s="274"/>
    </row>
    <row r="31" spans="1:8" s="253" customFormat="1" x14ac:dyDescent="0.2">
      <c r="A31" s="261">
        <f t="shared" si="1"/>
        <v>19</v>
      </c>
      <c r="B31" s="46" t="s">
        <v>26</v>
      </c>
      <c r="C31" s="273"/>
      <c r="D31" s="263"/>
      <c r="E31" s="263"/>
      <c r="F31" s="263"/>
      <c r="G31" s="263"/>
    </row>
    <row r="32" spans="1:8" s="253" customFormat="1" x14ac:dyDescent="0.2">
      <c r="A32" s="261">
        <f t="shared" si="1"/>
        <v>20</v>
      </c>
      <c r="B32" s="46" t="s">
        <v>27</v>
      </c>
      <c r="C32" s="273"/>
      <c r="D32" s="263"/>
      <c r="E32" s="263"/>
      <c r="F32" s="263"/>
      <c r="G32" s="263"/>
    </row>
    <row r="33" spans="1:8" s="253" customFormat="1" x14ac:dyDescent="0.2">
      <c r="A33" s="261">
        <f t="shared" si="1"/>
        <v>21</v>
      </c>
      <c r="B33" s="46" t="s">
        <v>28</v>
      </c>
      <c r="C33" s="273"/>
      <c r="D33" s="263"/>
      <c r="E33" s="263"/>
      <c r="F33" s="263"/>
      <c r="G33" s="263"/>
    </row>
    <row r="34" spans="1:8" s="253" customFormat="1" x14ac:dyDescent="0.2">
      <c r="A34" s="261">
        <f t="shared" si="1"/>
        <v>22</v>
      </c>
      <c r="B34" s="46" t="s">
        <v>29</v>
      </c>
      <c r="C34" s="273"/>
      <c r="D34" s="263"/>
      <c r="E34" s="263"/>
      <c r="F34" s="263"/>
      <c r="G34" s="263"/>
    </row>
    <row r="35" spans="1:8" s="253" customFormat="1" ht="28.5" x14ac:dyDescent="0.2">
      <c r="A35" s="261">
        <f t="shared" si="1"/>
        <v>23</v>
      </c>
      <c r="B35" s="46" t="s">
        <v>30</v>
      </c>
      <c r="C35" s="273"/>
      <c r="D35" s="263"/>
      <c r="E35" s="263"/>
      <c r="F35" s="263"/>
      <c r="G35" s="263"/>
    </row>
    <row r="36" spans="1:8" s="253" customFormat="1" x14ac:dyDescent="0.2">
      <c r="A36" s="261">
        <f t="shared" si="1"/>
        <v>24</v>
      </c>
      <c r="B36" s="46" t="s">
        <v>31</v>
      </c>
      <c r="C36" s="273"/>
      <c r="D36" s="263"/>
      <c r="E36" s="263"/>
      <c r="F36" s="263"/>
      <c r="G36" s="263"/>
    </row>
    <row r="37" spans="1:8" s="253" customFormat="1" x14ac:dyDescent="0.2">
      <c r="A37" s="261">
        <f t="shared" si="1"/>
        <v>25</v>
      </c>
      <c r="B37" s="46" t="s">
        <v>32</v>
      </c>
      <c r="C37" s="273"/>
      <c r="D37" s="263"/>
      <c r="E37" s="263"/>
      <c r="F37" s="263"/>
      <c r="G37" s="263"/>
    </row>
    <row r="38" spans="1:8" s="253" customFormat="1" ht="15" x14ac:dyDescent="0.2">
      <c r="A38" s="268">
        <f t="shared" si="1"/>
        <v>26</v>
      </c>
      <c r="B38" s="13" t="s">
        <v>33</v>
      </c>
      <c r="C38" s="269">
        <f>SUM(C26:C37)</f>
        <v>0</v>
      </c>
      <c r="D38" s="269">
        <f>SUM(D26:D37)</f>
        <v>0</v>
      </c>
      <c r="E38" s="269">
        <f>SUM(E26:E37)</f>
        <v>0</v>
      </c>
      <c r="F38" s="269">
        <f>SUM(F26:F37)</f>
        <v>0</v>
      </c>
      <c r="G38" s="269">
        <f>SUM(G26:G37)</f>
        <v>0</v>
      </c>
    </row>
    <row r="39" spans="1:8" s="253" customFormat="1" ht="6.75" customHeight="1" x14ac:dyDescent="0.2">
      <c r="A39" s="270"/>
      <c r="B39" s="9"/>
      <c r="C39" s="271"/>
      <c r="D39" s="271"/>
      <c r="E39" s="271"/>
      <c r="F39" s="271"/>
      <c r="G39" s="271"/>
      <c r="H39" s="272"/>
    </row>
    <row r="40" spans="1:8" s="253" customFormat="1" ht="15" x14ac:dyDescent="0.2">
      <c r="A40" s="275">
        <f>A38+1</f>
        <v>27</v>
      </c>
      <c r="B40" s="14" t="s">
        <v>34</v>
      </c>
      <c r="C40" s="269">
        <f>C23+C38</f>
        <v>0</v>
      </c>
      <c r="D40" s="269">
        <f>D23+D38</f>
        <v>0</v>
      </c>
      <c r="E40" s="269">
        <f>E23+E38</f>
        <v>0</v>
      </c>
      <c r="F40" s="269">
        <f>F23+F38</f>
        <v>0</v>
      </c>
      <c r="G40" s="269">
        <f>G23+G38</f>
        <v>0</v>
      </c>
    </row>
    <row r="41" spans="1:8" s="253" customFormat="1" ht="6.75" customHeight="1" x14ac:dyDescent="0.2">
      <c r="A41" s="270"/>
      <c r="B41" s="15"/>
      <c r="C41" s="276"/>
      <c r="D41" s="276"/>
      <c r="E41" s="276"/>
      <c r="F41" s="276"/>
      <c r="G41" s="276"/>
      <c r="H41" s="272"/>
    </row>
    <row r="42" spans="1:8" s="253" customFormat="1" ht="15" x14ac:dyDescent="0.2">
      <c r="A42" s="262">
        <f>A40+1</f>
        <v>28</v>
      </c>
      <c r="B42" s="455" t="s">
        <v>35</v>
      </c>
      <c r="C42" s="456"/>
      <c r="D42" s="456"/>
      <c r="E42" s="456"/>
      <c r="F42" s="456"/>
      <c r="G42" s="457"/>
    </row>
    <row r="43" spans="1:8" s="277" customFormat="1" x14ac:dyDescent="0.25">
      <c r="A43" s="261">
        <f t="shared" ref="A43:A49" si="2">A42+1</f>
        <v>29</v>
      </c>
      <c r="B43" s="12" t="s">
        <v>36</v>
      </c>
      <c r="C43" s="273"/>
      <c r="D43" s="274"/>
      <c r="E43" s="274"/>
      <c r="F43" s="274"/>
      <c r="G43" s="274"/>
    </row>
    <row r="44" spans="1:8" s="277" customFormat="1" x14ac:dyDescent="0.25">
      <c r="A44" s="264">
        <f t="shared" si="2"/>
        <v>30</v>
      </c>
      <c r="B44" s="12" t="s">
        <v>37</v>
      </c>
      <c r="C44" s="273"/>
      <c r="D44" s="274"/>
      <c r="E44" s="274"/>
      <c r="F44" s="274"/>
      <c r="G44" s="274"/>
    </row>
    <row r="45" spans="1:8" s="277" customFormat="1" x14ac:dyDescent="0.25">
      <c r="A45" s="264">
        <f t="shared" si="2"/>
        <v>31</v>
      </c>
      <c r="B45" s="12" t="s">
        <v>38</v>
      </c>
      <c r="C45" s="273"/>
      <c r="D45" s="274"/>
      <c r="E45" s="274"/>
      <c r="F45" s="274"/>
      <c r="G45" s="274"/>
    </row>
    <row r="46" spans="1:8" s="253" customFormat="1" x14ac:dyDescent="0.2">
      <c r="A46" s="264">
        <f t="shared" si="2"/>
        <v>32</v>
      </c>
      <c r="B46" s="12" t="s">
        <v>39</v>
      </c>
      <c r="C46" s="263"/>
      <c r="D46" s="263"/>
      <c r="E46" s="263"/>
      <c r="F46" s="263"/>
      <c r="G46" s="263"/>
    </row>
    <row r="47" spans="1:8" s="253" customFormat="1" x14ac:dyDescent="0.2">
      <c r="A47" s="264">
        <f t="shared" si="2"/>
        <v>33</v>
      </c>
      <c r="B47" s="12" t="s">
        <v>40</v>
      </c>
      <c r="C47" s="263"/>
      <c r="D47" s="263"/>
      <c r="E47" s="263"/>
      <c r="F47" s="263"/>
      <c r="G47" s="263"/>
    </row>
    <row r="48" spans="1:8" s="253" customFormat="1" x14ac:dyDescent="0.2">
      <c r="A48" s="264">
        <f t="shared" si="2"/>
        <v>34</v>
      </c>
      <c r="B48" s="12" t="s">
        <v>41</v>
      </c>
      <c r="C48" s="263"/>
      <c r="D48" s="263"/>
      <c r="E48" s="263"/>
      <c r="F48" s="263"/>
      <c r="G48" s="263"/>
    </row>
    <row r="49" spans="1:8" s="253" customFormat="1" ht="15" x14ac:dyDescent="0.2">
      <c r="A49" s="268">
        <f t="shared" si="2"/>
        <v>35</v>
      </c>
      <c r="B49" s="13" t="s">
        <v>42</v>
      </c>
      <c r="C49" s="278">
        <f>C43+C44-C45+C46+C47+C48</f>
        <v>0</v>
      </c>
      <c r="D49" s="278">
        <f>D43+D44-D45+D46+D47+D48</f>
        <v>0</v>
      </c>
      <c r="E49" s="278">
        <f>E43+E44-E45+E46+E47+E48</f>
        <v>0</v>
      </c>
      <c r="F49" s="278">
        <f>F43+F44-F45+F46+F47+F48</f>
        <v>0</v>
      </c>
      <c r="G49" s="278">
        <f>G43+G44-G45+G46+G47+G48</f>
        <v>0</v>
      </c>
    </row>
    <row r="50" spans="1:8" s="253" customFormat="1" ht="6.75" customHeight="1" x14ac:dyDescent="0.2">
      <c r="A50" s="270"/>
      <c r="B50" s="15"/>
      <c r="C50" s="276"/>
      <c r="D50" s="276"/>
      <c r="E50" s="276"/>
      <c r="F50" s="276"/>
      <c r="G50" s="276"/>
      <c r="H50" s="272"/>
    </row>
    <row r="51" spans="1:8" s="253" customFormat="1" ht="15" x14ac:dyDescent="0.2">
      <c r="A51" s="275">
        <f>A49+1</f>
        <v>36</v>
      </c>
      <c r="B51" s="16" t="s">
        <v>43</v>
      </c>
      <c r="C51" s="269">
        <f>C40-C49</f>
        <v>0</v>
      </c>
      <c r="D51" s="269">
        <f>D40-D49</f>
        <v>0</v>
      </c>
      <c r="E51" s="269">
        <f>E40-E49</f>
        <v>0</v>
      </c>
      <c r="F51" s="269">
        <f>F40-F49</f>
        <v>0</v>
      </c>
      <c r="G51" s="269">
        <f>G40-G49</f>
        <v>0</v>
      </c>
    </row>
    <row r="52" spans="1:8" s="253" customFormat="1" ht="6.75" customHeight="1" x14ac:dyDescent="0.2">
      <c r="A52" s="270"/>
      <c r="B52" s="15"/>
      <c r="C52" s="276"/>
      <c r="D52" s="276"/>
      <c r="E52" s="276"/>
      <c r="F52" s="276"/>
      <c r="G52" s="276"/>
      <c r="H52" s="272"/>
    </row>
    <row r="53" spans="1:8" s="253" customFormat="1" ht="15" x14ac:dyDescent="0.2">
      <c r="A53" s="262">
        <f>A51+1</f>
        <v>37</v>
      </c>
      <c r="B53" s="455" t="s">
        <v>44</v>
      </c>
      <c r="C53" s="456"/>
      <c r="D53" s="456"/>
      <c r="E53" s="456"/>
      <c r="F53" s="456"/>
      <c r="G53" s="457"/>
    </row>
    <row r="54" spans="1:8" s="253" customFormat="1" ht="15" x14ac:dyDescent="0.2">
      <c r="A54" s="261">
        <f>A53+1</f>
        <v>38</v>
      </c>
      <c r="B54" s="17" t="s">
        <v>45</v>
      </c>
      <c r="C54" s="279"/>
      <c r="D54" s="279"/>
      <c r="E54" s="279"/>
      <c r="F54" s="279"/>
      <c r="G54" s="279"/>
    </row>
    <row r="55" spans="1:8" s="253" customFormat="1" x14ac:dyDescent="0.2">
      <c r="A55" s="261">
        <f t="shared" ref="A55:A62" si="3">A54+1</f>
        <v>39</v>
      </c>
      <c r="B55" s="12" t="s">
        <v>46</v>
      </c>
      <c r="C55" s="280"/>
      <c r="D55" s="280"/>
      <c r="E55" s="280"/>
      <c r="F55" s="280"/>
      <c r="G55" s="280"/>
    </row>
    <row r="56" spans="1:8" s="253" customFormat="1" x14ac:dyDescent="0.2">
      <c r="A56" s="261">
        <f>+A55+1</f>
        <v>40</v>
      </c>
      <c r="B56" s="12" t="s">
        <v>47</v>
      </c>
      <c r="C56" s="280"/>
      <c r="D56" s="280"/>
      <c r="E56" s="280"/>
      <c r="F56" s="280"/>
      <c r="G56" s="280"/>
    </row>
    <row r="57" spans="1:8" s="253" customFormat="1" x14ac:dyDescent="0.2">
      <c r="A57" s="261">
        <f>+A56+1</f>
        <v>41</v>
      </c>
      <c r="B57" s="12" t="s">
        <v>48</v>
      </c>
      <c r="C57" s="280"/>
      <c r="D57" s="280"/>
      <c r="E57" s="280"/>
      <c r="F57" s="280"/>
      <c r="G57" s="280"/>
    </row>
    <row r="58" spans="1:8" s="253" customFormat="1" ht="15" x14ac:dyDescent="0.2">
      <c r="A58" s="261">
        <f t="shared" si="3"/>
        <v>42</v>
      </c>
      <c r="B58" s="18" t="s">
        <v>49</v>
      </c>
      <c r="C58" s="281">
        <f>SUM(C55:C57)</f>
        <v>0</v>
      </c>
      <c r="D58" s="281">
        <f>SUM(D55:D57)</f>
        <v>0</v>
      </c>
      <c r="E58" s="281">
        <f>SUM(E55:E57)</f>
        <v>0</v>
      </c>
      <c r="F58" s="281">
        <f>SUM(F55:F57)</f>
        <v>0</v>
      </c>
      <c r="G58" s="281">
        <f>SUM(G55:G57)</f>
        <v>0</v>
      </c>
    </row>
    <row r="59" spans="1:8" s="253" customFormat="1" ht="28.5" x14ac:dyDescent="0.2">
      <c r="A59" s="282">
        <f t="shared" si="3"/>
        <v>43</v>
      </c>
      <c r="B59" s="12" t="s">
        <v>352</v>
      </c>
      <c r="C59" s="280"/>
      <c r="D59" s="280"/>
      <c r="E59" s="280"/>
      <c r="F59" s="280"/>
      <c r="G59" s="280"/>
    </row>
    <row r="60" spans="1:8" s="253" customFormat="1" x14ac:dyDescent="0.2">
      <c r="A60" s="261">
        <f>A59+1</f>
        <v>44</v>
      </c>
      <c r="B60" s="12" t="s">
        <v>51</v>
      </c>
      <c r="C60" s="280"/>
      <c r="D60" s="280"/>
      <c r="E60" s="280"/>
      <c r="F60" s="280"/>
      <c r="G60" s="280"/>
    </row>
    <row r="61" spans="1:8" s="253" customFormat="1" x14ac:dyDescent="0.2">
      <c r="A61" s="261">
        <f>A60+1</f>
        <v>45</v>
      </c>
      <c r="B61" s="12" t="s">
        <v>52</v>
      </c>
      <c r="C61" s="263"/>
      <c r="D61" s="263"/>
      <c r="E61" s="263"/>
      <c r="F61" s="263"/>
      <c r="G61" s="263"/>
    </row>
    <row r="62" spans="1:8" s="253" customFormat="1" ht="15" x14ac:dyDescent="0.2">
      <c r="A62" s="268">
        <f t="shared" si="3"/>
        <v>46</v>
      </c>
      <c r="B62" s="13" t="s">
        <v>53</v>
      </c>
      <c r="C62" s="269">
        <f>SUM(C58:C61)</f>
        <v>0</v>
      </c>
      <c r="D62" s="269">
        <f>SUM(D58:D61)</f>
        <v>0</v>
      </c>
      <c r="E62" s="269">
        <f>SUM(E58:E61)</f>
        <v>0</v>
      </c>
      <c r="F62" s="269">
        <f>SUM(F58:F61)</f>
        <v>0</v>
      </c>
      <c r="G62" s="269">
        <f>SUM(G58:G61)</f>
        <v>0</v>
      </c>
    </row>
    <row r="63" spans="1:8" s="253" customFormat="1" ht="6.75" customHeight="1" x14ac:dyDescent="0.2">
      <c r="A63" s="270"/>
      <c r="B63" s="15"/>
      <c r="C63" s="276"/>
      <c r="D63" s="276"/>
      <c r="E63" s="276"/>
      <c r="F63" s="276"/>
      <c r="G63" s="276"/>
      <c r="H63" s="272"/>
    </row>
    <row r="64" spans="1:8" s="253" customFormat="1" ht="15" x14ac:dyDescent="0.2">
      <c r="A64" s="261">
        <f>A62+1</f>
        <v>47</v>
      </c>
      <c r="B64" s="17" t="s">
        <v>54</v>
      </c>
      <c r="C64" s="269">
        <f>C51-C62</f>
        <v>0</v>
      </c>
      <c r="D64" s="269">
        <f>D51-D62</f>
        <v>0</v>
      </c>
      <c r="E64" s="269">
        <f>E51-E62</f>
        <v>0</v>
      </c>
      <c r="F64" s="269">
        <f>F51-F62</f>
        <v>0</v>
      </c>
      <c r="G64" s="269">
        <f>G51-G62</f>
        <v>0</v>
      </c>
    </row>
    <row r="65" spans="1:8" s="253" customFormat="1" ht="15" x14ac:dyDescent="0.2">
      <c r="A65" s="261">
        <f>A64+1</f>
        <v>48</v>
      </c>
      <c r="B65" s="12" t="s">
        <v>55</v>
      </c>
      <c r="C65" s="263"/>
      <c r="D65" s="283"/>
      <c r="E65" s="283"/>
      <c r="F65" s="283"/>
      <c r="G65" s="283"/>
    </row>
    <row r="66" spans="1:8" s="253" customFormat="1" x14ac:dyDescent="0.2">
      <c r="A66" s="261">
        <f>A65+1</f>
        <v>49</v>
      </c>
      <c r="B66" s="12" t="s">
        <v>56</v>
      </c>
      <c r="C66" s="263"/>
      <c r="D66" s="263"/>
      <c r="E66" s="263"/>
      <c r="F66" s="263"/>
      <c r="G66" s="263"/>
    </row>
    <row r="67" spans="1:8" s="253" customFormat="1" x14ac:dyDescent="0.2">
      <c r="A67" s="261">
        <f>A66+1</f>
        <v>50</v>
      </c>
      <c r="B67" s="46" t="s">
        <v>57</v>
      </c>
      <c r="C67" s="263"/>
      <c r="D67" s="263"/>
      <c r="E67" s="263"/>
      <c r="F67" s="263"/>
      <c r="G67" s="263"/>
    </row>
    <row r="68" spans="1:8" s="253" customFormat="1" ht="15" x14ac:dyDescent="0.2">
      <c r="A68" s="275">
        <f>A67+1</f>
        <v>51</v>
      </c>
      <c r="B68" s="16" t="s">
        <v>58</v>
      </c>
      <c r="C68" s="269">
        <f>C64-C65-C66-C67</f>
        <v>0</v>
      </c>
      <c r="D68" s="269">
        <f>D64-D65-D66-D67</f>
        <v>0</v>
      </c>
      <c r="E68" s="269">
        <f>E64-E65-E66-E67</f>
        <v>0</v>
      </c>
      <c r="F68" s="269">
        <f>F64-F65-F66-F67</f>
        <v>0</v>
      </c>
      <c r="G68" s="269">
        <f>G64-G65-G66-G67</f>
        <v>0</v>
      </c>
    </row>
    <row r="69" spans="1:8" s="253" customFormat="1" ht="6.75" customHeight="1" x14ac:dyDescent="0.2">
      <c r="A69" s="270"/>
      <c r="B69" s="15"/>
      <c r="C69" s="276"/>
      <c r="D69" s="276"/>
      <c r="E69" s="276"/>
      <c r="F69" s="276"/>
      <c r="G69" s="276"/>
      <c r="H69" s="272"/>
    </row>
    <row r="70" spans="1:8" s="253" customFormat="1" ht="15" x14ac:dyDescent="0.2">
      <c r="A70" s="262">
        <f>A68+1</f>
        <v>52</v>
      </c>
      <c r="B70" s="455" t="s">
        <v>59</v>
      </c>
      <c r="C70" s="456"/>
      <c r="D70" s="456"/>
      <c r="E70" s="456"/>
      <c r="F70" s="456"/>
      <c r="G70" s="457"/>
    </row>
    <row r="71" spans="1:8" s="253" customFormat="1" x14ac:dyDescent="0.2">
      <c r="A71" s="261">
        <f>A70+1</f>
        <v>53</v>
      </c>
      <c r="B71" s="12" t="s">
        <v>60</v>
      </c>
      <c r="C71" s="263"/>
      <c r="D71" s="284">
        <f>+C75</f>
        <v>0</v>
      </c>
      <c r="E71" s="284">
        <f>+D75</f>
        <v>0</v>
      </c>
      <c r="F71" s="284">
        <f>+E75</f>
        <v>0</v>
      </c>
      <c r="G71" s="284">
        <f>+F75</f>
        <v>0</v>
      </c>
    </row>
    <row r="72" spans="1:8" s="253" customFormat="1" ht="28.5" x14ac:dyDescent="0.2">
      <c r="A72" s="261">
        <f>A71+1</f>
        <v>54</v>
      </c>
      <c r="B72" s="12" t="s">
        <v>61</v>
      </c>
      <c r="C72" s="4">
        <f>C68</f>
        <v>0</v>
      </c>
      <c r="D72" s="4">
        <f>D68</f>
        <v>0</v>
      </c>
      <c r="E72" s="4">
        <f>E68</f>
        <v>0</v>
      </c>
      <c r="F72" s="4">
        <f>F68</f>
        <v>0</v>
      </c>
      <c r="G72" s="4">
        <f>G68</f>
        <v>0</v>
      </c>
    </row>
    <row r="73" spans="1:8" s="253" customFormat="1" ht="28.5" x14ac:dyDescent="0.2">
      <c r="A73" s="261">
        <f>A72+1</f>
        <v>55</v>
      </c>
      <c r="B73" s="12" t="s">
        <v>62</v>
      </c>
      <c r="C73" s="263"/>
      <c r="D73" s="263"/>
      <c r="E73" s="263"/>
      <c r="F73" s="263"/>
      <c r="G73" s="263"/>
    </row>
    <row r="74" spans="1:8" s="253" customFormat="1" x14ac:dyDescent="0.2">
      <c r="A74" s="261">
        <f>A73+1</f>
        <v>56</v>
      </c>
      <c r="B74" s="12" t="s">
        <v>63</v>
      </c>
      <c r="C74" s="263"/>
      <c r="D74" s="263"/>
      <c r="E74" s="263"/>
      <c r="F74" s="263"/>
      <c r="G74" s="263"/>
    </row>
    <row r="75" spans="1:8" s="253" customFormat="1" ht="15" x14ac:dyDescent="0.2">
      <c r="A75" s="275">
        <f>A74+1</f>
        <v>57</v>
      </c>
      <c r="B75" s="16" t="s">
        <v>64</v>
      </c>
      <c r="C75" s="269">
        <f>C71+C72+C73+C74</f>
        <v>0</v>
      </c>
      <c r="D75" s="269">
        <f>D71+D72+D73+D74</f>
        <v>0</v>
      </c>
      <c r="E75" s="269">
        <f>E71+E72+E73+E74</f>
        <v>0</v>
      </c>
      <c r="F75" s="269">
        <f>F71+F72+F73+F74</f>
        <v>0</v>
      </c>
      <c r="G75" s="269">
        <f>G71+G72+G73+G74</f>
        <v>0</v>
      </c>
    </row>
    <row r="76" spans="1:8" s="253" customFormat="1" ht="6.75" customHeight="1" x14ac:dyDescent="0.2">
      <c r="A76" s="270"/>
      <c r="B76" s="15"/>
      <c r="C76" s="276"/>
      <c r="D76" s="276"/>
      <c r="E76" s="276"/>
      <c r="F76" s="276"/>
      <c r="G76" s="276"/>
      <c r="H76" s="272"/>
    </row>
    <row r="77" spans="1:8" s="253" customFormat="1" ht="15" customHeight="1" x14ac:dyDescent="0.2">
      <c r="A77" s="262">
        <f>A75+1</f>
        <v>58</v>
      </c>
      <c r="B77" s="455" t="s">
        <v>65</v>
      </c>
      <c r="C77" s="456"/>
      <c r="D77" s="456"/>
      <c r="E77" s="456"/>
      <c r="F77" s="456"/>
      <c r="G77" s="457"/>
    </row>
    <row r="78" spans="1:8" s="253" customFormat="1" x14ac:dyDescent="0.2">
      <c r="A78" s="261">
        <f>A77+1</f>
        <v>59</v>
      </c>
      <c r="B78" s="12" t="s">
        <v>66</v>
      </c>
      <c r="C78" s="263"/>
      <c r="D78" s="263"/>
      <c r="E78" s="263"/>
      <c r="F78" s="263"/>
      <c r="G78" s="263"/>
    </row>
    <row r="79" spans="1:8" s="253" customFormat="1" ht="15" x14ac:dyDescent="0.2">
      <c r="A79" s="261">
        <f>A78+1</f>
        <v>60</v>
      </c>
      <c r="B79" s="18" t="s">
        <v>67</v>
      </c>
      <c r="C79" s="286"/>
      <c r="D79" s="286"/>
      <c r="E79" s="286"/>
      <c r="F79" s="286"/>
      <c r="G79" s="286"/>
    </row>
    <row r="80" spans="1:8" s="253" customFormat="1" x14ac:dyDescent="0.2">
      <c r="A80" s="261">
        <f>A79+1</f>
        <v>61</v>
      </c>
      <c r="B80" s="12" t="s">
        <v>68</v>
      </c>
      <c r="C80" s="288"/>
      <c r="D80" s="288"/>
      <c r="E80" s="288"/>
      <c r="F80" s="288"/>
      <c r="G80" s="288"/>
    </row>
    <row r="81" spans="1:8" s="253" customFormat="1" ht="15" x14ac:dyDescent="0.2">
      <c r="A81" s="261">
        <f>A80+1</f>
        <v>62</v>
      </c>
      <c r="B81" s="17" t="s">
        <v>69</v>
      </c>
      <c r="C81" s="286"/>
      <c r="D81" s="286"/>
      <c r="E81" s="286"/>
      <c r="F81" s="286"/>
      <c r="G81" s="286"/>
    </row>
    <row r="82" spans="1:8" s="253" customFormat="1" ht="15" x14ac:dyDescent="0.2">
      <c r="A82" s="261">
        <f>A81+1</f>
        <v>63</v>
      </c>
      <c r="B82" s="18" t="s">
        <v>70</v>
      </c>
      <c r="C82" s="283"/>
      <c r="D82" s="263"/>
      <c r="E82" s="263"/>
      <c r="F82" s="263"/>
      <c r="G82" s="263"/>
    </row>
    <row r="83" spans="1:8" s="253" customFormat="1" ht="6.75" customHeight="1" x14ac:dyDescent="0.2">
      <c r="A83" s="270"/>
      <c r="B83" s="15"/>
      <c r="C83" s="276"/>
      <c r="D83" s="276"/>
      <c r="E83" s="276"/>
      <c r="F83" s="276"/>
      <c r="G83" s="276"/>
      <c r="H83" s="272"/>
    </row>
    <row r="84" spans="1:8" s="253" customFormat="1" ht="15" x14ac:dyDescent="0.2">
      <c r="A84" s="289">
        <f>A82+1</f>
        <v>64</v>
      </c>
      <c r="B84" s="19" t="s">
        <v>71</v>
      </c>
      <c r="C84" s="290"/>
      <c r="D84" s="290"/>
      <c r="E84" s="290"/>
      <c r="F84" s="290"/>
      <c r="G84" s="290"/>
    </row>
    <row r="85" spans="1:8" s="253" customFormat="1" ht="6.75" customHeight="1" x14ac:dyDescent="0.2">
      <c r="A85" s="291"/>
      <c r="B85" s="20"/>
      <c r="C85" s="292"/>
      <c r="D85" s="292"/>
      <c r="E85" s="292"/>
      <c r="F85" s="292"/>
      <c r="G85" s="292"/>
      <c r="H85" s="272"/>
    </row>
    <row r="86" spans="1:8" s="253" customFormat="1" ht="15" x14ac:dyDescent="0.2">
      <c r="A86" s="293"/>
      <c r="B86" s="455" t="s">
        <v>72</v>
      </c>
      <c r="C86" s="456"/>
      <c r="D86" s="456"/>
      <c r="E86" s="456"/>
      <c r="F86" s="456"/>
      <c r="G86" s="457"/>
    </row>
    <row r="87" spans="1:8" s="253" customFormat="1" x14ac:dyDescent="0.2">
      <c r="A87" s="261">
        <f>A84+1</f>
        <v>65</v>
      </c>
      <c r="B87" s="21" t="s">
        <v>73</v>
      </c>
      <c r="C87" s="290"/>
      <c r="D87" s="290"/>
      <c r="E87" s="290"/>
      <c r="F87" s="290"/>
      <c r="G87" s="290"/>
    </row>
    <row r="88" spans="1:8" s="253" customFormat="1" x14ac:dyDescent="0.2">
      <c r="A88" s="261">
        <f>A87+1</f>
        <v>66</v>
      </c>
      <c r="B88" s="21" t="s">
        <v>74</v>
      </c>
      <c r="C88" s="290"/>
      <c r="D88" s="290"/>
      <c r="E88" s="290"/>
      <c r="F88" s="290"/>
      <c r="G88" s="290"/>
    </row>
    <row r="89" spans="1:8" s="253" customFormat="1" x14ac:dyDescent="0.2">
      <c r="A89" s="261">
        <f>A88+1</f>
        <v>67</v>
      </c>
      <c r="B89" s="21" t="s">
        <v>75</v>
      </c>
      <c r="C89" s="290"/>
      <c r="D89" s="290"/>
      <c r="E89" s="290"/>
      <c r="F89" s="290"/>
      <c r="G89" s="290"/>
    </row>
    <row r="90" spans="1:8" s="253" customFormat="1" x14ac:dyDescent="0.2">
      <c r="A90" s="261">
        <f>A89+1</f>
        <v>68</v>
      </c>
      <c r="B90" s="21" t="s">
        <v>76</v>
      </c>
      <c r="C90" s="290"/>
      <c r="D90" s="290"/>
      <c r="E90" s="290"/>
      <c r="F90" s="290"/>
      <c r="G90" s="290"/>
    </row>
    <row r="91" spans="1:8" s="253" customFormat="1" x14ac:dyDescent="0.2">
      <c r="A91" s="261">
        <f>A90+1</f>
        <v>69</v>
      </c>
      <c r="B91" s="21" t="s">
        <v>77</v>
      </c>
      <c r="C91" s="290"/>
      <c r="D91" s="290"/>
      <c r="E91" s="290"/>
      <c r="F91" s="290"/>
      <c r="G91" s="290"/>
    </row>
    <row r="92" spans="1:8" s="253" customFormat="1" x14ac:dyDescent="0.2">
      <c r="A92" s="261">
        <f>A91+1</f>
        <v>70</v>
      </c>
      <c r="B92" s="21" t="s">
        <v>78</v>
      </c>
      <c r="C92" s="290"/>
      <c r="D92" s="290"/>
      <c r="E92" s="290"/>
      <c r="F92" s="290"/>
      <c r="G92" s="290"/>
    </row>
    <row r="93" spans="1:8" s="253" customFormat="1" ht="6.75" customHeight="1" x14ac:dyDescent="0.2">
      <c r="A93" s="270"/>
      <c r="B93" s="15"/>
      <c r="C93" s="276"/>
      <c r="D93" s="276"/>
      <c r="E93" s="276"/>
      <c r="F93" s="276"/>
      <c r="G93" s="276"/>
      <c r="H93" s="272"/>
    </row>
    <row r="94" spans="1:8" s="253" customFormat="1" x14ac:dyDescent="0.2">
      <c r="A94" s="282">
        <f>A92+1</f>
        <v>71</v>
      </c>
      <c r="B94" s="22" t="s">
        <v>79</v>
      </c>
      <c r="C94" s="294">
        <f>C78-C80</f>
        <v>0</v>
      </c>
      <c r="D94" s="294">
        <f>D78-D80</f>
        <v>0</v>
      </c>
      <c r="E94" s="294">
        <f t="shared" ref="E94:G94" si="4">E78-E80</f>
        <v>0</v>
      </c>
      <c r="F94" s="294">
        <f t="shared" si="4"/>
        <v>0</v>
      </c>
      <c r="G94" s="294">
        <f t="shared" si="4"/>
        <v>0</v>
      </c>
    </row>
    <row r="95" spans="1:8" s="253" customFormat="1" ht="28.5" x14ac:dyDescent="0.2">
      <c r="A95" s="282">
        <f>A94+1</f>
        <v>72</v>
      </c>
      <c r="B95" s="23" t="s">
        <v>80</v>
      </c>
      <c r="C95" s="296">
        <f>IFERROR(C64/C40,0)</f>
        <v>0</v>
      </c>
      <c r="D95" s="296">
        <f>IFERROR(D64/D40,0)</f>
        <v>0</v>
      </c>
      <c r="E95" s="296">
        <f>IFERROR(E64/E40,0)</f>
        <v>0</v>
      </c>
      <c r="F95" s="296">
        <f>IFERROR(F64/F40,0)</f>
        <v>0</v>
      </c>
      <c r="G95" s="296">
        <f>IFERROR(G64/G40,0)</f>
        <v>0</v>
      </c>
    </row>
    <row r="96" spans="1:8" s="253" customFormat="1" x14ac:dyDescent="0.2">
      <c r="A96" s="297"/>
      <c r="B96" s="24"/>
      <c r="C96" s="298"/>
      <c r="D96" s="298"/>
      <c r="E96" s="298"/>
      <c r="F96" s="298"/>
      <c r="G96" s="298"/>
    </row>
    <row r="97" spans="1:7" s="253" customFormat="1" x14ac:dyDescent="0.2">
      <c r="A97" s="297"/>
      <c r="B97" s="24"/>
      <c r="C97" s="298"/>
      <c r="D97" s="298"/>
      <c r="E97" s="298"/>
      <c r="F97" s="298"/>
      <c r="G97" s="298"/>
    </row>
    <row r="98" spans="1:7" s="253" customFormat="1" x14ac:dyDescent="0.2">
      <c r="A98" s="297"/>
      <c r="B98" s="24"/>
      <c r="C98" s="298"/>
      <c r="D98" s="298"/>
      <c r="E98" s="298"/>
      <c r="F98" s="298"/>
      <c r="G98" s="298"/>
    </row>
    <row r="99" spans="1:7" s="253" customFormat="1" x14ac:dyDescent="0.2">
      <c r="A99" s="297"/>
      <c r="B99" s="24"/>
      <c r="C99" s="298"/>
      <c r="D99" s="298"/>
      <c r="E99" s="298"/>
      <c r="F99" s="298"/>
      <c r="G99" s="298"/>
    </row>
    <row r="100" spans="1:7" s="253" customFormat="1" x14ac:dyDescent="0.2">
      <c r="A100" s="297"/>
      <c r="B100" s="24"/>
      <c r="C100" s="298"/>
      <c r="D100" s="298"/>
      <c r="E100" s="298"/>
      <c r="F100" s="298"/>
      <c r="G100" s="298"/>
    </row>
    <row r="101" spans="1:7" s="253" customFormat="1" x14ac:dyDescent="0.2">
      <c r="A101" s="297"/>
      <c r="B101" s="24"/>
      <c r="C101" s="298"/>
      <c r="D101" s="298"/>
      <c r="E101" s="298"/>
      <c r="F101" s="298"/>
      <c r="G101" s="298"/>
    </row>
  </sheetData>
  <sheetProtection password="C52C" sheet="1" objects="1" scenarios="1" formatRows="0"/>
  <mergeCells count="11">
    <mergeCell ref="B86:G86"/>
    <mergeCell ref="B2:G2"/>
    <mergeCell ref="B42:G42"/>
    <mergeCell ref="B53:G53"/>
    <mergeCell ref="B70:G70"/>
    <mergeCell ref="B77:G77"/>
    <mergeCell ref="B25:G25"/>
    <mergeCell ref="D4:F4"/>
    <mergeCell ref="B5:F5"/>
    <mergeCell ref="B12:G12"/>
    <mergeCell ref="B16:F16"/>
  </mergeCells>
  <printOptions horizontalCentered="1"/>
  <pageMargins left="0.70866141732283472" right="0.70866141732283472" top="0.74803149606299213" bottom="0.74803149606299213" header="0.31496062992125984" footer="0.31496062992125984"/>
  <pageSetup paperSize="5" scale="95" fitToHeight="0" orientation="landscape" r:id="rId1"/>
  <headerFooter>
    <oddFooter>&amp;L&amp;BCanada Council for the Arts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A Instructions - all</vt:lpstr>
      <vt:lpstr>B Budget Electronic Magazines</vt:lpstr>
      <vt:lpstr>C Budget Print Magazines</vt:lpstr>
      <vt:lpstr>D Budget Book Publishers</vt:lpstr>
      <vt:lpstr>E Instructions-Book Publishers</vt:lpstr>
      <vt:lpstr>F Report Electronic Magazines</vt:lpstr>
      <vt:lpstr>G Report Print Magazines</vt:lpstr>
      <vt:lpstr>H Report Book Publishers</vt:lpstr>
      <vt:lpstr>Aligning_Your_Fiscal_Year_to_the_Grant_Request</vt:lpstr>
      <vt:lpstr>'A Instructions - all'!Print_Area</vt:lpstr>
      <vt:lpstr>'B Budget Electronic Magazines'!Print_Area</vt:lpstr>
      <vt:lpstr>'D Budget Book Publishers'!Print_Area</vt:lpstr>
      <vt:lpstr>'E Instructions-Book Publishers'!Print_Area</vt:lpstr>
      <vt:lpstr>'F Report Electronic Magazines'!Print_Area</vt:lpstr>
      <vt:lpstr>'H Report Book Publishers'!Print_Area</vt:lpstr>
      <vt:lpstr>'A Instructions - all'!Print_Titles</vt:lpstr>
      <vt:lpstr>'B Budget Electronic Magazines'!Print_Titles</vt:lpstr>
      <vt:lpstr>'C Budget Print Magazines'!Print_Titles</vt:lpstr>
      <vt:lpstr>'D Budget Book Publishers'!Print_Titles</vt:lpstr>
      <vt:lpstr>'E Instructions-Book Publishers'!Print_Titles</vt:lpstr>
      <vt:lpstr>'F Report Electronic Magazines'!Print_Titles</vt:lpstr>
      <vt:lpstr>'G Report Print Magazines'!Print_Titles</vt:lpstr>
      <vt:lpstr>'H Report Book Publishers'!Print_Titles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Busby, Ellen</cp:lastModifiedBy>
  <cp:lastPrinted>2017-03-30T23:44:34Z</cp:lastPrinted>
  <dcterms:created xsi:type="dcterms:W3CDTF">2017-03-06T19:55:27Z</dcterms:created>
  <dcterms:modified xsi:type="dcterms:W3CDTF">2017-05-05T15:16:35Z</dcterms:modified>
</cp:coreProperties>
</file>