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updateLinks="never" codeName="ThisWorkbook" defaultThemeVersion="124226"/>
  <bookViews>
    <workbookView xWindow="225" yWindow="45" windowWidth="20265" windowHeight="8100" tabRatio="874"/>
  </bookViews>
  <sheets>
    <sheet name="Macro" sheetId="1" r:id="rId1"/>
    <sheet name="A Instructions - artistic" sheetId="39" r:id="rId2"/>
    <sheet name="B Collections etc" sheetId="40" r:id="rId3"/>
    <sheet name="C1 Programming - past " sheetId="41" r:id="rId4"/>
    <sheet name="C2 Programming - current" sheetId="42" r:id="rId5"/>
    <sheet name="C3 Programming -future" sheetId="43" r:id="rId6"/>
    <sheet name="D1 Outreach - past" sheetId="44" r:id="rId7"/>
    <sheet name="D2 Outreach - current" sheetId="45" r:id="rId8"/>
    <sheet name="D3 Outreach - future" sheetId="46" r:id="rId9"/>
    <sheet name="E Instructions - presenter" sheetId="47" r:id="rId10"/>
    <sheet name="F1 Programming - past" sheetId="48" r:id="rId11"/>
    <sheet name="F2 Programming - current" sheetId="49" r:id="rId12"/>
    <sheet name="F3 Programming - future" sheetId="50" r:id="rId13"/>
    <sheet name="G1 Outreach - past" sheetId="51" r:id="rId14"/>
    <sheet name="G2 Outreach - current" sheetId="52" r:id="rId15"/>
    <sheet name="G3 Outreach - future" sheetId="53" r:id="rId16"/>
    <sheet name="H Instructions - support" sheetId="54" r:id="rId17"/>
    <sheet name="I1 Activities - past" sheetId="55" r:id="rId18"/>
    <sheet name="I2 Activities - current" sheetId="56" r:id="rId19"/>
    <sheet name="I3 Activities - future" sheetId="57" r:id="rId20"/>
    <sheet name="J Instructions - publisher" sheetId="58" r:id="rId21"/>
    <sheet name="K Budget Electronic Magazines" sheetId="59" r:id="rId22"/>
    <sheet name="L Budget Print Magazines" sheetId="60" r:id="rId23"/>
    <sheet name="M Budget Book Publishers" sheetId="61" r:id="rId24"/>
    <sheet name="N Instructions-Book Publishers" sheetId="62" r:id="rId25"/>
    <sheet name="O Report Electronic Magazines" sheetId="63" r:id="rId26"/>
    <sheet name="P Report Print Magazines" sheetId="64" r:id="rId27"/>
    <sheet name="Q Report Book Publishers" sheetId="65" r:id="rId28"/>
    <sheet name="Sheet1" sheetId="37" state="hidden" r:id="rId29"/>
    <sheet name="Sheet2" sheetId="38" state="hidden" r:id="rId30"/>
  </sheets>
  <externalReferences>
    <externalReference r:id="rId31"/>
  </externalReferences>
  <definedNames>
    <definedName name="Aligning_Your_Fiscal_Year_to_the_Grant_Request">'J Instructions - publisher'!$B$49</definedName>
    <definedName name="Detailed_instructions_for_C1___C2___C3_and_D1___D2___D3">'A Instructions - artistic'!$B$63</definedName>
    <definedName name="Detailed_instructions_for_F1___F2___F3_and_G1___G2___G3">'E Instructions - presenter'!$B$53</definedName>
    <definedName name="Detailed_instructions_for_I1___I2___I3">'H Instructions - support'!$B$45</definedName>
    <definedName name="_xlnm.Print_Area" localSheetId="1">'A Instructions - artistic'!$A$1:$Q$71</definedName>
    <definedName name="_xlnm.Print_Area" localSheetId="2">'B Collections etc'!$A$1:$I$61</definedName>
    <definedName name="_xlnm.Print_Area" localSheetId="3">'C1 Programming - past '!$A$1:$O$96</definedName>
    <definedName name="_xlnm.Print_Area" localSheetId="4">'C2 Programming - current'!$A$1:$P$74</definedName>
    <definedName name="_xlnm.Print_Area" localSheetId="5">'C3 Programming -future'!$A$1:$P$107</definedName>
    <definedName name="_xlnm.Print_Area" localSheetId="6">'D1 Outreach - past'!$A$1:$I$52</definedName>
    <definedName name="_xlnm.Print_Area" localSheetId="7">'D2 Outreach - current'!$A$1:$I$36</definedName>
    <definedName name="_xlnm.Print_Area" localSheetId="8">'D3 Outreach - future'!$A$1:$I$51</definedName>
    <definedName name="_xlnm.Print_Area" localSheetId="9">'E Instructions - presenter'!$A$1:$Q$61</definedName>
    <definedName name="_xlnm.Print_Area" localSheetId="10">'F1 Programming - past'!$A$1:$N$118</definedName>
    <definedName name="_xlnm.Print_Area" localSheetId="11">'F2 Programming - current'!$A$1:$O$81</definedName>
    <definedName name="_xlnm.Print_Area" localSheetId="12">'F3 Programming - future'!$A$1:$O$116</definedName>
    <definedName name="_xlnm.Print_Area" localSheetId="13">'G1 Outreach - past'!$A$1:$I$52</definedName>
    <definedName name="_xlnm.Print_Area" localSheetId="14">'G2 Outreach - current'!$A$1:$I$36</definedName>
    <definedName name="_xlnm.Print_Area" localSheetId="15">'G3 Outreach - future'!$A$1:$I$51</definedName>
    <definedName name="_xlnm.Print_Area" localSheetId="16">'H Instructions - support'!$A$1:$Q$52</definedName>
    <definedName name="_xlnm.Print_Area" localSheetId="17">'I1 Activities - past'!$A$1:$I$51</definedName>
    <definedName name="_xlnm.Print_Area" localSheetId="18">'I2 Activities - current'!$A$1:$I$36</definedName>
    <definedName name="_xlnm.Print_Area" localSheetId="19">'I3 Activities - future'!$A$1:$I$51</definedName>
    <definedName name="_xlnm.Print_Area" localSheetId="20">'J Instructions - publisher'!$A$1:$Q$54</definedName>
    <definedName name="_xlnm.Print_Area" localSheetId="21">'K Budget Electronic Magazines'!$A$1:$L$157</definedName>
    <definedName name="_xlnm.Print_Area" localSheetId="22">'L Budget Print Magazines'!$A$1:$L$165</definedName>
    <definedName name="_xlnm.Print_Area" localSheetId="23">'M Budget Book Publishers'!$A$1:$G$96</definedName>
    <definedName name="_xlnm.Print_Area" localSheetId="24">'N Instructions-Book Publishers'!$A$1:$C$82</definedName>
    <definedName name="_xlnm.Print_Area" localSheetId="25">'O Report Electronic Magazines'!$A$1:$L$157</definedName>
    <definedName name="_xlnm.Print_Area" localSheetId="27">'Q Report Book Publishers'!$A$1:$G$96</definedName>
    <definedName name="_xlnm.Print_Titles" localSheetId="1">'A Instructions - artistic'!$2:$2</definedName>
    <definedName name="_xlnm.Print_Titles" localSheetId="2">'B Collections etc'!$11:$13</definedName>
    <definedName name="_xlnm.Print_Titles" localSheetId="3">'C1 Programming - past '!$10:$24</definedName>
    <definedName name="_xlnm.Print_Titles" localSheetId="4">'C2 Programming - current'!$9:$23</definedName>
    <definedName name="_xlnm.Print_Titles" localSheetId="5">'C3 Programming -future'!$9:$23</definedName>
    <definedName name="_xlnm.Print_Titles" localSheetId="6">'D1 Outreach - past'!$11:$12</definedName>
    <definedName name="_xlnm.Print_Titles" localSheetId="7">'D2 Outreach - current'!$10:$11</definedName>
    <definedName name="_xlnm.Print_Titles" localSheetId="8">'D3 Outreach - future'!$10:$11</definedName>
    <definedName name="_xlnm.Print_Titles" localSheetId="9">'E Instructions - presenter'!$2:$2</definedName>
    <definedName name="_xlnm.Print_Titles" localSheetId="10">'F1 Programming - past'!$10:$16</definedName>
    <definedName name="_xlnm.Print_Titles" localSheetId="11">'F2 Programming - current'!$10:$16</definedName>
    <definedName name="_xlnm.Print_Titles" localSheetId="12">'F3 Programming - future'!$10:$16</definedName>
    <definedName name="_xlnm.Print_Titles" localSheetId="13">'G1 Outreach - past'!$11:$12</definedName>
    <definedName name="_xlnm.Print_Titles" localSheetId="14">'G2 Outreach - current'!$10:$11</definedName>
    <definedName name="_xlnm.Print_Titles" localSheetId="15">'G3 Outreach - future'!$10:$11</definedName>
    <definedName name="_xlnm.Print_Titles" localSheetId="16">'H Instructions - support'!$2:$2</definedName>
    <definedName name="_xlnm.Print_Titles" localSheetId="17">'I1 Activities - past'!$10:$11</definedName>
    <definedName name="_xlnm.Print_Titles" localSheetId="18">'I2 Activities - current'!$10:$11</definedName>
    <definedName name="_xlnm.Print_Titles" localSheetId="19">'I3 Activities - future'!$10:$11</definedName>
    <definedName name="_xlnm.Print_Titles" localSheetId="20">'J Instructions - publisher'!$2:$2</definedName>
    <definedName name="_xlnm.Print_Titles" localSheetId="21">'K Budget Electronic Magazines'!$4:$5</definedName>
    <definedName name="_xlnm.Print_Titles" localSheetId="22">'L Budget Print Magazines'!$4:$5</definedName>
    <definedName name="_xlnm.Print_Titles" localSheetId="23">'M Budget Book Publishers'!$6:$7</definedName>
    <definedName name="_xlnm.Print_Titles" localSheetId="24">'N Instructions-Book Publishers'!$7:$7</definedName>
    <definedName name="_xlnm.Print_Titles" localSheetId="25">'O Report Electronic Magazines'!$4:$5</definedName>
    <definedName name="_xlnm.Print_Titles" localSheetId="26">'P Report Print Magazines'!$4:$5</definedName>
    <definedName name="_xlnm.Print_Titles" localSheetId="27">'Q Report Book Publishers'!$6:$7</definedName>
  </definedNames>
  <calcPr calcId="145621"/>
</workbook>
</file>

<file path=xl/calcChain.xml><?xml version="1.0" encoding="utf-8"?>
<calcChain xmlns="http://schemas.openxmlformats.org/spreadsheetml/2006/main">
  <c r="C15" i="65" l="1"/>
  <c r="D15" i="65"/>
  <c r="E15" i="65"/>
  <c r="F15" i="65"/>
  <c r="G15" i="65"/>
  <c r="A17" i="65"/>
  <c r="A18" i="65"/>
  <c r="A19" i="65"/>
  <c r="A20" i="65" s="1"/>
  <c r="A21" i="65" s="1"/>
  <c r="A22" i="65" s="1"/>
  <c r="A23" i="65" s="1"/>
  <c r="A25" i="65" s="1"/>
  <c r="A26" i="65" s="1"/>
  <c r="A27" i="65" s="1"/>
  <c r="A28" i="65" s="1"/>
  <c r="A29" i="65" s="1"/>
  <c r="A30" i="65" s="1"/>
  <c r="A31" i="65" s="1"/>
  <c r="A32" i="65" s="1"/>
  <c r="A33" i="65" s="1"/>
  <c r="A34" i="65" s="1"/>
  <c r="A35" i="65" s="1"/>
  <c r="A36" i="65" s="1"/>
  <c r="A37" i="65" s="1"/>
  <c r="A38" i="65" s="1"/>
  <c r="A40" i="65" s="1"/>
  <c r="A42" i="65" s="1"/>
  <c r="A43" i="65" s="1"/>
  <c r="A44" i="65" s="1"/>
  <c r="A45" i="65" s="1"/>
  <c r="A46" i="65" s="1"/>
  <c r="A47" i="65" s="1"/>
  <c r="A48" i="65" s="1"/>
  <c r="A49" i="65" s="1"/>
  <c r="A51" i="65" s="1"/>
  <c r="A53" i="65" s="1"/>
  <c r="A54" i="65" s="1"/>
  <c r="A55" i="65" s="1"/>
  <c r="A56" i="65" s="1"/>
  <c r="A57" i="65" s="1"/>
  <c r="A58" i="65" s="1"/>
  <c r="A59" i="65" s="1"/>
  <c r="A60" i="65" s="1"/>
  <c r="A61" i="65" s="1"/>
  <c r="A62" i="65" s="1"/>
  <c r="A64" i="65" s="1"/>
  <c r="A65" i="65" s="1"/>
  <c r="A66" i="65" s="1"/>
  <c r="A67" i="65" s="1"/>
  <c r="A68" i="65" s="1"/>
  <c r="A70" i="65" s="1"/>
  <c r="A71" i="65" s="1"/>
  <c r="A72" i="65" s="1"/>
  <c r="A73" i="65" s="1"/>
  <c r="A74" i="65" s="1"/>
  <c r="A75" i="65" s="1"/>
  <c r="A77" i="65" s="1"/>
  <c r="A78" i="65" s="1"/>
  <c r="A79" i="65" s="1"/>
  <c r="A80" i="65" s="1"/>
  <c r="A81" i="65" s="1"/>
  <c r="A82" i="65" s="1"/>
  <c r="A84" i="65" s="1"/>
  <c r="A87" i="65" s="1"/>
  <c r="A88" i="65" s="1"/>
  <c r="A89" i="65" s="1"/>
  <c r="A90" i="65" s="1"/>
  <c r="A91" i="65" s="1"/>
  <c r="A92" i="65" s="1"/>
  <c r="A94" i="65" s="1"/>
  <c r="A95" i="65" s="1"/>
  <c r="C23" i="65"/>
  <c r="D23" i="65"/>
  <c r="E23" i="65"/>
  <c r="F23" i="65"/>
  <c r="G23" i="65"/>
  <c r="C38" i="65"/>
  <c r="D38" i="65"/>
  <c r="E38" i="65"/>
  <c r="F38" i="65"/>
  <c r="G38" i="65"/>
  <c r="C40" i="65"/>
  <c r="D40" i="65"/>
  <c r="E40" i="65"/>
  <c r="F40" i="65"/>
  <c r="G40" i="65"/>
  <c r="C49" i="65"/>
  <c r="D49" i="65"/>
  <c r="E49" i="65"/>
  <c r="F49" i="65"/>
  <c r="G49" i="65"/>
  <c r="C51" i="65"/>
  <c r="D51" i="65"/>
  <c r="E51" i="65"/>
  <c r="F51" i="65"/>
  <c r="G51" i="65"/>
  <c r="C58" i="65"/>
  <c r="D58" i="65"/>
  <c r="E58" i="65"/>
  <c r="F58" i="65"/>
  <c r="G58" i="65"/>
  <c r="C62" i="65"/>
  <c r="D62" i="65"/>
  <c r="E62" i="65"/>
  <c r="F62" i="65"/>
  <c r="G62" i="65"/>
  <c r="C64" i="65"/>
  <c r="C68" i="65" s="1"/>
  <c r="C72" i="65" s="1"/>
  <c r="C75" i="65" s="1"/>
  <c r="D71" i="65" s="1"/>
  <c r="D75" i="65" s="1"/>
  <c r="E71" i="65" s="1"/>
  <c r="D64" i="65"/>
  <c r="E64" i="65"/>
  <c r="E68" i="65" s="1"/>
  <c r="E72" i="65" s="1"/>
  <c r="F64" i="65"/>
  <c r="G64" i="65"/>
  <c r="G68" i="65" s="1"/>
  <c r="G72" i="65" s="1"/>
  <c r="D68" i="65"/>
  <c r="F68" i="65"/>
  <c r="D72" i="65"/>
  <c r="F72" i="65"/>
  <c r="C94" i="65"/>
  <c r="D94" i="65"/>
  <c r="E94" i="65"/>
  <c r="F94" i="65"/>
  <c r="G94" i="65"/>
  <c r="C95" i="65"/>
  <c r="D95" i="65"/>
  <c r="E95" i="65"/>
  <c r="F95" i="65"/>
  <c r="G95" i="65"/>
  <c r="C28" i="64"/>
  <c r="E28" i="64"/>
  <c r="E43" i="64" s="1"/>
  <c r="G28" i="64"/>
  <c r="I28" i="64"/>
  <c r="I43" i="64" s="1"/>
  <c r="K28" i="64"/>
  <c r="C32" i="64"/>
  <c r="E32" i="64"/>
  <c r="G32" i="64"/>
  <c r="I32" i="64"/>
  <c r="K32" i="64"/>
  <c r="C36" i="64"/>
  <c r="E36" i="64"/>
  <c r="G36" i="64"/>
  <c r="I36" i="64"/>
  <c r="K36" i="64"/>
  <c r="C41" i="64"/>
  <c r="C42" i="64" s="1"/>
  <c r="C43" i="64" s="1"/>
  <c r="E41" i="64"/>
  <c r="G41" i="64"/>
  <c r="G42" i="64" s="1"/>
  <c r="G43" i="64" s="1"/>
  <c r="I41" i="64"/>
  <c r="K41" i="64"/>
  <c r="K42" i="64" s="1"/>
  <c r="K43" i="64" s="1"/>
  <c r="E42" i="64"/>
  <c r="I42" i="64"/>
  <c r="A48" i="64"/>
  <c r="A49" i="64"/>
  <c r="A50" i="64"/>
  <c r="A51" i="64"/>
  <c r="A52" i="64"/>
  <c r="A53" i="64"/>
  <c r="A54" i="64"/>
  <c r="A55" i="64"/>
  <c r="A56" i="64" s="1"/>
  <c r="A57" i="64" s="1"/>
  <c r="A58" i="64" s="1"/>
  <c r="A59" i="64" s="1"/>
  <c r="A60" i="64" s="1"/>
  <c r="A61" i="64" s="1"/>
  <c r="A62" i="64" s="1"/>
  <c r="A63" i="64" s="1"/>
  <c r="A64" i="64" s="1"/>
  <c r="A65" i="64" s="1"/>
  <c r="A66" i="64" s="1"/>
  <c r="A67" i="64" s="1"/>
  <c r="A68" i="64" s="1"/>
  <c r="A69" i="64" s="1"/>
  <c r="A70" i="64" s="1"/>
  <c r="A71" i="64" s="1"/>
  <c r="A72" i="64" s="1"/>
  <c r="A73" i="64" s="1"/>
  <c r="A75" i="64" s="1"/>
  <c r="C55" i="64"/>
  <c r="E55" i="64"/>
  <c r="G55" i="64"/>
  <c r="I55" i="64"/>
  <c r="K55" i="64"/>
  <c r="C62" i="64"/>
  <c r="E62" i="64"/>
  <c r="G62" i="64"/>
  <c r="I62" i="64"/>
  <c r="K62" i="64"/>
  <c r="J65" i="64"/>
  <c r="F66" i="64"/>
  <c r="J67" i="64"/>
  <c r="F68" i="64"/>
  <c r="J69" i="64"/>
  <c r="F70" i="64"/>
  <c r="J71" i="64"/>
  <c r="F72" i="64"/>
  <c r="C73" i="64"/>
  <c r="E73" i="64"/>
  <c r="F73" i="64"/>
  <c r="G73" i="64"/>
  <c r="I73" i="64"/>
  <c r="J73" i="64"/>
  <c r="K73" i="64"/>
  <c r="C77" i="64"/>
  <c r="E77" i="64"/>
  <c r="G77" i="64"/>
  <c r="I77" i="64"/>
  <c r="K77" i="64"/>
  <c r="C86" i="64"/>
  <c r="E86" i="64"/>
  <c r="G86" i="64"/>
  <c r="I86" i="64"/>
  <c r="K86" i="64"/>
  <c r="C92" i="64"/>
  <c r="E92" i="64"/>
  <c r="G92" i="64"/>
  <c r="I92" i="64"/>
  <c r="K92" i="64"/>
  <c r="C96" i="64"/>
  <c r="E96" i="64"/>
  <c r="G96" i="64"/>
  <c r="I96" i="64"/>
  <c r="K96" i="64"/>
  <c r="C104" i="64"/>
  <c r="E104" i="64"/>
  <c r="G104" i="64"/>
  <c r="I104" i="64"/>
  <c r="K104" i="64"/>
  <c r="C117" i="64"/>
  <c r="E117" i="64"/>
  <c r="G117" i="64"/>
  <c r="I117" i="64"/>
  <c r="K117" i="64"/>
  <c r="A153" i="64"/>
  <c r="A154" i="64"/>
  <c r="B163" i="64"/>
  <c r="A36" i="63"/>
  <c r="A37" i="63"/>
  <c r="A38" i="63"/>
  <c r="A39" i="63"/>
  <c r="A40" i="63"/>
  <c r="A41" i="63"/>
  <c r="C41" i="63"/>
  <c r="E41" i="63"/>
  <c r="G41" i="63"/>
  <c r="I41" i="63"/>
  <c r="K41" i="63"/>
  <c r="A42" i="63"/>
  <c r="A43" i="63" s="1"/>
  <c r="A44" i="63" s="1"/>
  <c r="A45" i="63" s="1"/>
  <c r="A46" i="63" s="1"/>
  <c r="A47" i="63" s="1"/>
  <c r="A48" i="63" s="1"/>
  <c r="A49" i="63" s="1"/>
  <c r="A50" i="63" s="1"/>
  <c r="A51" i="63" s="1"/>
  <c r="A52" i="63" s="1"/>
  <c r="A53" i="63" s="1"/>
  <c r="A54" i="63" s="1"/>
  <c r="A55" i="63" s="1"/>
  <c r="A56" i="63" s="1"/>
  <c r="A57" i="63" s="1"/>
  <c r="A58" i="63" s="1"/>
  <c r="A59" i="63" s="1"/>
  <c r="A61" i="63" s="1"/>
  <c r="A63"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9" i="63" s="1"/>
  <c r="A91" i="63" s="1"/>
  <c r="A92" i="63" s="1"/>
  <c r="A93" i="63" s="1"/>
  <c r="A94" i="63" s="1"/>
  <c r="A95" i="63" s="1"/>
  <c r="A96" i="63" s="1"/>
  <c r="A97" i="63" s="1"/>
  <c r="A98" i="63" s="1"/>
  <c r="A99" i="63" s="1"/>
  <c r="A100" i="63" s="1"/>
  <c r="A101" i="63" s="1"/>
  <c r="A102" i="63" s="1"/>
  <c r="A103" i="63" s="1"/>
  <c r="A104" i="63" s="1"/>
  <c r="A105" i="63" s="1"/>
  <c r="A106" i="63" s="1"/>
  <c r="A107" i="63" s="1"/>
  <c r="A108" i="63" s="1"/>
  <c r="A110" i="63" s="1"/>
  <c r="A112" i="63" s="1"/>
  <c r="A113" i="63" s="1"/>
  <c r="A114" i="63" s="1"/>
  <c r="C48" i="63"/>
  <c r="E48" i="63"/>
  <c r="G48" i="63"/>
  <c r="I48" i="63"/>
  <c r="K48" i="63"/>
  <c r="C59" i="63"/>
  <c r="E59" i="63"/>
  <c r="G59" i="63"/>
  <c r="I59" i="63"/>
  <c r="K59" i="63"/>
  <c r="C72" i="63"/>
  <c r="E72" i="63"/>
  <c r="G72" i="63"/>
  <c r="I72" i="63"/>
  <c r="K72" i="63"/>
  <c r="C81" i="63"/>
  <c r="E81" i="63"/>
  <c r="G81" i="63"/>
  <c r="I81" i="63"/>
  <c r="K81" i="63"/>
  <c r="C87" i="63"/>
  <c r="E87" i="63"/>
  <c r="G87" i="63"/>
  <c r="I87" i="63"/>
  <c r="K87" i="63"/>
  <c r="C89" i="63"/>
  <c r="E89" i="63"/>
  <c r="G89" i="63"/>
  <c r="I89" i="63"/>
  <c r="K89" i="63"/>
  <c r="C95" i="63"/>
  <c r="E95" i="63"/>
  <c r="G95" i="63"/>
  <c r="I95" i="63"/>
  <c r="K95" i="63"/>
  <c r="C108" i="63"/>
  <c r="E108" i="63"/>
  <c r="G108" i="63"/>
  <c r="I108" i="63"/>
  <c r="K108" i="63"/>
  <c r="C110" i="63"/>
  <c r="E110" i="63"/>
  <c r="G110" i="63"/>
  <c r="I110" i="63"/>
  <c r="K110" i="63"/>
  <c r="A144" i="63"/>
  <c r="A145" i="63"/>
  <c r="A146" i="63"/>
  <c r="B154" i="63"/>
  <c r="C15" i="61"/>
  <c r="D15" i="61"/>
  <c r="E15" i="61"/>
  <c r="F15" i="61"/>
  <c r="G15" i="61"/>
  <c r="A17" i="61"/>
  <c r="A18" i="61"/>
  <c r="A19" i="61" s="1"/>
  <c r="A20" i="61" s="1"/>
  <c r="A21" i="61" s="1"/>
  <c r="A22" i="61" s="1"/>
  <c r="A23" i="61" s="1"/>
  <c r="A25" i="61" s="1"/>
  <c r="A26" i="61" s="1"/>
  <c r="A27" i="61" s="1"/>
  <c r="A28" i="61" s="1"/>
  <c r="A29" i="61" s="1"/>
  <c r="A30" i="61" s="1"/>
  <c r="A31" i="61" s="1"/>
  <c r="A32" i="61" s="1"/>
  <c r="A33" i="61" s="1"/>
  <c r="A34" i="61" s="1"/>
  <c r="A35" i="61" s="1"/>
  <c r="A36" i="61" s="1"/>
  <c r="A37" i="61" s="1"/>
  <c r="A38" i="61" s="1"/>
  <c r="A40" i="61" s="1"/>
  <c r="A42" i="61" s="1"/>
  <c r="A43" i="61" s="1"/>
  <c r="A44" i="61" s="1"/>
  <c r="A45" i="61" s="1"/>
  <c r="A46" i="61" s="1"/>
  <c r="A47" i="61" s="1"/>
  <c r="A48" i="61" s="1"/>
  <c r="A49" i="61" s="1"/>
  <c r="A51" i="61" s="1"/>
  <c r="A53" i="61" s="1"/>
  <c r="A54" i="61" s="1"/>
  <c r="A55" i="61" s="1"/>
  <c r="A56" i="61" s="1"/>
  <c r="A57" i="61" s="1"/>
  <c r="A58" i="61" s="1"/>
  <c r="A59" i="61" s="1"/>
  <c r="A60" i="61" s="1"/>
  <c r="A61" i="61" s="1"/>
  <c r="A62" i="61" s="1"/>
  <c r="A64" i="61" s="1"/>
  <c r="A65" i="61" s="1"/>
  <c r="A66" i="61" s="1"/>
  <c r="A67" i="61" s="1"/>
  <c r="A68" i="61" s="1"/>
  <c r="A70" i="61" s="1"/>
  <c r="A71" i="61" s="1"/>
  <c r="A72" i="61" s="1"/>
  <c r="A73" i="61" s="1"/>
  <c r="A74" i="61" s="1"/>
  <c r="A75" i="61" s="1"/>
  <c r="A77" i="61" s="1"/>
  <c r="A78" i="61" s="1"/>
  <c r="A79" i="61" s="1"/>
  <c r="A80" i="61" s="1"/>
  <c r="A81" i="61" s="1"/>
  <c r="A82" i="61" s="1"/>
  <c r="A84" i="61" s="1"/>
  <c r="A87" i="61" s="1"/>
  <c r="A88" i="61" s="1"/>
  <c r="A89" i="61" s="1"/>
  <c r="A90" i="61" s="1"/>
  <c r="A91" i="61" s="1"/>
  <c r="A92" i="61" s="1"/>
  <c r="A94" i="61" s="1"/>
  <c r="A95" i="61" s="1"/>
  <c r="C23" i="61"/>
  <c r="C40" i="61" s="1"/>
  <c r="C51" i="61" s="1"/>
  <c r="C64" i="61" s="1"/>
  <c r="D23" i="61"/>
  <c r="E23" i="61"/>
  <c r="E40" i="61" s="1"/>
  <c r="E51" i="61" s="1"/>
  <c r="E64" i="61" s="1"/>
  <c r="F23" i="61"/>
  <c r="G23" i="61"/>
  <c r="G40" i="61" s="1"/>
  <c r="G51" i="61" s="1"/>
  <c r="G64" i="61" s="1"/>
  <c r="C38" i="61"/>
  <c r="D38" i="61"/>
  <c r="E38" i="61"/>
  <c r="F38" i="61"/>
  <c r="G38" i="61"/>
  <c r="D40" i="61"/>
  <c r="D51" i="61" s="1"/>
  <c r="F40" i="61"/>
  <c r="F51" i="61" s="1"/>
  <c r="F64" i="61" s="1"/>
  <c r="C49" i="61"/>
  <c r="D49" i="61"/>
  <c r="E49" i="61"/>
  <c r="F49" i="61"/>
  <c r="G49" i="61"/>
  <c r="C58" i="61"/>
  <c r="D58" i="61"/>
  <c r="D62" i="61" s="1"/>
  <c r="E58" i="61"/>
  <c r="F58" i="61"/>
  <c r="F62" i="61" s="1"/>
  <c r="G58" i="61"/>
  <c r="C62" i="61"/>
  <c r="E62" i="61"/>
  <c r="G62" i="61"/>
  <c r="C94" i="61"/>
  <c r="D94" i="61"/>
  <c r="C28" i="60"/>
  <c r="C43" i="60" s="1"/>
  <c r="E28" i="60"/>
  <c r="G28" i="60"/>
  <c r="G43" i="60" s="1"/>
  <c r="I28" i="60"/>
  <c r="K28" i="60"/>
  <c r="K43" i="60" s="1"/>
  <c r="C32" i="60"/>
  <c r="E32" i="60"/>
  <c r="G32" i="60"/>
  <c r="I32" i="60"/>
  <c r="K32" i="60"/>
  <c r="C36" i="60"/>
  <c r="E36" i="60"/>
  <c r="G36" i="60"/>
  <c r="I36" i="60"/>
  <c r="K36" i="60"/>
  <c r="C41" i="60"/>
  <c r="E41" i="60"/>
  <c r="E42" i="60" s="1"/>
  <c r="E43" i="60" s="1"/>
  <c r="G41" i="60"/>
  <c r="I41" i="60"/>
  <c r="I42" i="60" s="1"/>
  <c r="I43" i="60" s="1"/>
  <c r="K41" i="60"/>
  <c r="C42" i="60"/>
  <c r="G42" i="60"/>
  <c r="K42" i="60"/>
  <c r="A48" i="60"/>
  <c r="A49" i="60"/>
  <c r="A50" i="60"/>
  <c r="A51" i="60"/>
  <c r="A52" i="60"/>
  <c r="A53" i="60"/>
  <c r="A54" i="60"/>
  <c r="A55" i="60"/>
  <c r="C55" i="60"/>
  <c r="E55" i="60"/>
  <c r="G55" i="60"/>
  <c r="I55" i="60"/>
  <c r="K55" i="60"/>
  <c r="A56" i="60"/>
  <c r="A57" i="60" s="1"/>
  <c r="A58" i="60" s="1"/>
  <c r="A59" i="60" s="1"/>
  <c r="A60" i="60" s="1"/>
  <c r="A61" i="60" s="1"/>
  <c r="A62" i="60" s="1"/>
  <c r="A63" i="60" s="1"/>
  <c r="A64" i="60" s="1"/>
  <c r="A65" i="60" s="1"/>
  <c r="A66" i="60" s="1"/>
  <c r="A67" i="60" s="1"/>
  <c r="A68" i="60" s="1"/>
  <c r="A69" i="60" s="1"/>
  <c r="A70" i="60" s="1"/>
  <c r="A71" i="60" s="1"/>
  <c r="A72" i="60" s="1"/>
  <c r="A73" i="60" s="1"/>
  <c r="A75" i="60" s="1"/>
  <c r="A77" i="60" s="1"/>
  <c r="A79" i="60" s="1"/>
  <c r="A80" i="60" s="1"/>
  <c r="A81" i="60" s="1"/>
  <c r="A82" i="60" s="1"/>
  <c r="A83" i="60" s="1"/>
  <c r="A84" i="60" s="1"/>
  <c r="A85" i="60" s="1"/>
  <c r="A86" i="60" s="1"/>
  <c r="A87" i="60" s="1"/>
  <c r="A88" i="60" s="1"/>
  <c r="A89" i="60" s="1"/>
  <c r="A90" i="60" s="1"/>
  <c r="A91" i="60" s="1"/>
  <c r="A92" i="60" s="1"/>
  <c r="A93" i="60" s="1"/>
  <c r="A94" i="60" s="1"/>
  <c r="A95" i="60" s="1"/>
  <c r="A96" i="60" s="1"/>
  <c r="A98" i="60" s="1"/>
  <c r="A100" i="60" s="1"/>
  <c r="A101" i="60" s="1"/>
  <c r="A102" i="60" s="1"/>
  <c r="A103" i="60" s="1"/>
  <c r="A104" i="60" s="1"/>
  <c r="C62" i="60"/>
  <c r="E62" i="60"/>
  <c r="G62" i="60"/>
  <c r="I62" i="60"/>
  <c r="K62" i="60"/>
  <c r="C73" i="60"/>
  <c r="E73" i="60"/>
  <c r="G73" i="60"/>
  <c r="I73" i="60"/>
  <c r="K73" i="60"/>
  <c r="C86" i="60"/>
  <c r="E86" i="60"/>
  <c r="G86" i="60"/>
  <c r="I86" i="60"/>
  <c r="K86" i="60"/>
  <c r="C92" i="60"/>
  <c r="E92" i="60"/>
  <c r="G92" i="60"/>
  <c r="I92" i="60"/>
  <c r="K92" i="60"/>
  <c r="C96" i="60"/>
  <c r="E96" i="60"/>
  <c r="G96" i="60"/>
  <c r="I96" i="60"/>
  <c r="K96" i="60"/>
  <c r="C98" i="60"/>
  <c r="E98" i="60"/>
  <c r="G98" i="60"/>
  <c r="I98" i="60"/>
  <c r="K98" i="60"/>
  <c r="C104" i="60"/>
  <c r="E104" i="60"/>
  <c r="G104" i="60"/>
  <c r="I104" i="60"/>
  <c r="K104" i="60"/>
  <c r="A105" i="60"/>
  <c r="A106" i="60" s="1"/>
  <c r="A107" i="60" s="1"/>
  <c r="A108" i="60" s="1"/>
  <c r="A109" i="60" s="1"/>
  <c r="A110" i="60" s="1"/>
  <c r="A111" i="60" s="1"/>
  <c r="A112" i="60" s="1"/>
  <c r="A113" i="60" s="1"/>
  <c r="A114" i="60" s="1"/>
  <c r="A115" i="60" s="1"/>
  <c r="A116" i="60" s="1"/>
  <c r="A117" i="60"/>
  <c r="A119" i="60" s="1"/>
  <c r="A121" i="60" s="1"/>
  <c r="A122" i="60" s="1"/>
  <c r="A123" i="60" s="1"/>
  <c r="C117" i="60"/>
  <c r="E117" i="60"/>
  <c r="G117" i="60"/>
  <c r="I117" i="60"/>
  <c r="K117" i="60"/>
  <c r="C119" i="60"/>
  <c r="E119" i="60"/>
  <c r="G119" i="60"/>
  <c r="I119" i="60"/>
  <c r="K119" i="60"/>
  <c r="A153" i="60"/>
  <c r="A154" i="60"/>
  <c r="A155" i="60"/>
  <c r="B163" i="60"/>
  <c r="A36" i="59"/>
  <c r="A37" i="59"/>
  <c r="A38" i="59"/>
  <c r="A39" i="59"/>
  <c r="A40" i="59"/>
  <c r="A41" i="59"/>
  <c r="C41" i="59"/>
  <c r="E41" i="59"/>
  <c r="G41" i="59"/>
  <c r="I41" i="59"/>
  <c r="K41" i="59"/>
  <c r="A42" i="59"/>
  <c r="A43" i="59" s="1"/>
  <c r="A44" i="59" s="1"/>
  <c r="A45" i="59" s="1"/>
  <c r="A46" i="59" s="1"/>
  <c r="A47" i="59" s="1"/>
  <c r="C48" i="59"/>
  <c r="E48" i="59"/>
  <c r="G48" i="59"/>
  <c r="I48" i="59"/>
  <c r="K48" i="59"/>
  <c r="C59" i="59"/>
  <c r="E59" i="59"/>
  <c r="G59" i="59"/>
  <c r="I59" i="59"/>
  <c r="K59" i="59"/>
  <c r="C72" i="59"/>
  <c r="E72" i="59"/>
  <c r="G72" i="59"/>
  <c r="I72" i="59"/>
  <c r="K72" i="59"/>
  <c r="C81" i="59"/>
  <c r="E81" i="59"/>
  <c r="G81" i="59"/>
  <c r="I81" i="59"/>
  <c r="K81" i="59"/>
  <c r="C87" i="59"/>
  <c r="E87" i="59"/>
  <c r="G87" i="59"/>
  <c r="I87" i="59"/>
  <c r="K87" i="59"/>
  <c r="C89" i="59"/>
  <c r="E89" i="59"/>
  <c r="G89" i="59"/>
  <c r="I89" i="59"/>
  <c r="K89" i="59"/>
  <c r="C95" i="59"/>
  <c r="E95" i="59"/>
  <c r="G95" i="59"/>
  <c r="I95" i="59"/>
  <c r="K95" i="59"/>
  <c r="C108" i="59"/>
  <c r="E108" i="59"/>
  <c r="G108" i="59"/>
  <c r="I108" i="59"/>
  <c r="K108" i="59"/>
  <c r="B154" i="59"/>
  <c r="A48" i="59" l="1"/>
  <c r="A49" i="59" s="1"/>
  <c r="A144" i="59"/>
  <c r="A124" i="60"/>
  <c r="A125" i="60" s="1"/>
  <c r="A126" i="60" s="1"/>
  <c r="A128" i="60" s="1"/>
  <c r="A129" i="60" s="1"/>
  <c r="A130" i="60" s="1"/>
  <c r="A131" i="60" s="1"/>
  <c r="A132" i="60" s="1"/>
  <c r="A156" i="60"/>
  <c r="L82" i="60"/>
  <c r="L83" i="60"/>
  <c r="L84" i="60"/>
  <c r="L85" i="60"/>
  <c r="L88" i="60"/>
  <c r="L89" i="60"/>
  <c r="L90" i="60"/>
  <c r="L91" i="60"/>
  <c r="L94" i="60"/>
  <c r="L95" i="60"/>
  <c r="L86" i="60"/>
  <c r="L92" i="60"/>
  <c r="L96" i="60"/>
  <c r="L101" i="60"/>
  <c r="J101" i="60"/>
  <c r="J102" i="60"/>
  <c r="J103" i="60"/>
  <c r="J106" i="60"/>
  <c r="J107" i="60"/>
  <c r="J108" i="60"/>
  <c r="J109" i="60"/>
  <c r="J110" i="60"/>
  <c r="J111" i="60"/>
  <c r="J112" i="60"/>
  <c r="J113" i="60"/>
  <c r="J114" i="60"/>
  <c r="J115" i="60"/>
  <c r="J116" i="60"/>
  <c r="J82" i="60"/>
  <c r="J83" i="60"/>
  <c r="J84" i="60"/>
  <c r="J85" i="60"/>
  <c r="J86" i="60"/>
  <c r="J88" i="60"/>
  <c r="J89" i="60"/>
  <c r="J90" i="60"/>
  <c r="J91" i="60"/>
  <c r="J92" i="60"/>
  <c r="J94" i="60"/>
  <c r="J95" i="60"/>
  <c r="J96" i="60"/>
  <c r="H82" i="60"/>
  <c r="H83" i="60"/>
  <c r="H84" i="60"/>
  <c r="H85" i="60"/>
  <c r="H88" i="60"/>
  <c r="H89" i="60"/>
  <c r="H90" i="60"/>
  <c r="H91" i="60"/>
  <c r="H94" i="60"/>
  <c r="H95" i="60"/>
  <c r="H86" i="60"/>
  <c r="H92" i="60"/>
  <c r="H96" i="60"/>
  <c r="H101" i="60"/>
  <c r="F101" i="60"/>
  <c r="F102" i="60"/>
  <c r="F103" i="60"/>
  <c r="F106" i="60"/>
  <c r="F107" i="60"/>
  <c r="F108" i="60"/>
  <c r="F109" i="60"/>
  <c r="F110" i="60"/>
  <c r="F111" i="60"/>
  <c r="F112" i="60"/>
  <c r="F113" i="60"/>
  <c r="F114" i="60"/>
  <c r="F115" i="60"/>
  <c r="F116" i="60"/>
  <c r="F82" i="60"/>
  <c r="F83" i="60"/>
  <c r="F84" i="60"/>
  <c r="F85" i="60"/>
  <c r="F86" i="60"/>
  <c r="F88" i="60"/>
  <c r="F89" i="60"/>
  <c r="F90" i="60"/>
  <c r="F91" i="60"/>
  <c r="F92" i="60"/>
  <c r="F94" i="60"/>
  <c r="F95" i="60"/>
  <c r="F96" i="60"/>
  <c r="D82" i="60"/>
  <c r="D83" i="60"/>
  <c r="D84" i="60"/>
  <c r="D85" i="60"/>
  <c r="D88" i="60"/>
  <c r="D89" i="60"/>
  <c r="D90" i="60"/>
  <c r="D91" i="60"/>
  <c r="D94" i="60"/>
  <c r="D95" i="60"/>
  <c r="D86" i="60"/>
  <c r="D92" i="60"/>
  <c r="D96" i="60"/>
  <c r="D101" i="60"/>
  <c r="L117" i="60"/>
  <c r="J117" i="60"/>
  <c r="H117" i="60"/>
  <c r="F117" i="60"/>
  <c r="D117" i="60"/>
  <c r="H116" i="60"/>
  <c r="L115" i="60"/>
  <c r="D115" i="60"/>
  <c r="H114" i="60"/>
  <c r="L113" i="60"/>
  <c r="D113" i="60"/>
  <c r="H112" i="60"/>
  <c r="L111" i="60"/>
  <c r="D111" i="60"/>
  <c r="H110" i="60"/>
  <c r="L109" i="60"/>
  <c r="D109" i="60"/>
  <c r="H108" i="60"/>
  <c r="L107" i="60"/>
  <c r="D107" i="60"/>
  <c r="H106" i="60"/>
  <c r="J104" i="60"/>
  <c r="F104" i="60"/>
  <c r="L103" i="60"/>
  <c r="D103" i="60"/>
  <c r="H102" i="60"/>
  <c r="L98" i="60"/>
  <c r="H98" i="60"/>
  <c r="D98" i="60"/>
  <c r="F68" i="61"/>
  <c r="F72" i="61" s="1"/>
  <c r="F95" i="61"/>
  <c r="A115" i="63"/>
  <c r="A116" i="63" s="1"/>
  <c r="A117" i="63" s="1"/>
  <c r="A119" i="63" s="1"/>
  <c r="A120" i="63" s="1"/>
  <c r="A121" i="63" s="1"/>
  <c r="A122" i="63" s="1"/>
  <c r="A123" i="63" s="1"/>
  <c r="A147" i="63"/>
  <c r="K110" i="59"/>
  <c r="L95" i="59" s="1"/>
  <c r="I110" i="59"/>
  <c r="G110" i="59"/>
  <c r="H89" i="59" s="1"/>
  <c r="E110" i="59"/>
  <c r="C110" i="59"/>
  <c r="D95" i="59" s="1"/>
  <c r="K63" i="59"/>
  <c r="I63" i="59"/>
  <c r="G63" i="59"/>
  <c r="E63" i="59"/>
  <c r="F59" i="59" s="1"/>
  <c r="C63" i="59"/>
  <c r="L119" i="60"/>
  <c r="J119" i="60"/>
  <c r="H119" i="60"/>
  <c r="F119" i="60"/>
  <c r="D119" i="60"/>
  <c r="L116" i="60"/>
  <c r="D116" i="60"/>
  <c r="H115" i="60"/>
  <c r="L114" i="60"/>
  <c r="D114" i="60"/>
  <c r="H113" i="60"/>
  <c r="L112" i="60"/>
  <c r="D112" i="60"/>
  <c r="H111" i="60"/>
  <c r="L110" i="60"/>
  <c r="D110" i="60"/>
  <c r="H109" i="60"/>
  <c r="L108" i="60"/>
  <c r="D108" i="60"/>
  <c r="H107" i="60"/>
  <c r="L106" i="60"/>
  <c r="D106" i="60"/>
  <c r="L104" i="60"/>
  <c r="H104" i="60"/>
  <c r="D104" i="60"/>
  <c r="H103" i="60"/>
  <c r="L102" i="60"/>
  <c r="D102" i="60"/>
  <c r="J98" i="60"/>
  <c r="F98" i="60"/>
  <c r="D64" i="61"/>
  <c r="G68" i="61"/>
  <c r="G72" i="61" s="1"/>
  <c r="G95" i="61"/>
  <c r="E68" i="61"/>
  <c r="E72" i="61" s="1"/>
  <c r="E95" i="61"/>
  <c r="C68" i="61"/>
  <c r="C72" i="61" s="1"/>
  <c r="C75" i="61" s="1"/>
  <c r="D71" i="61" s="1"/>
  <c r="C95" i="61"/>
  <c r="L72" i="63"/>
  <c r="L68" i="63"/>
  <c r="L69" i="63"/>
  <c r="L70" i="63"/>
  <c r="L71" i="63"/>
  <c r="L74" i="63"/>
  <c r="L75" i="63"/>
  <c r="L76" i="63"/>
  <c r="L77" i="63"/>
  <c r="L78" i="63"/>
  <c r="L79" i="63"/>
  <c r="L80" i="63"/>
  <c r="L83" i="63"/>
  <c r="L84" i="63"/>
  <c r="L85" i="63"/>
  <c r="L86" i="63"/>
  <c r="J68" i="63"/>
  <c r="J69" i="63"/>
  <c r="J70" i="63"/>
  <c r="J71" i="63"/>
  <c r="J72" i="63"/>
  <c r="J74" i="63"/>
  <c r="J75" i="63"/>
  <c r="J76" i="63"/>
  <c r="J77" i="63"/>
  <c r="J78" i="63"/>
  <c r="J79" i="63"/>
  <c r="H72" i="63"/>
  <c r="H68" i="63"/>
  <c r="H69" i="63"/>
  <c r="H70" i="63"/>
  <c r="H71" i="63"/>
  <c r="H74" i="63"/>
  <c r="H75" i="63"/>
  <c r="H76" i="63"/>
  <c r="H77" i="63"/>
  <c r="H78" i="63"/>
  <c r="H79" i="63"/>
  <c r="H80" i="63"/>
  <c r="H83" i="63"/>
  <c r="H84" i="63"/>
  <c r="H85" i="63"/>
  <c r="H86" i="63"/>
  <c r="F68" i="63"/>
  <c r="F69" i="63"/>
  <c r="F70" i="63"/>
  <c r="F71" i="63"/>
  <c r="F72" i="63"/>
  <c r="F74" i="63"/>
  <c r="F75" i="63"/>
  <c r="F76" i="63"/>
  <c r="F77" i="63"/>
  <c r="F78" i="63"/>
  <c r="F79" i="63"/>
  <c r="F80" i="63"/>
  <c r="D72" i="63"/>
  <c r="D68" i="63"/>
  <c r="D69" i="63"/>
  <c r="D70" i="63"/>
  <c r="D71" i="63"/>
  <c r="D74" i="63"/>
  <c r="D75" i="63"/>
  <c r="D76" i="63"/>
  <c r="D77" i="63"/>
  <c r="D78" i="63"/>
  <c r="D79" i="63"/>
  <c r="D80" i="63"/>
  <c r="D83" i="63"/>
  <c r="D84" i="63"/>
  <c r="D85" i="63"/>
  <c r="D86" i="63"/>
  <c r="L108" i="63"/>
  <c r="J108" i="63"/>
  <c r="H108" i="63"/>
  <c r="F108" i="63"/>
  <c r="D108" i="63"/>
  <c r="J107" i="63"/>
  <c r="F107" i="63"/>
  <c r="J106" i="63"/>
  <c r="F106" i="63"/>
  <c r="J105" i="63"/>
  <c r="F105" i="63"/>
  <c r="J104" i="63"/>
  <c r="F104" i="63"/>
  <c r="J103" i="63"/>
  <c r="F103" i="63"/>
  <c r="J102" i="63"/>
  <c r="F102" i="63"/>
  <c r="J101" i="63"/>
  <c r="F101" i="63"/>
  <c r="J100" i="63"/>
  <c r="F100" i="63"/>
  <c r="J99" i="63"/>
  <c r="F99" i="63"/>
  <c r="J98" i="63"/>
  <c r="F98" i="63"/>
  <c r="J97" i="63"/>
  <c r="F97" i="63"/>
  <c r="L95" i="63"/>
  <c r="J95" i="63"/>
  <c r="H95" i="63"/>
  <c r="F95" i="63"/>
  <c r="D95" i="63"/>
  <c r="J94" i="63"/>
  <c r="F94" i="63"/>
  <c r="J93" i="63"/>
  <c r="F93" i="63"/>
  <c r="J92" i="63"/>
  <c r="F92" i="63"/>
  <c r="L89" i="63"/>
  <c r="J89" i="63"/>
  <c r="H89" i="63"/>
  <c r="F89" i="63"/>
  <c r="L87" i="63"/>
  <c r="J87" i="63"/>
  <c r="H87" i="63"/>
  <c r="F87" i="63"/>
  <c r="D87" i="63"/>
  <c r="F86" i="63"/>
  <c r="J85" i="63"/>
  <c r="F84" i="63"/>
  <c r="J83" i="63"/>
  <c r="J80" i="63"/>
  <c r="K77" i="60"/>
  <c r="L73" i="60" s="1"/>
  <c r="I77" i="60"/>
  <c r="G77" i="60"/>
  <c r="H62" i="60" s="1"/>
  <c r="E77" i="60"/>
  <c r="C77" i="60"/>
  <c r="D73" i="60" s="1"/>
  <c r="L110" i="63"/>
  <c r="J110" i="63"/>
  <c r="H110" i="63"/>
  <c r="F110" i="63"/>
  <c r="D110" i="63"/>
  <c r="L107" i="63"/>
  <c r="H107" i="63"/>
  <c r="D107" i="63"/>
  <c r="L106" i="63"/>
  <c r="H106" i="63"/>
  <c r="D106" i="63"/>
  <c r="L105" i="63"/>
  <c r="H105" i="63"/>
  <c r="D105" i="63"/>
  <c r="L104" i="63"/>
  <c r="H104" i="63"/>
  <c r="D104" i="63"/>
  <c r="L103" i="63"/>
  <c r="H103" i="63"/>
  <c r="D103" i="63"/>
  <c r="L102" i="63"/>
  <c r="H102" i="63"/>
  <c r="D102" i="63"/>
  <c r="L101" i="63"/>
  <c r="H101" i="63"/>
  <c r="D101" i="63"/>
  <c r="L100" i="63"/>
  <c r="H100" i="63"/>
  <c r="D100" i="63"/>
  <c r="L99" i="63"/>
  <c r="H99" i="63"/>
  <c r="D99" i="63"/>
  <c r="L98" i="63"/>
  <c r="H98" i="63"/>
  <c r="D98" i="63"/>
  <c r="L97" i="63"/>
  <c r="H97" i="63"/>
  <c r="D97" i="63"/>
  <c r="L94" i="63"/>
  <c r="H94" i="63"/>
  <c r="D94" i="63"/>
  <c r="L93" i="63"/>
  <c r="H93" i="63"/>
  <c r="D93" i="63"/>
  <c r="L92" i="63"/>
  <c r="H92" i="63"/>
  <c r="D92" i="63"/>
  <c r="D89" i="63"/>
  <c r="J86" i="63"/>
  <c r="F85" i="63"/>
  <c r="J84" i="63"/>
  <c r="F83" i="63"/>
  <c r="L81" i="63"/>
  <c r="J81" i="63"/>
  <c r="H81" i="63"/>
  <c r="F81" i="63"/>
  <c r="D81" i="63"/>
  <c r="J59" i="63"/>
  <c r="K63" i="63"/>
  <c r="L41" i="63" s="1"/>
  <c r="I63" i="63"/>
  <c r="G63" i="63"/>
  <c r="H59" i="63" s="1"/>
  <c r="E63" i="63"/>
  <c r="C63" i="63"/>
  <c r="D41" i="63"/>
  <c r="A77" i="64"/>
  <c r="A79" i="64" s="1"/>
  <c r="A80" i="64" s="1"/>
  <c r="A81" i="64" s="1"/>
  <c r="A82" i="64" s="1"/>
  <c r="A83" i="64" s="1"/>
  <c r="A84" i="64" s="1"/>
  <c r="A85" i="64" s="1"/>
  <c r="A86" i="64" s="1"/>
  <c r="A87" i="64" s="1"/>
  <c r="A88" i="64" s="1"/>
  <c r="A89" i="64" s="1"/>
  <c r="A90" i="64" s="1"/>
  <c r="A91" i="64" s="1"/>
  <c r="A92" i="64" s="1"/>
  <c r="A93" i="64" s="1"/>
  <c r="A94" i="64" s="1"/>
  <c r="A95" i="64" s="1"/>
  <c r="A96" i="64" s="1"/>
  <c r="A98" i="64" s="1"/>
  <c r="A100" i="64" s="1"/>
  <c r="A101" i="64" s="1"/>
  <c r="A102" i="64" s="1"/>
  <c r="A103" i="64" s="1"/>
  <c r="A104" i="64" s="1"/>
  <c r="A105" i="64" s="1"/>
  <c r="A106" i="64" s="1"/>
  <c r="A107" i="64" s="1"/>
  <c r="A108" i="64" s="1"/>
  <c r="A109" i="64" s="1"/>
  <c r="A110" i="64" s="1"/>
  <c r="A111" i="64" s="1"/>
  <c r="A112" i="64" s="1"/>
  <c r="A113" i="64" s="1"/>
  <c r="A114" i="64" s="1"/>
  <c r="A115" i="64" s="1"/>
  <c r="A116" i="64" s="1"/>
  <c r="A117" i="64" s="1"/>
  <c r="A119" i="64" s="1"/>
  <c r="A121" i="64" s="1"/>
  <c r="A122" i="64" s="1"/>
  <c r="A123" i="64" s="1"/>
  <c r="A155" i="64"/>
  <c r="F41" i="63"/>
  <c r="L55" i="64"/>
  <c r="L62" i="64"/>
  <c r="L47" i="64"/>
  <c r="L48" i="64"/>
  <c r="L49" i="64"/>
  <c r="L50" i="64"/>
  <c r="L51" i="64"/>
  <c r="L52" i="64"/>
  <c r="L53" i="64"/>
  <c r="L54" i="64"/>
  <c r="L57" i="64"/>
  <c r="L58" i="64"/>
  <c r="L59" i="64"/>
  <c r="L60" i="64"/>
  <c r="L61" i="64"/>
  <c r="L64" i="64"/>
  <c r="L65" i="64"/>
  <c r="L66" i="64"/>
  <c r="L67" i="64"/>
  <c r="L68" i="64"/>
  <c r="L69" i="64"/>
  <c r="L70" i="64"/>
  <c r="L71" i="64"/>
  <c r="L72" i="64"/>
  <c r="H55" i="64"/>
  <c r="H62" i="64"/>
  <c r="H47" i="64"/>
  <c r="H48" i="64"/>
  <c r="H49" i="64"/>
  <c r="H50" i="64"/>
  <c r="H51" i="64"/>
  <c r="H52" i="64"/>
  <c r="H53" i="64"/>
  <c r="H54" i="64"/>
  <c r="H57" i="64"/>
  <c r="H58" i="64"/>
  <c r="H59" i="64"/>
  <c r="H60" i="64"/>
  <c r="H61" i="64"/>
  <c r="H64" i="64"/>
  <c r="H65" i="64"/>
  <c r="H66" i="64"/>
  <c r="H67" i="64"/>
  <c r="H68" i="64"/>
  <c r="H69" i="64"/>
  <c r="H70" i="64"/>
  <c r="H71" i="64"/>
  <c r="H72" i="64"/>
  <c r="D55" i="64"/>
  <c r="D62" i="64"/>
  <c r="D47" i="64"/>
  <c r="D48" i="64"/>
  <c r="D49" i="64"/>
  <c r="D50" i="64"/>
  <c r="D51" i="64"/>
  <c r="D52" i="64"/>
  <c r="D53" i="64"/>
  <c r="D54" i="64"/>
  <c r="D57" i="64"/>
  <c r="D58" i="64"/>
  <c r="D59" i="64"/>
  <c r="D60" i="64"/>
  <c r="D61" i="64"/>
  <c r="D64" i="64"/>
  <c r="D65" i="64"/>
  <c r="D66" i="64"/>
  <c r="D67" i="64"/>
  <c r="D68" i="64"/>
  <c r="D69" i="64"/>
  <c r="D70" i="64"/>
  <c r="D71" i="64"/>
  <c r="D72" i="64"/>
  <c r="D77" i="64"/>
  <c r="H75" i="64"/>
  <c r="L73" i="64"/>
  <c r="H73" i="64"/>
  <c r="D73" i="64"/>
  <c r="E75" i="65"/>
  <c r="F71" i="65" s="1"/>
  <c r="F75" i="65" s="1"/>
  <c r="G71" i="65" s="1"/>
  <c r="G75" i="65" s="1"/>
  <c r="K98" i="64"/>
  <c r="I98" i="64"/>
  <c r="G98" i="64"/>
  <c r="E98" i="64"/>
  <c r="C98" i="64"/>
  <c r="J47" i="64"/>
  <c r="J48" i="64"/>
  <c r="J49" i="64"/>
  <c r="J50" i="64"/>
  <c r="J51" i="64"/>
  <c r="J52" i="64"/>
  <c r="J53" i="64"/>
  <c r="J54" i="64"/>
  <c r="J55" i="64"/>
  <c r="J57" i="64"/>
  <c r="J58" i="64"/>
  <c r="J59" i="64"/>
  <c r="J60" i="64"/>
  <c r="J61" i="64"/>
  <c r="J62" i="64"/>
  <c r="J64" i="64"/>
  <c r="J75" i="64"/>
  <c r="F47" i="64"/>
  <c r="F48" i="64"/>
  <c r="F49" i="64"/>
  <c r="F50" i="64"/>
  <c r="F51" i="64"/>
  <c r="F52" i="64"/>
  <c r="F53" i="64"/>
  <c r="F54" i="64"/>
  <c r="F55" i="64"/>
  <c r="F57" i="64"/>
  <c r="F58" i="64"/>
  <c r="F59" i="64"/>
  <c r="F60" i="64"/>
  <c r="F61" i="64"/>
  <c r="F62" i="64"/>
  <c r="F64" i="64"/>
  <c r="F75" i="64"/>
  <c r="L75" i="64"/>
  <c r="D75" i="64"/>
  <c r="J72" i="64"/>
  <c r="F71" i="64"/>
  <c r="J70" i="64"/>
  <c r="F69" i="64"/>
  <c r="J68" i="64"/>
  <c r="F67" i="64"/>
  <c r="J66" i="64"/>
  <c r="F65" i="64"/>
  <c r="L17" i="50"/>
  <c r="O17" i="50"/>
  <c r="L18" i="50"/>
  <c r="O18" i="50"/>
  <c r="L19" i="50"/>
  <c r="O19" i="50"/>
  <c r="L20" i="50"/>
  <c r="O20" i="50"/>
  <c r="L21" i="50"/>
  <c r="O21" i="50"/>
  <c r="L22" i="50"/>
  <c r="O22" i="50"/>
  <c r="L23" i="50"/>
  <c r="O23" i="50"/>
  <c r="L24" i="50"/>
  <c r="O24" i="50"/>
  <c r="L25" i="50"/>
  <c r="O25" i="50"/>
  <c r="L26" i="50"/>
  <c r="O26" i="50"/>
  <c r="L27" i="50"/>
  <c r="O27" i="50"/>
  <c r="L28" i="50"/>
  <c r="O28" i="50"/>
  <c r="L29" i="50"/>
  <c r="O29" i="50"/>
  <c r="L30" i="50"/>
  <c r="O30" i="50"/>
  <c r="L31" i="50"/>
  <c r="O31" i="50"/>
  <c r="L32" i="50"/>
  <c r="O32" i="50"/>
  <c r="L33" i="50"/>
  <c r="O33" i="50"/>
  <c r="L34" i="50"/>
  <c r="O34" i="50"/>
  <c r="L35" i="50"/>
  <c r="O35" i="50"/>
  <c r="L36" i="50"/>
  <c r="O36" i="50"/>
  <c r="L37" i="50"/>
  <c r="O37" i="50"/>
  <c r="L38" i="50"/>
  <c r="O38" i="50"/>
  <c r="L39" i="50"/>
  <c r="O39" i="50"/>
  <c r="L40" i="50"/>
  <c r="O40" i="50"/>
  <c r="L41" i="50"/>
  <c r="O41" i="50"/>
  <c r="L42" i="50"/>
  <c r="O42" i="50"/>
  <c r="L43" i="50"/>
  <c r="O43" i="50"/>
  <c r="L44" i="50"/>
  <c r="O44" i="50"/>
  <c r="L45" i="50"/>
  <c r="O45" i="50"/>
  <c r="L46" i="50"/>
  <c r="O46" i="50"/>
  <c r="L47" i="50"/>
  <c r="O47" i="50"/>
  <c r="L48" i="50"/>
  <c r="O48" i="50"/>
  <c r="L49" i="50"/>
  <c r="O49" i="50"/>
  <c r="L50" i="50"/>
  <c r="O50" i="50"/>
  <c r="L51" i="50"/>
  <c r="O51" i="50"/>
  <c r="L52" i="50"/>
  <c r="O52" i="50"/>
  <c r="L53" i="50"/>
  <c r="O53" i="50"/>
  <c r="L54" i="50"/>
  <c r="O54" i="50"/>
  <c r="L55" i="50"/>
  <c r="O55" i="50"/>
  <c r="L56" i="50"/>
  <c r="O56" i="50"/>
  <c r="L57" i="50"/>
  <c r="O57" i="50"/>
  <c r="L58" i="50"/>
  <c r="O58" i="50"/>
  <c r="L59" i="50"/>
  <c r="O59" i="50"/>
  <c r="L60" i="50"/>
  <c r="O60" i="50"/>
  <c r="L61" i="50"/>
  <c r="O61" i="50"/>
  <c r="L62" i="50"/>
  <c r="O62" i="50"/>
  <c r="L63" i="50"/>
  <c r="O63" i="50"/>
  <c r="L64" i="50"/>
  <c r="O64" i="50"/>
  <c r="L65" i="50"/>
  <c r="O65" i="50"/>
  <c r="L66" i="50"/>
  <c r="O66" i="50"/>
  <c r="L67" i="50"/>
  <c r="O67" i="50"/>
  <c r="L68" i="50"/>
  <c r="O68" i="50"/>
  <c r="L69" i="50"/>
  <c r="O69" i="50"/>
  <c r="L70" i="50"/>
  <c r="O70" i="50"/>
  <c r="L71" i="50"/>
  <c r="O71" i="50"/>
  <c r="L72" i="50"/>
  <c r="O72" i="50"/>
  <c r="L73" i="50"/>
  <c r="O73" i="50"/>
  <c r="L74" i="50"/>
  <c r="O74" i="50"/>
  <c r="L75" i="50"/>
  <c r="O75" i="50"/>
  <c r="L76" i="50"/>
  <c r="O76" i="50"/>
  <c r="L77" i="50"/>
  <c r="O77" i="50"/>
  <c r="L78" i="50"/>
  <c r="O78" i="50"/>
  <c r="L79" i="50"/>
  <c r="O79" i="50"/>
  <c r="L80" i="50"/>
  <c r="O80" i="50"/>
  <c r="L81" i="50"/>
  <c r="O81" i="50"/>
  <c r="L82" i="50"/>
  <c r="O82" i="50"/>
  <c r="L83" i="50"/>
  <c r="O83" i="50"/>
  <c r="L84" i="50"/>
  <c r="O84" i="50"/>
  <c r="L85" i="50"/>
  <c r="O85" i="50"/>
  <c r="L86" i="50"/>
  <c r="O86" i="50"/>
  <c r="L17" i="49"/>
  <c r="O17" i="49"/>
  <c r="L18" i="49"/>
  <c r="O18" i="49"/>
  <c r="L19" i="49"/>
  <c r="O19" i="49"/>
  <c r="L20" i="49"/>
  <c r="O20" i="49"/>
  <c r="L21" i="49"/>
  <c r="O21" i="49"/>
  <c r="L22" i="49"/>
  <c r="O22" i="49"/>
  <c r="L23" i="49"/>
  <c r="O23" i="49"/>
  <c r="L24" i="49"/>
  <c r="O24" i="49"/>
  <c r="L25" i="49"/>
  <c r="O25" i="49"/>
  <c r="L26" i="49"/>
  <c r="O26" i="49"/>
  <c r="L27" i="49"/>
  <c r="O27" i="49"/>
  <c r="L28" i="49"/>
  <c r="O28" i="49"/>
  <c r="L29" i="49"/>
  <c r="O29" i="49"/>
  <c r="L30" i="49"/>
  <c r="O30" i="49"/>
  <c r="L31" i="49"/>
  <c r="O31" i="49"/>
  <c r="L32" i="49"/>
  <c r="O32" i="49"/>
  <c r="L33" i="49"/>
  <c r="O33" i="49"/>
  <c r="L34" i="49"/>
  <c r="O34" i="49"/>
  <c r="L35" i="49"/>
  <c r="O35" i="49"/>
  <c r="L36" i="49"/>
  <c r="O36" i="49"/>
  <c r="L37" i="49"/>
  <c r="O37" i="49"/>
  <c r="L38" i="49"/>
  <c r="O38" i="49"/>
  <c r="L39" i="49"/>
  <c r="O39" i="49"/>
  <c r="L40" i="49"/>
  <c r="O40" i="49"/>
  <c r="L41" i="49"/>
  <c r="O41" i="49"/>
  <c r="L42" i="49"/>
  <c r="O42" i="49"/>
  <c r="L43" i="49"/>
  <c r="O43" i="49"/>
  <c r="L44" i="49"/>
  <c r="O44" i="49"/>
  <c r="L45" i="49"/>
  <c r="O45" i="49"/>
  <c r="L46" i="49"/>
  <c r="O46" i="49"/>
  <c r="L47" i="49"/>
  <c r="O47" i="49"/>
  <c r="L48" i="49"/>
  <c r="O48" i="49"/>
  <c r="L49" i="49"/>
  <c r="O49" i="49"/>
  <c r="L50" i="49"/>
  <c r="O50" i="49"/>
  <c r="L51" i="49"/>
  <c r="O51" i="49"/>
  <c r="K17" i="48"/>
  <c r="N17" i="48"/>
  <c r="K18" i="48"/>
  <c r="N18" i="48"/>
  <c r="K19" i="48"/>
  <c r="N19" i="48"/>
  <c r="K20" i="48"/>
  <c r="N20" i="48"/>
  <c r="K21" i="48"/>
  <c r="N21" i="48"/>
  <c r="K22" i="48"/>
  <c r="N22" i="48"/>
  <c r="K23" i="48"/>
  <c r="N23" i="48"/>
  <c r="K24" i="48"/>
  <c r="N24" i="48"/>
  <c r="K25" i="48"/>
  <c r="N25" i="48"/>
  <c r="K26" i="48"/>
  <c r="N26" i="48"/>
  <c r="K27" i="48"/>
  <c r="N27" i="48"/>
  <c r="K28" i="48"/>
  <c r="N28" i="48"/>
  <c r="K29" i="48"/>
  <c r="N29" i="48"/>
  <c r="K30" i="48"/>
  <c r="N30" i="48"/>
  <c r="K31" i="48"/>
  <c r="N31" i="48"/>
  <c r="K32" i="48"/>
  <c r="N32" i="48"/>
  <c r="K33" i="48"/>
  <c r="N33" i="48"/>
  <c r="K34" i="48"/>
  <c r="N34" i="48"/>
  <c r="K35" i="48"/>
  <c r="N35" i="48"/>
  <c r="K36" i="48"/>
  <c r="N36" i="48"/>
  <c r="K37" i="48"/>
  <c r="N37" i="48"/>
  <c r="K38" i="48"/>
  <c r="N38" i="48"/>
  <c r="K39" i="48"/>
  <c r="N39" i="48"/>
  <c r="K40" i="48"/>
  <c r="N40" i="48"/>
  <c r="K41" i="48"/>
  <c r="N41" i="48"/>
  <c r="K42" i="48"/>
  <c r="N42" i="48"/>
  <c r="K43" i="48"/>
  <c r="N43" i="48"/>
  <c r="K44" i="48"/>
  <c r="N44" i="48"/>
  <c r="K45" i="48"/>
  <c r="N45" i="48"/>
  <c r="K46" i="48"/>
  <c r="N46" i="48"/>
  <c r="K47" i="48"/>
  <c r="N47" i="48"/>
  <c r="K48" i="48"/>
  <c r="N48" i="48"/>
  <c r="K49" i="48"/>
  <c r="N49" i="48"/>
  <c r="K50" i="48"/>
  <c r="N50" i="48"/>
  <c r="K51" i="48"/>
  <c r="N51" i="48"/>
  <c r="K52" i="48"/>
  <c r="N52" i="48"/>
  <c r="K53" i="48"/>
  <c r="N53" i="48"/>
  <c r="K54" i="48"/>
  <c r="N54" i="48"/>
  <c r="K55" i="48"/>
  <c r="N55" i="48"/>
  <c r="K56" i="48"/>
  <c r="N56" i="48"/>
  <c r="K57" i="48"/>
  <c r="N57" i="48"/>
  <c r="K58" i="48"/>
  <c r="N58" i="48"/>
  <c r="K59" i="48"/>
  <c r="N59" i="48"/>
  <c r="K60" i="48"/>
  <c r="N60" i="48"/>
  <c r="K61" i="48"/>
  <c r="N61" i="48"/>
  <c r="K62" i="48"/>
  <c r="N62" i="48"/>
  <c r="K63" i="48"/>
  <c r="N63" i="48"/>
  <c r="K64" i="48"/>
  <c r="N64" i="48"/>
  <c r="K65" i="48"/>
  <c r="N65" i="48"/>
  <c r="K66" i="48"/>
  <c r="N66" i="48"/>
  <c r="K67" i="48"/>
  <c r="N67" i="48"/>
  <c r="K68" i="48"/>
  <c r="N68" i="48"/>
  <c r="K69" i="48"/>
  <c r="N69" i="48"/>
  <c r="K70" i="48"/>
  <c r="N70" i="48"/>
  <c r="K71" i="48"/>
  <c r="N71" i="48"/>
  <c r="K72" i="48"/>
  <c r="N72" i="48"/>
  <c r="K73" i="48"/>
  <c r="N73" i="48"/>
  <c r="K74" i="48"/>
  <c r="N74" i="48"/>
  <c r="K75" i="48"/>
  <c r="N75" i="48"/>
  <c r="K76" i="48"/>
  <c r="N76" i="48"/>
  <c r="K77" i="48"/>
  <c r="N77" i="48"/>
  <c r="K78" i="48"/>
  <c r="N78" i="48"/>
  <c r="K79" i="48"/>
  <c r="N79" i="48"/>
  <c r="K80" i="48"/>
  <c r="N80" i="48"/>
  <c r="K81" i="48"/>
  <c r="N81" i="48"/>
  <c r="K82" i="48"/>
  <c r="N82" i="48"/>
  <c r="K83" i="48"/>
  <c r="N83" i="48"/>
  <c r="K84" i="48"/>
  <c r="N84" i="48"/>
  <c r="K85" i="48"/>
  <c r="N85" i="48"/>
  <c r="K86" i="48"/>
  <c r="N86" i="48"/>
  <c r="F77" i="64" l="1"/>
  <c r="C119" i="64"/>
  <c r="D98" i="64" s="1"/>
  <c r="G119" i="64"/>
  <c r="H98" i="64" s="1"/>
  <c r="K119" i="64"/>
  <c r="L98" i="64" s="1"/>
  <c r="H77" i="64"/>
  <c r="L77" i="64"/>
  <c r="H41" i="63"/>
  <c r="F35" i="63"/>
  <c r="F36" i="63"/>
  <c r="F37" i="63"/>
  <c r="F38" i="63"/>
  <c r="F39" i="63"/>
  <c r="F40" i="63"/>
  <c r="F61" i="63"/>
  <c r="F63" i="63"/>
  <c r="F43" i="63"/>
  <c r="F44" i="63"/>
  <c r="F45" i="63"/>
  <c r="F46" i="63"/>
  <c r="F47" i="63"/>
  <c r="F50" i="63"/>
  <c r="F51" i="63"/>
  <c r="F52" i="63"/>
  <c r="F53" i="63"/>
  <c r="F54" i="63"/>
  <c r="F55" i="63"/>
  <c r="F56" i="63"/>
  <c r="F57" i="63"/>
  <c r="F58" i="63"/>
  <c r="E113" i="63"/>
  <c r="J35" i="63"/>
  <c r="J36" i="63"/>
  <c r="J37" i="63"/>
  <c r="J38" i="63"/>
  <c r="J39" i="63"/>
  <c r="J40" i="63"/>
  <c r="J61" i="63"/>
  <c r="J63" i="63"/>
  <c r="J43" i="63"/>
  <c r="J44" i="63"/>
  <c r="J45" i="63"/>
  <c r="J46" i="63"/>
  <c r="J47" i="63"/>
  <c r="J50" i="63"/>
  <c r="J51" i="63"/>
  <c r="J52" i="63"/>
  <c r="J53" i="63"/>
  <c r="J54" i="63"/>
  <c r="J55" i="63"/>
  <c r="J56" i="63"/>
  <c r="J57" i="63"/>
  <c r="J58" i="63"/>
  <c r="I113" i="63"/>
  <c r="H48" i="63"/>
  <c r="F59" i="63"/>
  <c r="F47" i="60"/>
  <c r="F48" i="60"/>
  <c r="F49" i="60"/>
  <c r="F50" i="60"/>
  <c r="F51" i="60"/>
  <c r="F52" i="60"/>
  <c r="F53" i="60"/>
  <c r="F54" i="60"/>
  <c r="F57" i="60"/>
  <c r="F58" i="60"/>
  <c r="F59" i="60"/>
  <c r="F60" i="60"/>
  <c r="F61" i="60"/>
  <c r="F64" i="60"/>
  <c r="F65" i="60"/>
  <c r="F66" i="60"/>
  <c r="F67" i="60"/>
  <c r="F68" i="60"/>
  <c r="F69" i="60"/>
  <c r="F70" i="60"/>
  <c r="F71" i="60"/>
  <c r="F72" i="60"/>
  <c r="F75" i="60"/>
  <c r="E122" i="60"/>
  <c r="J47" i="60"/>
  <c r="J48" i="60"/>
  <c r="J49" i="60"/>
  <c r="J50" i="60"/>
  <c r="J51" i="60"/>
  <c r="J52" i="60"/>
  <c r="J53" i="60"/>
  <c r="J54" i="60"/>
  <c r="J57" i="60"/>
  <c r="J58" i="60"/>
  <c r="J59" i="60"/>
  <c r="J60" i="60"/>
  <c r="J61" i="60"/>
  <c r="J64" i="60"/>
  <c r="J65" i="60"/>
  <c r="J66" i="60"/>
  <c r="J67" i="60"/>
  <c r="J68" i="60"/>
  <c r="J69" i="60"/>
  <c r="J70" i="60"/>
  <c r="J71" i="60"/>
  <c r="J72" i="60"/>
  <c r="J75" i="60"/>
  <c r="I122" i="60"/>
  <c r="J41" i="63"/>
  <c r="J48" i="63"/>
  <c r="D55" i="60"/>
  <c r="L55" i="60"/>
  <c r="F73" i="60"/>
  <c r="D61" i="59"/>
  <c r="C113" i="59"/>
  <c r="D35" i="59"/>
  <c r="D36" i="59"/>
  <c r="D37" i="59"/>
  <c r="D38" i="59"/>
  <c r="D39" i="59"/>
  <c r="D40" i="59"/>
  <c r="D43" i="59"/>
  <c r="D44" i="59"/>
  <c r="D45" i="59"/>
  <c r="D46" i="59"/>
  <c r="D47" i="59"/>
  <c r="D50" i="59"/>
  <c r="D51" i="59"/>
  <c r="D52" i="59"/>
  <c r="D53" i="59"/>
  <c r="D54" i="59"/>
  <c r="D55" i="59"/>
  <c r="D56" i="59"/>
  <c r="D57" i="59"/>
  <c r="D58" i="59"/>
  <c r="D63" i="59"/>
  <c r="H61" i="59"/>
  <c r="G113" i="59"/>
  <c r="H35" i="59"/>
  <c r="H36" i="59"/>
  <c r="H37" i="59"/>
  <c r="H38" i="59"/>
  <c r="H39" i="59"/>
  <c r="H40" i="59"/>
  <c r="H43" i="59"/>
  <c r="H44" i="59"/>
  <c r="H45" i="59"/>
  <c r="H46" i="59"/>
  <c r="H47" i="59"/>
  <c r="H50" i="59"/>
  <c r="H51" i="59"/>
  <c r="H52" i="59"/>
  <c r="H53" i="59"/>
  <c r="H54" i="59"/>
  <c r="H55" i="59"/>
  <c r="H56" i="59"/>
  <c r="H57" i="59"/>
  <c r="H58" i="59"/>
  <c r="H63" i="59"/>
  <c r="L61" i="59"/>
  <c r="K113" i="59"/>
  <c r="L35" i="59"/>
  <c r="L36" i="59"/>
  <c r="L37" i="59"/>
  <c r="L38" i="59"/>
  <c r="L39" i="59"/>
  <c r="L40" i="59"/>
  <c r="L43" i="59"/>
  <c r="L44" i="59"/>
  <c r="L45" i="59"/>
  <c r="L46" i="59"/>
  <c r="L47" i="59"/>
  <c r="L50" i="59"/>
  <c r="L51" i="59"/>
  <c r="L52" i="59"/>
  <c r="L53" i="59"/>
  <c r="L54" i="59"/>
  <c r="L55" i="59"/>
  <c r="L56" i="59"/>
  <c r="L57" i="59"/>
  <c r="L58" i="59"/>
  <c r="L63" i="59"/>
  <c r="F92" i="59"/>
  <c r="F93" i="59"/>
  <c r="F94" i="59"/>
  <c r="F97" i="59"/>
  <c r="F98" i="59"/>
  <c r="F99" i="59"/>
  <c r="F100" i="59"/>
  <c r="F101" i="59"/>
  <c r="F102" i="59"/>
  <c r="F103" i="59"/>
  <c r="F104" i="59"/>
  <c r="F105" i="59"/>
  <c r="F106" i="59"/>
  <c r="F107" i="59"/>
  <c r="F110" i="59"/>
  <c r="F68" i="59"/>
  <c r="F69" i="59"/>
  <c r="F70" i="59"/>
  <c r="F71" i="59"/>
  <c r="F72" i="59"/>
  <c r="F74" i="59"/>
  <c r="F75" i="59"/>
  <c r="F76" i="59"/>
  <c r="F77" i="59"/>
  <c r="F78" i="59"/>
  <c r="F79" i="59"/>
  <c r="F80" i="59"/>
  <c r="F81" i="59"/>
  <c r="F83" i="59"/>
  <c r="F84" i="59"/>
  <c r="F85" i="59"/>
  <c r="F86" i="59"/>
  <c r="F87" i="59"/>
  <c r="J92" i="59"/>
  <c r="J93" i="59"/>
  <c r="J94" i="59"/>
  <c r="J97" i="59"/>
  <c r="J98" i="59"/>
  <c r="J99" i="59"/>
  <c r="J100" i="59"/>
  <c r="J101" i="59"/>
  <c r="J102" i="59"/>
  <c r="J103" i="59"/>
  <c r="J104" i="59"/>
  <c r="J105" i="59"/>
  <c r="J106" i="59"/>
  <c r="J107" i="59"/>
  <c r="J68" i="59"/>
  <c r="J69" i="59"/>
  <c r="J70" i="59"/>
  <c r="J71" i="59"/>
  <c r="J72" i="59"/>
  <c r="J74" i="59"/>
  <c r="J75" i="59"/>
  <c r="J76" i="59"/>
  <c r="J77" i="59"/>
  <c r="J78" i="59"/>
  <c r="J79" i="59"/>
  <c r="J80" i="59"/>
  <c r="J81" i="59"/>
  <c r="J83" i="59"/>
  <c r="J84" i="59"/>
  <c r="J85" i="59"/>
  <c r="J86" i="59"/>
  <c r="J87" i="59"/>
  <c r="J110" i="59"/>
  <c r="F55" i="60"/>
  <c r="F77" i="60" s="1"/>
  <c r="F62" i="60"/>
  <c r="F41" i="59"/>
  <c r="F48" i="59"/>
  <c r="D59" i="59"/>
  <c r="L59" i="59"/>
  <c r="F95" i="59"/>
  <c r="D108" i="59"/>
  <c r="L108" i="59"/>
  <c r="D41" i="59"/>
  <c r="L41" i="59"/>
  <c r="H48" i="59"/>
  <c r="F89" i="59"/>
  <c r="J77" i="64"/>
  <c r="F98" i="64"/>
  <c r="E119" i="64"/>
  <c r="J98" i="64"/>
  <c r="I119" i="64"/>
  <c r="A124" i="64"/>
  <c r="A125" i="64" s="1"/>
  <c r="A126" i="64" s="1"/>
  <c r="A128" i="64" s="1"/>
  <c r="A129" i="64" s="1"/>
  <c r="A130" i="64" s="1"/>
  <c r="A131" i="64" s="1"/>
  <c r="A132" i="64" s="1"/>
  <c r="A156" i="64"/>
  <c r="D43" i="63"/>
  <c r="D44" i="63"/>
  <c r="D45" i="63"/>
  <c r="D46" i="63"/>
  <c r="D47" i="63"/>
  <c r="D50" i="63"/>
  <c r="D51" i="63"/>
  <c r="D52" i="63"/>
  <c r="D53" i="63"/>
  <c r="D54" i="63"/>
  <c r="D55" i="63"/>
  <c r="D56" i="63"/>
  <c r="D57" i="63"/>
  <c r="D58" i="63"/>
  <c r="D63" i="63"/>
  <c r="D35" i="63"/>
  <c r="D36" i="63"/>
  <c r="D37" i="63"/>
  <c r="D38" i="63"/>
  <c r="D39" i="63"/>
  <c r="D40" i="63"/>
  <c r="D61" i="63"/>
  <c r="C113" i="63"/>
  <c r="H35" i="63"/>
  <c r="H36" i="63"/>
  <c r="H37" i="63"/>
  <c r="H38" i="63"/>
  <c r="H39" i="63"/>
  <c r="H40" i="63"/>
  <c r="H43" i="63"/>
  <c r="H44" i="63"/>
  <c r="H45" i="63"/>
  <c r="H46" i="63"/>
  <c r="H47" i="63"/>
  <c r="H50" i="63"/>
  <c r="H51" i="63"/>
  <c r="H52" i="63"/>
  <c r="H53" i="63"/>
  <c r="H54" i="63"/>
  <c r="H55" i="63"/>
  <c r="H56" i="63"/>
  <c r="H57" i="63"/>
  <c r="H58" i="63"/>
  <c r="H63" i="63"/>
  <c r="H61" i="63"/>
  <c r="G113" i="63"/>
  <c r="L43" i="63"/>
  <c r="L44" i="63"/>
  <c r="L45" i="63"/>
  <c r="L46" i="63"/>
  <c r="L47" i="63"/>
  <c r="L50" i="63"/>
  <c r="L51" i="63"/>
  <c r="L52" i="63"/>
  <c r="L53" i="63"/>
  <c r="L54" i="63"/>
  <c r="L55" i="63"/>
  <c r="L56" i="63"/>
  <c r="L57" i="63"/>
  <c r="L58" i="63"/>
  <c r="L63" i="63"/>
  <c r="L35" i="63"/>
  <c r="L36" i="63"/>
  <c r="L37" i="63"/>
  <c r="L38" i="63"/>
  <c r="L39" i="63"/>
  <c r="L40" i="63"/>
  <c r="L61" i="63"/>
  <c r="K113" i="63"/>
  <c r="D48" i="63"/>
  <c r="L48" i="63"/>
  <c r="D75" i="60"/>
  <c r="D47" i="60"/>
  <c r="D48" i="60"/>
  <c r="D49" i="60"/>
  <c r="D50" i="60"/>
  <c r="D51" i="60"/>
  <c r="D52" i="60"/>
  <c r="D53" i="60"/>
  <c r="D54" i="60"/>
  <c r="D57" i="60"/>
  <c r="D58" i="60"/>
  <c r="D59" i="60"/>
  <c r="D60" i="60"/>
  <c r="D61" i="60"/>
  <c r="D64" i="60"/>
  <c r="D65" i="60"/>
  <c r="D66" i="60"/>
  <c r="D67" i="60"/>
  <c r="D68" i="60"/>
  <c r="D69" i="60"/>
  <c r="D70" i="60"/>
  <c r="D71" i="60"/>
  <c r="D72" i="60"/>
  <c r="D77" i="60"/>
  <c r="C122" i="60"/>
  <c r="H75" i="60"/>
  <c r="H47" i="60"/>
  <c r="H48" i="60"/>
  <c r="H49" i="60"/>
  <c r="H50" i="60"/>
  <c r="H51" i="60"/>
  <c r="H52" i="60"/>
  <c r="H53" i="60"/>
  <c r="H54" i="60"/>
  <c r="H57" i="60"/>
  <c r="H58" i="60"/>
  <c r="H59" i="60"/>
  <c r="H60" i="60"/>
  <c r="H61" i="60"/>
  <c r="H64" i="60"/>
  <c r="H65" i="60"/>
  <c r="H66" i="60"/>
  <c r="H67" i="60"/>
  <c r="H68" i="60"/>
  <c r="H69" i="60"/>
  <c r="H70" i="60"/>
  <c r="H71" i="60"/>
  <c r="H72" i="60"/>
  <c r="G122" i="60"/>
  <c r="L75" i="60"/>
  <c r="L47" i="60"/>
  <c r="L48" i="60"/>
  <c r="L49" i="60"/>
  <c r="L50" i="60"/>
  <c r="L51" i="60"/>
  <c r="L52" i="60"/>
  <c r="L53" i="60"/>
  <c r="L54" i="60"/>
  <c r="L57" i="60"/>
  <c r="L58" i="60"/>
  <c r="L59" i="60"/>
  <c r="L60" i="60"/>
  <c r="L61" i="60"/>
  <c r="L64" i="60"/>
  <c r="L65" i="60"/>
  <c r="L66" i="60"/>
  <c r="L67" i="60"/>
  <c r="L68" i="60"/>
  <c r="L69" i="60"/>
  <c r="L70" i="60"/>
  <c r="L71" i="60"/>
  <c r="L72" i="60"/>
  <c r="K122" i="60"/>
  <c r="F48" i="63"/>
  <c r="D59" i="63"/>
  <c r="L59" i="63"/>
  <c r="D68" i="61"/>
  <c r="D72" i="61" s="1"/>
  <c r="D75" i="61" s="1"/>
  <c r="E71" i="61" s="1"/>
  <c r="E75" i="61" s="1"/>
  <c r="F71" i="61" s="1"/>
  <c r="F75" i="61" s="1"/>
  <c r="G71" i="61" s="1"/>
  <c r="G75" i="61" s="1"/>
  <c r="D95" i="61"/>
  <c r="H55" i="60"/>
  <c r="D62" i="60"/>
  <c r="L62" i="60"/>
  <c r="J73" i="60"/>
  <c r="F35" i="59"/>
  <c r="F36" i="59"/>
  <c r="F37" i="59"/>
  <c r="F38" i="59"/>
  <c r="F39" i="59"/>
  <c r="F40" i="59"/>
  <c r="F43" i="59"/>
  <c r="F44" i="59"/>
  <c r="F45" i="59"/>
  <c r="F46" i="59"/>
  <c r="F47" i="59"/>
  <c r="F50" i="59"/>
  <c r="F51" i="59"/>
  <c r="F52" i="59"/>
  <c r="F53" i="59"/>
  <c r="F54" i="59"/>
  <c r="F55" i="59"/>
  <c r="F56" i="59"/>
  <c r="F57" i="59"/>
  <c r="F58" i="59"/>
  <c r="E113" i="59"/>
  <c r="F61" i="59"/>
  <c r="F63" i="59"/>
  <c r="J35" i="59"/>
  <c r="J36" i="59"/>
  <c r="J37" i="59"/>
  <c r="J38" i="59"/>
  <c r="J39" i="59"/>
  <c r="J40" i="59"/>
  <c r="J43" i="59"/>
  <c r="J44" i="59"/>
  <c r="J45" i="59"/>
  <c r="J46" i="59"/>
  <c r="J47" i="59"/>
  <c r="J50" i="59"/>
  <c r="J51" i="59"/>
  <c r="J52" i="59"/>
  <c r="J53" i="59"/>
  <c r="J54" i="59"/>
  <c r="J55" i="59"/>
  <c r="J56" i="59"/>
  <c r="J57" i="59"/>
  <c r="J58" i="59"/>
  <c r="I113" i="59"/>
  <c r="J61" i="59"/>
  <c r="J63" i="59"/>
  <c r="D68" i="59"/>
  <c r="D69" i="59"/>
  <c r="D70" i="59"/>
  <c r="D71" i="59"/>
  <c r="D74" i="59"/>
  <c r="D75" i="59"/>
  <c r="D76" i="59"/>
  <c r="D77" i="59"/>
  <c r="D78" i="59"/>
  <c r="D79" i="59"/>
  <c r="D80" i="59"/>
  <c r="D83" i="59"/>
  <c r="D84" i="59"/>
  <c r="D85" i="59"/>
  <c r="D86" i="59"/>
  <c r="D93" i="59"/>
  <c r="D97" i="59"/>
  <c r="D99" i="59"/>
  <c r="D101" i="59"/>
  <c r="D103" i="59"/>
  <c r="D106" i="59"/>
  <c r="D107" i="59"/>
  <c r="D72" i="59"/>
  <c r="D81" i="59"/>
  <c r="D87" i="59"/>
  <c r="D92" i="59"/>
  <c r="D94" i="59"/>
  <c r="D98" i="59"/>
  <c r="D100" i="59"/>
  <c r="D102" i="59"/>
  <c r="D104" i="59"/>
  <c r="D105" i="59"/>
  <c r="D110" i="59"/>
  <c r="H68" i="59"/>
  <c r="H69" i="59"/>
  <c r="H70" i="59"/>
  <c r="H71" i="59"/>
  <c r="H74" i="59"/>
  <c r="H75" i="59"/>
  <c r="H76" i="59"/>
  <c r="H77" i="59"/>
  <c r="H78" i="59"/>
  <c r="H79" i="59"/>
  <c r="H80" i="59"/>
  <c r="H83" i="59"/>
  <c r="H84" i="59"/>
  <c r="H85" i="59"/>
  <c r="H86" i="59"/>
  <c r="H92" i="59"/>
  <c r="H94" i="59"/>
  <c r="H98" i="59"/>
  <c r="H100" i="59"/>
  <c r="H102" i="59"/>
  <c r="H104" i="59"/>
  <c r="H105" i="59"/>
  <c r="H110" i="59"/>
  <c r="H72" i="59"/>
  <c r="H81" i="59"/>
  <c r="H87" i="59"/>
  <c r="H93" i="59"/>
  <c r="H97" i="59"/>
  <c r="H99" i="59"/>
  <c r="H101" i="59"/>
  <c r="H103" i="59"/>
  <c r="H106" i="59"/>
  <c r="H107" i="59"/>
  <c r="L68" i="59"/>
  <c r="L69" i="59"/>
  <c r="L70" i="59"/>
  <c r="L71" i="59"/>
  <c r="L74" i="59"/>
  <c r="L75" i="59"/>
  <c r="L76" i="59"/>
  <c r="L77" i="59"/>
  <c r="L78" i="59"/>
  <c r="L79" i="59"/>
  <c r="L80" i="59"/>
  <c r="L83" i="59"/>
  <c r="L84" i="59"/>
  <c r="L85" i="59"/>
  <c r="L86" i="59"/>
  <c r="L93" i="59"/>
  <c r="L97" i="59"/>
  <c r="L99" i="59"/>
  <c r="L101" i="59"/>
  <c r="L103" i="59"/>
  <c r="L104" i="59"/>
  <c r="L106" i="59"/>
  <c r="L107" i="59"/>
  <c r="L110" i="59"/>
  <c r="L72" i="59"/>
  <c r="L81" i="59"/>
  <c r="L87" i="59"/>
  <c r="L92" i="59"/>
  <c r="L94" i="59"/>
  <c r="L98" i="59"/>
  <c r="L100" i="59"/>
  <c r="L102" i="59"/>
  <c r="L105" i="59"/>
  <c r="A124" i="63"/>
  <c r="A126" i="63" s="1"/>
  <c r="A148" i="63"/>
  <c r="J55" i="60"/>
  <c r="J77" i="60" s="1"/>
  <c r="J62" i="60"/>
  <c r="H73" i="60"/>
  <c r="A133" i="60"/>
  <c r="A135" i="60" s="1"/>
  <c r="A157" i="60"/>
  <c r="J41" i="59"/>
  <c r="A50" i="59"/>
  <c r="A51" i="59" s="1"/>
  <c r="A52" i="59" s="1"/>
  <c r="A53" i="59" s="1"/>
  <c r="A54" i="59" s="1"/>
  <c r="A55" i="59" s="1"/>
  <c r="A56" i="59" s="1"/>
  <c r="A57" i="59" s="1"/>
  <c r="A58" i="59" s="1"/>
  <c r="A59" i="59" s="1"/>
  <c r="A61" i="59" s="1"/>
  <c r="A145" i="59"/>
  <c r="J48" i="59"/>
  <c r="H59" i="59"/>
  <c r="D89" i="59"/>
  <c r="L89" i="59"/>
  <c r="J95" i="59"/>
  <c r="H108" i="59"/>
  <c r="J108" i="59"/>
  <c r="H41" i="59"/>
  <c r="D48" i="59"/>
  <c r="L48" i="59"/>
  <c r="J59" i="59"/>
  <c r="J89" i="59"/>
  <c r="H95" i="59"/>
  <c r="F108" i="59"/>
  <c r="I117" i="59" l="1"/>
  <c r="K117" i="63"/>
  <c r="C117" i="63"/>
  <c r="A133" i="64"/>
  <c r="A135" i="64" s="1"/>
  <c r="A157" i="64"/>
  <c r="K117" i="59"/>
  <c r="C117" i="59"/>
  <c r="D113" i="59" s="1"/>
  <c r="J122" i="60"/>
  <c r="I126" i="60"/>
  <c r="F122" i="60"/>
  <c r="E126" i="60"/>
  <c r="J113" i="63"/>
  <c r="I117" i="63"/>
  <c r="A63" i="59"/>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9" i="59" s="1"/>
  <c r="A91" i="59" s="1"/>
  <c r="A92" i="59" s="1"/>
  <c r="A93" i="59" s="1"/>
  <c r="A94" i="59" s="1"/>
  <c r="A95" i="59" s="1"/>
  <c r="A96" i="59" s="1"/>
  <c r="A97" i="59" s="1"/>
  <c r="A98" i="59" s="1"/>
  <c r="A99" i="59" s="1"/>
  <c r="A100" i="59" s="1"/>
  <c r="A101" i="59" s="1"/>
  <c r="A102" i="59" s="1"/>
  <c r="A103" i="59" s="1"/>
  <c r="A104" i="59" s="1"/>
  <c r="A105" i="59" s="1"/>
  <c r="A106" i="59" s="1"/>
  <c r="A107" i="59" s="1"/>
  <c r="A108" i="59" s="1"/>
  <c r="A110" i="59" s="1"/>
  <c r="A112" i="59" s="1"/>
  <c r="A113" i="59" s="1"/>
  <c r="A114" i="59" s="1"/>
  <c r="A146" i="59"/>
  <c r="A127" i="63"/>
  <c r="A149" i="63"/>
  <c r="A136" i="60"/>
  <c r="A158" i="60"/>
  <c r="F113" i="59"/>
  <c r="E117" i="59"/>
  <c r="H77" i="60"/>
  <c r="K126" i="60"/>
  <c r="L122" i="60" s="1"/>
  <c r="G126" i="60"/>
  <c r="H122" i="60" s="1"/>
  <c r="C126" i="60"/>
  <c r="D122" i="60" s="1"/>
  <c r="G117" i="63"/>
  <c r="H113" i="63" s="1"/>
  <c r="J82" i="64"/>
  <c r="J83" i="64"/>
  <c r="J84" i="64"/>
  <c r="J85" i="64"/>
  <c r="J88" i="64"/>
  <c r="J89" i="64"/>
  <c r="J90" i="64"/>
  <c r="J91" i="64"/>
  <c r="J94" i="64"/>
  <c r="J95" i="64"/>
  <c r="J119" i="64"/>
  <c r="J101" i="64"/>
  <c r="J102" i="64"/>
  <c r="J103" i="64"/>
  <c r="J104" i="64"/>
  <c r="J106" i="64"/>
  <c r="J107" i="64"/>
  <c r="J108" i="64"/>
  <c r="J109" i="64"/>
  <c r="J110" i="64"/>
  <c r="J111" i="64"/>
  <c r="J112" i="64"/>
  <c r="J113" i="64"/>
  <c r="J114" i="64"/>
  <c r="J116" i="64"/>
  <c r="J115" i="64"/>
  <c r="J117" i="64"/>
  <c r="I122" i="64"/>
  <c r="J86" i="64"/>
  <c r="J92" i="64"/>
  <c r="J96" i="64"/>
  <c r="F82" i="64"/>
  <c r="F83" i="64"/>
  <c r="F84" i="64"/>
  <c r="F85" i="64"/>
  <c r="F88" i="64"/>
  <c r="F89" i="64"/>
  <c r="F90" i="64"/>
  <c r="F91" i="64"/>
  <c r="F94" i="64"/>
  <c r="F95" i="64"/>
  <c r="F119" i="64"/>
  <c r="F101" i="64"/>
  <c r="F102" i="64"/>
  <c r="F103" i="64"/>
  <c r="F104" i="64"/>
  <c r="F106" i="64"/>
  <c r="F107" i="64"/>
  <c r="F108" i="64"/>
  <c r="F109" i="64"/>
  <c r="F110" i="64"/>
  <c r="F111" i="64"/>
  <c r="F112" i="64"/>
  <c r="F113" i="64"/>
  <c r="F115" i="64"/>
  <c r="F114" i="64"/>
  <c r="F116" i="64"/>
  <c r="F117" i="64"/>
  <c r="E122" i="64"/>
  <c r="F96" i="64"/>
  <c r="F86" i="64"/>
  <c r="F92" i="64"/>
  <c r="G117" i="59"/>
  <c r="H113" i="59" s="1"/>
  <c r="L77" i="60"/>
  <c r="F113" i="63"/>
  <c r="E117" i="63"/>
  <c r="L82" i="64"/>
  <c r="L84" i="64"/>
  <c r="L101" i="64"/>
  <c r="L102" i="64"/>
  <c r="L103" i="64"/>
  <c r="L106" i="64"/>
  <c r="L107" i="64"/>
  <c r="L108" i="64"/>
  <c r="L109" i="64"/>
  <c r="L110" i="64"/>
  <c r="L111" i="64"/>
  <c r="L112" i="64"/>
  <c r="L113" i="64"/>
  <c r="L114" i="64"/>
  <c r="L115" i="64"/>
  <c r="L116" i="64"/>
  <c r="L119" i="64"/>
  <c r="L83" i="64"/>
  <c r="L85" i="64"/>
  <c r="L88" i="64"/>
  <c r="L89" i="64"/>
  <c r="L90" i="64"/>
  <c r="L91" i="64"/>
  <c r="L94" i="64"/>
  <c r="L95" i="64"/>
  <c r="L104" i="64"/>
  <c r="K122" i="64"/>
  <c r="L117" i="64"/>
  <c r="L86" i="64"/>
  <c r="L92" i="64"/>
  <c r="L96" i="64"/>
  <c r="H83" i="64"/>
  <c r="H101" i="64"/>
  <c r="H102" i="64"/>
  <c r="H103" i="64"/>
  <c r="H106" i="64"/>
  <c r="H107" i="64"/>
  <c r="H108" i="64"/>
  <c r="H109" i="64"/>
  <c r="H110" i="64"/>
  <c r="H111" i="64"/>
  <c r="H112" i="64"/>
  <c r="H113" i="64"/>
  <c r="H114" i="64"/>
  <c r="H115" i="64"/>
  <c r="H116" i="64"/>
  <c r="H119" i="64"/>
  <c r="H82" i="64"/>
  <c r="H84" i="64"/>
  <c r="H85" i="64"/>
  <c r="H88" i="64"/>
  <c r="H89" i="64"/>
  <c r="H90" i="64"/>
  <c r="H91" i="64"/>
  <c r="H94" i="64"/>
  <c r="H95" i="64"/>
  <c r="H104" i="64"/>
  <c r="G122" i="64"/>
  <c r="H117" i="64"/>
  <c r="H92" i="64"/>
  <c r="H96" i="64"/>
  <c r="H86" i="64"/>
  <c r="D82" i="64"/>
  <c r="D84" i="64"/>
  <c r="D101" i="64"/>
  <c r="D102" i="64"/>
  <c r="D103" i="64"/>
  <c r="D106" i="64"/>
  <c r="D107" i="64"/>
  <c r="D108" i="64"/>
  <c r="D109" i="64"/>
  <c r="D110" i="64"/>
  <c r="D111" i="64"/>
  <c r="D112" i="64"/>
  <c r="D113" i="64"/>
  <c r="D114" i="64"/>
  <c r="D115" i="64"/>
  <c r="D116" i="64"/>
  <c r="D119" i="64"/>
  <c r="D83" i="64"/>
  <c r="D85" i="64"/>
  <c r="D88" i="64"/>
  <c r="D89" i="64"/>
  <c r="D90" i="64"/>
  <c r="D91" i="64"/>
  <c r="D94" i="64"/>
  <c r="D95" i="64"/>
  <c r="D104" i="64"/>
  <c r="C122" i="64"/>
  <c r="D117" i="64"/>
  <c r="D86" i="64"/>
  <c r="D92" i="64"/>
  <c r="D96" i="64"/>
  <c r="C126" i="64" l="1"/>
  <c r="K126" i="64"/>
  <c r="G126" i="64"/>
  <c r="E121" i="63"/>
  <c r="F114" i="63"/>
  <c r="F115" i="63"/>
  <c r="F116" i="63"/>
  <c r="F117" i="63"/>
  <c r="F122" i="64"/>
  <c r="E126" i="64"/>
  <c r="F114" i="59"/>
  <c r="F115" i="59"/>
  <c r="F116" i="59"/>
  <c r="F117" i="59"/>
  <c r="E121" i="59"/>
  <c r="I121" i="63"/>
  <c r="J114" i="63"/>
  <c r="J115" i="63"/>
  <c r="J116" i="63"/>
  <c r="J117" i="63"/>
  <c r="E130" i="60"/>
  <c r="F123" i="60"/>
  <c r="F124" i="60"/>
  <c r="F125" i="60"/>
  <c r="F126" i="60"/>
  <c r="I130" i="60"/>
  <c r="J123" i="60"/>
  <c r="J124" i="60"/>
  <c r="J125" i="60"/>
  <c r="J126" i="60"/>
  <c r="L117" i="59"/>
  <c r="K121" i="59"/>
  <c r="L116" i="59"/>
  <c r="L114" i="59"/>
  <c r="L115" i="59"/>
  <c r="D114" i="63"/>
  <c r="D115" i="63"/>
  <c r="D116" i="63"/>
  <c r="D117" i="63"/>
  <c r="C121" i="63"/>
  <c r="C124" i="63" s="1"/>
  <c r="E120" i="63" s="1"/>
  <c r="E124" i="63" s="1"/>
  <c r="G120" i="63" s="1"/>
  <c r="L114" i="63"/>
  <c r="L115" i="63"/>
  <c r="L116" i="63"/>
  <c r="L117" i="63"/>
  <c r="K121" i="63"/>
  <c r="J114" i="59"/>
  <c r="J115" i="59"/>
  <c r="J116" i="59"/>
  <c r="J117" i="59"/>
  <c r="I121" i="59"/>
  <c r="H117" i="59"/>
  <c r="G121" i="59"/>
  <c r="H114" i="59"/>
  <c r="H115" i="59"/>
  <c r="H116" i="59"/>
  <c r="J122" i="64"/>
  <c r="I126" i="64"/>
  <c r="H114" i="63"/>
  <c r="H115" i="63"/>
  <c r="H116" i="63"/>
  <c r="H117" i="63"/>
  <c r="G121" i="63"/>
  <c r="D123" i="60"/>
  <c r="D124" i="60"/>
  <c r="D125" i="60"/>
  <c r="D126" i="60"/>
  <c r="C130" i="60"/>
  <c r="C133" i="60" s="1"/>
  <c r="E129" i="60" s="1"/>
  <c r="E133" i="60" s="1"/>
  <c r="G129" i="60" s="1"/>
  <c r="H123" i="60"/>
  <c r="H124" i="60"/>
  <c r="H125" i="60"/>
  <c r="H126" i="60"/>
  <c r="G130" i="60"/>
  <c r="L123" i="60"/>
  <c r="L124" i="60"/>
  <c r="L125" i="60"/>
  <c r="L126" i="60"/>
  <c r="K130" i="60"/>
  <c r="A137" i="60"/>
  <c r="A159" i="60"/>
  <c r="A128" i="63"/>
  <c r="A150" i="63"/>
  <c r="A115" i="59"/>
  <c r="A116" i="59" s="1"/>
  <c r="A117" i="59" s="1"/>
  <c r="A119" i="59" s="1"/>
  <c r="A120" i="59" s="1"/>
  <c r="A121" i="59" s="1"/>
  <c r="A122" i="59" s="1"/>
  <c r="A123" i="59" s="1"/>
  <c r="A147" i="59"/>
  <c r="D117" i="59"/>
  <c r="C121" i="59"/>
  <c r="C124" i="59" s="1"/>
  <c r="E120" i="59" s="1"/>
  <c r="E124" i="59" s="1"/>
  <c r="G120" i="59" s="1"/>
  <c r="G124" i="59" s="1"/>
  <c r="I120" i="59" s="1"/>
  <c r="I124" i="59" s="1"/>
  <c r="K120" i="59" s="1"/>
  <c r="K124" i="59" s="1"/>
  <c r="D114" i="59"/>
  <c r="D115" i="59"/>
  <c r="D116" i="59"/>
  <c r="L113" i="59"/>
  <c r="A136" i="64"/>
  <c r="A158" i="64"/>
  <c r="D113" i="63"/>
  <c r="L113" i="63"/>
  <c r="J113" i="59"/>
  <c r="G133" i="60" l="1"/>
  <c r="I129" i="60" s="1"/>
  <c r="I133" i="60" s="1"/>
  <c r="K129" i="60" s="1"/>
  <c r="K133" i="60" s="1"/>
  <c r="I130" i="64"/>
  <c r="J124" i="64"/>
  <c r="J126" i="64"/>
  <c r="J123" i="64"/>
  <c r="J125" i="64"/>
  <c r="H123" i="64"/>
  <c r="H124" i="64"/>
  <c r="H125" i="64"/>
  <c r="G130" i="64"/>
  <c r="H126" i="64"/>
  <c r="L123" i="64"/>
  <c r="L124" i="64"/>
  <c r="L125" i="64"/>
  <c r="L126" i="64"/>
  <c r="K130" i="64"/>
  <c r="D123" i="64"/>
  <c r="D124" i="64"/>
  <c r="D125" i="64"/>
  <c r="D126" i="64"/>
  <c r="C130" i="64"/>
  <c r="C133" i="64" s="1"/>
  <c r="E129" i="64" s="1"/>
  <c r="A137" i="64"/>
  <c r="A159" i="64"/>
  <c r="A124" i="59"/>
  <c r="A126" i="59" s="1"/>
  <c r="A148" i="59"/>
  <c r="A129" i="63"/>
  <c r="A151" i="63"/>
  <c r="A138" i="60"/>
  <c r="A160" i="60"/>
  <c r="G124" i="63"/>
  <c r="I120" i="63" s="1"/>
  <c r="I124" i="63" s="1"/>
  <c r="K120" i="63" s="1"/>
  <c r="K124" i="63" s="1"/>
  <c r="E130" i="64"/>
  <c r="F123" i="64"/>
  <c r="F125" i="64"/>
  <c r="F126" i="64"/>
  <c r="F124" i="64"/>
  <c r="H122" i="64"/>
  <c r="L122" i="64"/>
  <c r="D122" i="64"/>
  <c r="A139" i="60" l="1"/>
  <c r="A161" i="60"/>
  <c r="A130" i="63"/>
  <c r="A152" i="63"/>
  <c r="A127" i="59"/>
  <c r="A149" i="59"/>
  <c r="A160" i="64"/>
  <c r="A138" i="64"/>
  <c r="E133" i="64"/>
  <c r="G129" i="64" s="1"/>
  <c r="G133" i="64" s="1"/>
  <c r="I129" i="64" s="1"/>
  <c r="I133" i="64" s="1"/>
  <c r="K129" i="64" s="1"/>
  <c r="K133" i="64" s="1"/>
  <c r="A139" i="64" l="1"/>
  <c r="A161" i="64"/>
  <c r="A128" i="59"/>
  <c r="A150" i="59"/>
  <c r="A131" i="63"/>
  <c r="A153" i="63"/>
  <c r="A140" i="60"/>
  <c r="A162" i="60"/>
  <c r="A142" i="60" l="1"/>
  <c r="A163" i="60"/>
  <c r="A133" i="63"/>
  <c r="A154" i="63"/>
  <c r="A129" i="59"/>
  <c r="A151" i="59"/>
  <c r="A140" i="64"/>
  <c r="A162" i="64"/>
  <c r="A142" i="64" l="1"/>
  <c r="A163" i="64"/>
  <c r="A130" i="59"/>
  <c r="A152" i="59"/>
  <c r="A156" i="63"/>
  <c r="A136" i="63"/>
  <c r="A137" i="63" s="1"/>
  <c r="A138" i="63" s="1"/>
  <c r="A139" i="63" s="1"/>
  <c r="A140" i="63" s="1"/>
  <c r="A165" i="60"/>
  <c r="A145" i="60"/>
  <c r="A146" i="60" s="1"/>
  <c r="A147" i="60" s="1"/>
  <c r="A148" i="60" s="1"/>
  <c r="A149" i="60" s="1"/>
  <c r="A131" i="59" l="1"/>
  <c r="A153" i="59"/>
  <c r="A165" i="64"/>
  <c r="A145" i="64"/>
  <c r="A146" i="64" s="1"/>
  <c r="A147" i="64" s="1"/>
  <c r="A148" i="64" s="1"/>
  <c r="A149" i="64" s="1"/>
  <c r="A133" i="59" l="1"/>
  <c r="A154" i="59"/>
  <c r="A136" i="59" l="1"/>
  <c r="A137" i="59" s="1"/>
  <c r="A138" i="59" s="1"/>
  <c r="A139" i="59" s="1"/>
  <c r="A140" i="59" s="1"/>
  <c r="A156" i="59"/>
</calcChain>
</file>

<file path=xl/sharedStrings.xml><?xml version="1.0" encoding="utf-8"?>
<sst xmlns="http://schemas.openxmlformats.org/spreadsheetml/2006/main" count="1775" uniqueCount="568">
  <si>
    <t>Creating, Knowing and Sharing</t>
  </si>
  <si>
    <t>1. After you download this form, save it on your computer. You can save it with a different name.</t>
  </si>
  <si>
    <t xml:space="preserve"> - Professional development and conferences should be included only when they are arranged by your organization and are open to professionals outside your organization.</t>
  </si>
  <si>
    <t>5. Remember to resave the document on your computer.</t>
  </si>
  <si>
    <t>CADAC Financial Form</t>
  </si>
  <si>
    <t>Detailed instructions for C1 / C2 / C3 and D1 / D2 / D3</t>
  </si>
  <si>
    <t>Creating, Knowing and Sharing: Indigenous Organizations (Artistic or Cultural Organizations)</t>
  </si>
  <si>
    <t xml:space="preserve"> Instructions for filling out the Appendices document</t>
  </si>
  <si>
    <t xml:space="preserve">Please note that there are several tabs at the bottom of the page. Artistic and cultural organizations have the following tabs: </t>
  </si>
  <si>
    <r>
      <rPr>
        <sz val="11"/>
        <color theme="3"/>
        <rFont val="Arial"/>
        <family val="2"/>
      </rPr>
      <t>A Instructions - artistic</t>
    </r>
    <r>
      <rPr>
        <sz val="11"/>
        <color theme="1"/>
        <rFont val="Arial"/>
        <family val="2"/>
      </rPr>
      <t xml:space="preserve">, </t>
    </r>
    <r>
      <rPr>
        <sz val="11"/>
        <color theme="3"/>
        <rFont val="Arial"/>
        <family val="2"/>
      </rPr>
      <t>B Collections etc</t>
    </r>
    <r>
      <rPr>
        <sz val="11"/>
        <color theme="1"/>
        <rFont val="Arial"/>
        <family val="2"/>
      </rPr>
      <t xml:space="preserve">, </t>
    </r>
    <r>
      <rPr>
        <sz val="11"/>
        <color theme="3"/>
        <rFont val="Arial"/>
        <family val="2"/>
      </rPr>
      <t>C1 C2 C3 Programming</t>
    </r>
    <r>
      <rPr>
        <sz val="11"/>
        <color theme="1"/>
        <rFont val="Arial"/>
        <family val="2"/>
      </rPr>
      <t xml:space="preserve">, and </t>
    </r>
    <r>
      <rPr>
        <sz val="11"/>
        <color theme="3"/>
        <rFont val="Arial"/>
        <family val="2"/>
      </rPr>
      <t>D1 D2 D3 Outreach</t>
    </r>
  </si>
  <si>
    <t>Each tab after these Instructions contains a separate document for you to fill out.</t>
  </si>
  <si>
    <t>When you click "save" - you will save all the tabs at once.</t>
  </si>
  <si>
    <t>The tabs are contained in 1 document, which will be kept together when you upload the document to your application form.</t>
  </si>
  <si>
    <t xml:space="preserve"> - The term "collection" is being used for: collections of media or visual art work, equipment, productions, publications or other similar activities.</t>
  </si>
  <si>
    <t xml:space="preserve"> - Fill in items that relate to your organization's activities.</t>
  </si>
  <si>
    <t xml:space="preserve"> - On each line, provide relevant information about the "collection" as a whole.</t>
  </si>
  <si>
    <t xml:space="preserve"> - In the box that follows the list, provide more details about the items that are contained in the collections.</t>
  </si>
  <si>
    <t xml:space="preserve"> - On each line, provide relevant information about the activity.</t>
  </si>
  <si>
    <t xml:space="preserve"> </t>
  </si>
  <si>
    <t xml:space="preserve">If necessary, group together similar activities. </t>
  </si>
  <si>
    <r>
      <t xml:space="preserve">Recent Activity </t>
    </r>
    <r>
      <rPr>
        <sz val="11"/>
        <color theme="0"/>
        <rFont val="Arial"/>
        <family val="2"/>
      </rPr>
      <t>(choose  from dropdown)</t>
    </r>
  </si>
  <si>
    <r>
      <t xml:space="preserve">Title / Name of publication, collection or production </t>
    </r>
    <r>
      <rPr>
        <sz val="11"/>
        <color theme="0"/>
        <rFont val="Arial"/>
        <family val="2"/>
      </rPr>
      <t>Collection: provide details below</t>
    </r>
  </si>
  <si>
    <r>
      <t xml:space="preserve">Media Arts: Details </t>
    </r>
    <r>
      <rPr>
        <sz val="11"/>
        <color theme="0"/>
        <rFont val="Arial"/>
        <family val="2"/>
      </rPr>
      <t>(choose from dropdown)</t>
    </r>
  </si>
  <si>
    <r>
      <t xml:space="preserve">Visual Arts: Details </t>
    </r>
    <r>
      <rPr>
        <sz val="11"/>
        <color theme="0"/>
        <rFont val="Arial"/>
        <family val="2"/>
      </rPr>
      <t>(choose from dropdown)</t>
    </r>
  </si>
  <si>
    <r>
      <t xml:space="preserve">Key Artist/ Contributor/ Participant
</t>
    </r>
    <r>
      <rPr>
        <sz val="11"/>
        <color theme="0"/>
        <rFont val="Arial"/>
        <family val="2"/>
      </rPr>
      <t>(if applicable)</t>
    </r>
  </si>
  <si>
    <r>
      <t xml:space="preserve">$ Paid            </t>
    </r>
    <r>
      <rPr>
        <sz val="11"/>
        <color theme="0"/>
        <rFont val="Arial"/>
        <family val="2"/>
      </rPr>
      <t>(if applicable)</t>
    </r>
  </si>
  <si>
    <t>Comments</t>
  </si>
  <si>
    <t>SELECT</t>
  </si>
  <si>
    <t>Artistic Programming for Performing Arts and Visual Arts - for the last 2 completed years</t>
  </si>
  <si>
    <t>(optional) applicants for 4-year grants may provide information for the last 4 completed years to highlight specific activities or demonstrate a variety of programming</t>
  </si>
  <si>
    <t>Complete one line for each major program or public activity produced by your organization.</t>
  </si>
  <si>
    <t>If necessary, group together similar programs or activities. Do not repeat activities included on D Outreach.</t>
  </si>
  <si>
    <t>Month/ Year or Time Period</t>
  </si>
  <si>
    <t>Title of Work or Event or Activity (Exhibition: provide details following this list)</t>
  </si>
  <si>
    <t>For Visual Arts only</t>
  </si>
  <si>
    <r>
      <t xml:space="preserve">Artistic Lead </t>
    </r>
    <r>
      <rPr>
        <sz val="11"/>
        <color theme="0"/>
        <rFont val="Arial"/>
        <family val="2"/>
      </rPr>
      <t>(Name and Role)</t>
    </r>
  </si>
  <si>
    <t>Locations of Activity</t>
  </si>
  <si>
    <t>For Performing Arts only</t>
  </si>
  <si>
    <r>
      <t xml:space="preserve">Specify the type of activity (indicate all that are applicable):  
</t>
    </r>
    <r>
      <rPr>
        <b/>
        <sz val="11"/>
        <rFont val="Arial"/>
        <family val="2"/>
      </rPr>
      <t xml:space="preserve">C </t>
    </r>
    <r>
      <rPr>
        <sz val="11"/>
        <rFont val="Arial"/>
        <family val="2"/>
      </rPr>
      <t xml:space="preserve">(contemporary),
</t>
    </r>
    <r>
      <rPr>
        <b/>
        <sz val="11"/>
        <rFont val="Arial"/>
        <family val="2"/>
      </rPr>
      <t xml:space="preserve">Cat </t>
    </r>
    <r>
      <rPr>
        <sz val="11"/>
        <rFont val="Arial"/>
        <family val="2"/>
      </rPr>
      <t xml:space="preserve">(exhibition catalogue), 
</t>
    </r>
    <r>
      <rPr>
        <b/>
        <sz val="11"/>
        <rFont val="Arial"/>
        <family val="2"/>
      </rPr>
      <t xml:space="preserve">R </t>
    </r>
    <r>
      <rPr>
        <sz val="11"/>
        <rFont val="Arial"/>
        <family val="2"/>
      </rPr>
      <t xml:space="preserve">(retrospective), 
</t>
    </r>
    <r>
      <rPr>
        <b/>
        <sz val="11"/>
        <rFont val="Arial"/>
        <family val="2"/>
      </rPr>
      <t xml:space="preserve">I </t>
    </r>
    <r>
      <rPr>
        <sz val="11"/>
        <rFont val="Arial"/>
        <family val="2"/>
      </rPr>
      <t xml:space="preserve">(produced in-house), 
</t>
    </r>
    <r>
      <rPr>
        <b/>
        <sz val="11"/>
        <rFont val="Arial"/>
        <family val="2"/>
      </rPr>
      <t xml:space="preserve">CO </t>
    </r>
    <r>
      <rPr>
        <sz val="11"/>
        <rFont val="Arial"/>
        <family val="2"/>
      </rPr>
      <t xml:space="preserve">(co-produced with another organization), 
</t>
    </r>
    <r>
      <rPr>
        <b/>
        <sz val="11"/>
        <rFont val="Arial"/>
        <family val="2"/>
      </rPr>
      <t>B</t>
    </r>
    <r>
      <rPr>
        <sz val="11"/>
        <rFont val="Arial"/>
        <family val="2"/>
      </rPr>
      <t xml:space="preserve"> (borrowed), 
</t>
    </r>
    <r>
      <rPr>
        <b/>
        <sz val="11"/>
        <rFont val="Arial"/>
        <family val="2"/>
      </rPr>
      <t>Cir</t>
    </r>
    <r>
      <rPr>
        <sz val="11"/>
        <rFont val="Arial"/>
        <family val="2"/>
      </rPr>
      <t xml:space="preserve"> (circulating exhibition), 
</t>
    </r>
    <r>
      <rPr>
        <b/>
        <sz val="11"/>
        <rFont val="Arial"/>
        <family val="2"/>
      </rPr>
      <t>D</t>
    </r>
    <r>
      <rPr>
        <sz val="11"/>
        <rFont val="Arial"/>
        <family val="2"/>
      </rPr>
      <t xml:space="preserve"> (digital media)</t>
    </r>
  </si>
  <si>
    <t>(e.g. choreographer/ curator/ composer/ conductor/ chorus master/ director/ playwright/ creator/ etc.)</t>
  </si>
  <si>
    <t>Cities, regions or countries</t>
  </si>
  <si>
    <t># of Performances</t>
  </si>
  <si>
    <t>Venue (home performances only)</t>
  </si>
  <si>
    <t>Venue Capacity (home performances only)</t>
  </si>
  <si>
    <t xml:space="preserve">Estimated Attendance: % of capacity        (home performances only) </t>
  </si>
  <si>
    <t>Guaranteed fees</t>
  </si>
  <si>
    <t>Box Office      (your portion only, if shared)</t>
  </si>
  <si>
    <t xml:space="preserve">Complete one line for each major program or public activity produced by your organization. </t>
  </si>
  <si>
    <t>Title of Work or Event or Activity (Exhibition: provide details following this list</t>
  </si>
  <si>
    <r>
      <rPr>
        <b/>
        <sz val="11"/>
        <color theme="0"/>
        <rFont val="Arial"/>
        <family val="2"/>
      </rPr>
      <t>Status</t>
    </r>
    <r>
      <rPr>
        <sz val="11"/>
        <color theme="0"/>
        <rFont val="Arial"/>
        <family val="2"/>
      </rPr>
      <t xml:space="preserve">             </t>
    </r>
  </si>
  <si>
    <r>
      <t xml:space="preserve">       Artistic Lead       </t>
    </r>
    <r>
      <rPr>
        <sz val="11"/>
        <color theme="0"/>
        <rFont val="Arial"/>
        <family val="2"/>
      </rPr>
      <t>(Name and Role)</t>
    </r>
  </si>
  <si>
    <t>Confirmed or Not Confirmed</t>
  </si>
  <si>
    <r>
      <t xml:space="preserve">Specify the type of activity (indicate all that are applicable):  
</t>
    </r>
    <r>
      <rPr>
        <b/>
        <sz val="11"/>
        <rFont val="Arial"/>
        <family val="2"/>
      </rPr>
      <t xml:space="preserve">C </t>
    </r>
    <r>
      <rPr>
        <sz val="11"/>
        <rFont val="Arial"/>
        <family val="2"/>
      </rPr>
      <t xml:space="preserve">(contemporary),
 </t>
    </r>
    <r>
      <rPr>
        <b/>
        <sz val="11"/>
        <rFont val="Arial"/>
        <family val="2"/>
      </rPr>
      <t xml:space="preserve">Cat </t>
    </r>
    <r>
      <rPr>
        <sz val="11"/>
        <rFont val="Arial"/>
        <family val="2"/>
      </rPr>
      <t xml:space="preserve">(exhibition catalogue), 
</t>
    </r>
    <r>
      <rPr>
        <b/>
        <sz val="11"/>
        <rFont val="Arial"/>
        <family val="2"/>
      </rPr>
      <t xml:space="preserve">R </t>
    </r>
    <r>
      <rPr>
        <sz val="11"/>
        <rFont val="Arial"/>
        <family val="2"/>
      </rPr>
      <t xml:space="preserve">(retrospective), 
</t>
    </r>
    <r>
      <rPr>
        <b/>
        <sz val="11"/>
        <rFont val="Arial"/>
        <family val="2"/>
      </rPr>
      <t xml:space="preserve">I </t>
    </r>
    <r>
      <rPr>
        <sz val="11"/>
        <rFont val="Arial"/>
        <family val="2"/>
      </rPr>
      <t xml:space="preserve">(produced in-house), 
</t>
    </r>
    <r>
      <rPr>
        <b/>
        <sz val="11"/>
        <rFont val="Arial"/>
        <family val="2"/>
      </rPr>
      <t xml:space="preserve">CO </t>
    </r>
    <r>
      <rPr>
        <sz val="11"/>
        <rFont val="Arial"/>
        <family val="2"/>
      </rPr>
      <t xml:space="preserve">(co-produced with another organization), 
</t>
    </r>
    <r>
      <rPr>
        <b/>
        <sz val="11"/>
        <rFont val="Arial"/>
        <family val="2"/>
      </rPr>
      <t>B</t>
    </r>
    <r>
      <rPr>
        <sz val="11"/>
        <rFont val="Arial"/>
        <family val="2"/>
      </rPr>
      <t xml:space="preserve"> (borrowed), 
</t>
    </r>
    <r>
      <rPr>
        <b/>
        <sz val="11"/>
        <rFont val="Arial"/>
        <family val="2"/>
      </rPr>
      <t>Cir</t>
    </r>
    <r>
      <rPr>
        <sz val="11"/>
        <rFont val="Arial"/>
        <family val="2"/>
      </rPr>
      <t xml:space="preserve"> (circulating exhibition), 
</t>
    </r>
    <r>
      <rPr>
        <b/>
        <sz val="11"/>
        <rFont val="Arial"/>
        <family val="2"/>
      </rPr>
      <t>D</t>
    </r>
    <r>
      <rPr>
        <sz val="11"/>
        <rFont val="Arial"/>
        <family val="2"/>
      </rPr>
      <t xml:space="preserve"> (digital media)</t>
    </r>
  </si>
  <si>
    <t>E.g. choreographer/ curator/ composer/ conductor/ chorus master/ director/ playwright/ creator/ etc.</t>
  </si>
  <si>
    <t>Screenings, Public Outreach and Ancillary Programming - for the last 2 completed years</t>
  </si>
  <si>
    <t>Provide a representative list of  your screenings, public outreach and ancillary programming.</t>
  </si>
  <si>
    <t>If necessary, group together similar programs or activities. Do not repeat activities included on C Programming.</t>
  </si>
  <si>
    <t>Month/Year or Time Period</t>
  </si>
  <si>
    <t xml:space="preserve">Name of Event </t>
  </si>
  <si>
    <t>Type of Activity</t>
  </si>
  <si>
    <t>Key Artist/ Contributor/ Participant</t>
  </si>
  <si>
    <t xml:space="preserve">Other Major Contributors </t>
  </si>
  <si>
    <t>Target Audience</t>
  </si>
  <si>
    <t>Details/Comments</t>
  </si>
  <si>
    <t>Creating, Knowing and Sharing: Indigenous Organizations (Programming Organizations, Festivals and Presenters)</t>
  </si>
  <si>
    <t xml:space="preserve">Please note that there are several tabs at the bottom of the page. Programming organizations, festivals and presenters have the following tabs: </t>
  </si>
  <si>
    <r>
      <rPr>
        <sz val="11"/>
        <color theme="3"/>
        <rFont val="Arial"/>
        <family val="2"/>
      </rPr>
      <t>E Instructions - presenter</t>
    </r>
    <r>
      <rPr>
        <sz val="11"/>
        <color theme="1"/>
        <rFont val="Arial"/>
        <family val="2"/>
      </rPr>
      <t xml:space="preserve">, </t>
    </r>
    <r>
      <rPr>
        <sz val="11"/>
        <color theme="3"/>
        <rFont val="Arial"/>
        <family val="2"/>
      </rPr>
      <t>F1 F2 F3 Programming</t>
    </r>
    <r>
      <rPr>
        <sz val="11"/>
        <color theme="1"/>
        <rFont val="Arial"/>
        <family val="2"/>
      </rPr>
      <t xml:space="preserve">, and </t>
    </r>
    <r>
      <rPr>
        <sz val="11"/>
        <color theme="3"/>
        <rFont val="Arial"/>
        <family val="2"/>
      </rPr>
      <t>G1 G2 G3 Outreach</t>
    </r>
  </si>
  <si>
    <r>
      <t>2. Fill out the tabs titled "</t>
    </r>
    <r>
      <rPr>
        <sz val="11"/>
        <color theme="3"/>
        <rFont val="Arial"/>
        <family val="2"/>
      </rPr>
      <t>F1</t>
    </r>
    <r>
      <rPr>
        <sz val="11"/>
        <rFont val="Arial"/>
        <family val="2"/>
      </rPr>
      <t xml:space="preserve"> / </t>
    </r>
    <r>
      <rPr>
        <sz val="11"/>
        <color theme="3"/>
        <rFont val="Arial"/>
        <family val="2"/>
      </rPr>
      <t>F2</t>
    </r>
    <r>
      <rPr>
        <sz val="11"/>
        <rFont val="Arial"/>
        <family val="2"/>
      </rPr>
      <t xml:space="preserve"> / </t>
    </r>
    <r>
      <rPr>
        <sz val="11"/>
        <color theme="3"/>
        <rFont val="Arial"/>
        <family val="2"/>
      </rPr>
      <t>F3 Programming</t>
    </r>
    <r>
      <rPr>
        <sz val="11"/>
        <rFont val="Arial"/>
        <family val="2"/>
      </rPr>
      <t>"</t>
    </r>
  </si>
  <si>
    <t>4. Remember to resave the document on your computer.</t>
  </si>
  <si>
    <t>Detailed instructions for F1 / F2 / F3 and G1 / G2 / G3</t>
  </si>
  <si>
    <t>(optional) You may provide information for the last 4 completed years to highlight specific activities or demonstrate a variety of programming.</t>
  </si>
  <si>
    <t>Complete one line for each major program or public activity presented by your organization.</t>
  </si>
  <si>
    <t>If necessary, group together similar programs or activities. Do not repeat activities included on G Outreach.</t>
  </si>
  <si>
    <t>Title of the Work, Production, Exhibition or Activity being Presented
(Grouped presentations: provide details following this list)</t>
  </si>
  <si>
    <t>Name of the Creator,  Producer or Owner of the Work, Production, Exhibition or Activity
(e.g. artist, curator, group, organization)</t>
  </si>
  <si>
    <t>Field of Practice, Art Form or Genre</t>
  </si>
  <si>
    <t>Venue for Presentation</t>
  </si>
  <si>
    <t>Estimated Attendance</t>
  </si>
  <si>
    <t>Box Office or Admission Sales</t>
  </si>
  <si>
    <t>For activities that allow the public to view them any time</t>
  </si>
  <si>
    <t>For activities with scheduled times for public attendance</t>
  </si>
  <si>
    <t># of Days the Activity is Available to the Public</t>
  </si>
  <si>
    <t>Average Attendance per day</t>
  </si>
  <si>
    <t># of Presentations</t>
  </si>
  <si>
    <t>Venue Capacity (per presentation)</t>
  </si>
  <si>
    <t>Estimated Attendance as % of Capacity</t>
  </si>
  <si>
    <t>For Grouped Presentations - List the artists featured in each activity in the space below.</t>
  </si>
  <si>
    <t>Anticipated Box Office or Admission Sales</t>
  </si>
  <si>
    <t>Public Outreach, Sector Development and Ancillary Programming - for the last 2 completed years.</t>
  </si>
  <si>
    <t>(optional) You may provide information for the last 4 completed years to highlight specific activities or demonstrate a variety of programming</t>
  </si>
  <si>
    <t>Provide a representative list of  your public outreach, sector development activities and ancillary programming.</t>
  </si>
  <si>
    <t>If necessary, group together similar programs or activities. Do not repeat activities included on F Programming.</t>
  </si>
  <si>
    <r>
      <t xml:space="preserve">Name of Event 
</t>
    </r>
    <r>
      <rPr>
        <sz val="11"/>
        <color theme="0"/>
        <rFont val="Arial"/>
        <family val="2"/>
      </rPr>
      <t>(if applicable)</t>
    </r>
  </si>
  <si>
    <t>Key Artist, Contributor or 
Activity Leader</t>
  </si>
  <si>
    <t>Target Audience or 
Primary Beneficiaries</t>
  </si>
  <si>
    <t>Creating, Knowing and Sharing: Indigenous Organizations (Service and Support Organizations)</t>
  </si>
  <si>
    <t xml:space="preserve">Please note that there are several tabs at the bottom of the page. Service and support organizations have the following tabs: </t>
  </si>
  <si>
    <t>3. Remember to resave the document on your computer.</t>
  </si>
  <si>
    <t>Services, Support Activities, Public Events and Ancillary Programming - for the last 2 completed years</t>
  </si>
  <si>
    <t>Provide a representative list of  your services, support activities, public events and ancillary programming.</t>
  </si>
  <si>
    <t xml:space="preserve">If necessary, group together similar programs or activities. </t>
  </si>
  <si>
    <t>Key Contributor or 
Activity Leader</t>
  </si>
  <si>
    <t>Primary Beneficiaries</t>
  </si>
  <si>
    <t>Creating, Knowing and Sharing: Indigenous Organizations (Publishing Organizations)</t>
  </si>
  <si>
    <r>
      <t>When your fiscal year has been completed, you will complete the Report tab as part of your Final Report (</t>
    </r>
    <r>
      <rPr>
        <sz val="11"/>
        <color theme="3"/>
        <rFont val="Arial"/>
        <family val="2"/>
      </rPr>
      <t>O</t>
    </r>
    <r>
      <rPr>
        <sz val="11"/>
        <color theme="1"/>
        <rFont val="Arial"/>
        <family val="2"/>
      </rPr>
      <t xml:space="preserve">, </t>
    </r>
    <r>
      <rPr>
        <sz val="11"/>
        <color theme="3"/>
        <rFont val="Arial"/>
        <family val="2"/>
      </rPr>
      <t>P</t>
    </r>
    <r>
      <rPr>
        <sz val="11"/>
        <color theme="1"/>
        <rFont val="Arial"/>
        <family val="2"/>
      </rPr>
      <t xml:space="preserve"> or </t>
    </r>
    <r>
      <rPr>
        <sz val="11"/>
        <color theme="3"/>
        <rFont val="Arial"/>
        <family val="2"/>
      </rPr>
      <t>Q</t>
    </r>
    <r>
      <rPr>
        <sz val="11"/>
        <color theme="1"/>
        <rFont val="Arial"/>
        <family val="2"/>
      </rPr>
      <t>).</t>
    </r>
  </si>
  <si>
    <t>Aligning Your Fiscal Year to the Grant Request</t>
  </si>
  <si>
    <t>Creating, Knowing and Sharing: Indigenous Organizations - Electronic Magazines</t>
  </si>
  <si>
    <t xml:space="preserve">DATE: </t>
  </si>
  <si>
    <t xml:space="preserve">Prior Year </t>
  </si>
  <si>
    <t xml:space="preserve">Last Year </t>
  </si>
  <si>
    <t xml:space="preserve">Current Year </t>
  </si>
  <si>
    <t>Request Year 1</t>
  </si>
  <si>
    <t>Request Year 2</t>
  </si>
  <si>
    <t>Actuals</t>
  </si>
  <si>
    <t>Projected</t>
  </si>
  <si>
    <t>(Consult the Definitions of Terms at the bottom of the application form, and the instructions below before completing this form.</t>
  </si>
  <si>
    <t>from</t>
  </si>
  <si>
    <t>Date:</t>
  </si>
  <si>
    <t>(Note: The information provided in the first two columns should correspond to the numbers in the financial statements provided with this application.)</t>
  </si>
  <si>
    <t>to</t>
  </si>
  <si>
    <t>Circulation and Publishing Data - Electronic Magazines</t>
  </si>
  <si>
    <t>English-language content %</t>
  </si>
  <si>
    <t>French-language content %</t>
  </si>
  <si>
    <t>Other language content %</t>
  </si>
  <si>
    <t>Specify languages</t>
  </si>
  <si>
    <t>Canadian authorship %</t>
  </si>
  <si>
    <t>Foreign authorship %</t>
  </si>
  <si>
    <t>Number of issues published</t>
  </si>
  <si>
    <r>
      <t xml:space="preserve">Total number of </t>
    </r>
    <r>
      <rPr>
        <sz val="11"/>
        <color theme="1"/>
        <rFont val="Arial"/>
        <family val="2"/>
      </rPr>
      <t>articles</t>
    </r>
    <r>
      <rPr>
        <sz val="11"/>
        <rFont val="Arial"/>
        <family val="2"/>
      </rPr>
      <t xml:space="preserve"> (.html, .asp, pdf or other) for the year</t>
    </r>
  </si>
  <si>
    <t>Individual subscription price (one year)</t>
  </si>
  <si>
    <t>Institutional subscription price (one year)</t>
  </si>
  <si>
    <t>Number of paid subscribers (per issue at year-end)</t>
  </si>
  <si>
    <t xml:space="preserve">Number of registered email recipients </t>
  </si>
  <si>
    <t xml:space="preserve">Number of visits </t>
  </si>
  <si>
    <t>Specify per issue or monthly</t>
  </si>
  <si>
    <t>Number of visits - annual</t>
  </si>
  <si>
    <r>
      <t xml:space="preserve">Number of </t>
    </r>
    <r>
      <rPr>
        <sz val="11"/>
        <color theme="1"/>
        <rFont val="Arial"/>
        <family val="2"/>
      </rPr>
      <t>page</t>
    </r>
    <r>
      <rPr>
        <sz val="11"/>
        <rFont val="Arial"/>
        <family val="2"/>
      </rPr>
      <t xml:space="preserve"> views - annual</t>
    </r>
  </si>
  <si>
    <t>Bounce Rate</t>
  </si>
  <si>
    <t>Financial Information - Electronic Magazines</t>
  </si>
  <si>
    <r>
      <t>Revenues</t>
    </r>
    <r>
      <rPr>
        <b/>
        <sz val="14"/>
        <rFont val="Arial"/>
        <family val="2"/>
      </rPr>
      <t xml:space="preserve"> *</t>
    </r>
  </si>
  <si>
    <t>Earned revenues</t>
  </si>
  <si>
    <t>Individual subscription sales</t>
  </si>
  <si>
    <t>Institutional subscription sales</t>
  </si>
  <si>
    <t>Single copy sales</t>
  </si>
  <si>
    <t>Advertising sales</t>
  </si>
  <si>
    <t>Royalties, rights, licensing and franchise fees</t>
  </si>
  <si>
    <t>Other earned revenues (provide details - see row 90 below)</t>
  </si>
  <si>
    <t>Total earned revenues</t>
  </si>
  <si>
    <t xml:space="preserve">Private sector revenues </t>
  </si>
  <si>
    <t>Individual donations</t>
  </si>
  <si>
    <t>Corporate donations</t>
  </si>
  <si>
    <t xml:space="preserve">Fundraising events (gross) </t>
  </si>
  <si>
    <t>Voluntary labour</t>
  </si>
  <si>
    <t>Other private revenues (provide details - see row 91 below). 
See instructions below.</t>
  </si>
  <si>
    <t>Total private revenues</t>
  </si>
  <si>
    <r>
      <t xml:space="preserve">Public Sector Revenues. </t>
    </r>
    <r>
      <rPr>
        <sz val="11"/>
        <color theme="1"/>
        <rFont val="Arial"/>
        <family val="2"/>
      </rPr>
      <t>See instructions below.</t>
    </r>
  </si>
  <si>
    <t>Grant for this application</t>
  </si>
  <si>
    <t>Other Canada Council grants</t>
  </si>
  <si>
    <t>SSHRC Aid to Scholarly Journals</t>
  </si>
  <si>
    <t>Canada Periodical Fund</t>
  </si>
  <si>
    <t xml:space="preserve">Other federal government </t>
  </si>
  <si>
    <t>Provincial/Territorial</t>
  </si>
  <si>
    <t xml:space="preserve">Municipal </t>
  </si>
  <si>
    <t>Employment grants</t>
  </si>
  <si>
    <t>Other public revenues (provide details - see row 92 below)</t>
  </si>
  <si>
    <t>Total public revenues</t>
  </si>
  <si>
    <r>
      <t xml:space="preserve">Other revenues (provide details - see row 93 below)
</t>
    </r>
    <r>
      <rPr>
        <sz val="11"/>
        <color theme="1"/>
        <rFont val="Arial"/>
        <family val="2"/>
      </rPr>
      <t>See instructions below.</t>
    </r>
  </si>
  <si>
    <t>Total Revenues</t>
  </si>
  <si>
    <t>Expenses</t>
  </si>
  <si>
    <t>Cost of Sales</t>
  </si>
  <si>
    <t>Editorial</t>
  </si>
  <si>
    <t>Editorial salaries and fees</t>
  </si>
  <si>
    <t>Writers’ fees</t>
  </si>
  <si>
    <t>Collaborators' fees</t>
  </si>
  <si>
    <t>Art and photo fees, copyright</t>
  </si>
  <si>
    <t>Total editorial costs</t>
  </si>
  <si>
    <t>Production</t>
  </si>
  <si>
    <t>Typesetting</t>
  </si>
  <si>
    <t>Web design, layout and paste-up</t>
  </si>
  <si>
    <t>Web/mock-up</t>
  </si>
  <si>
    <t>Web/e-commerce costs</t>
  </si>
  <si>
    <t>Programming</t>
  </si>
  <si>
    <t>Conversion of images and graphics</t>
  </si>
  <si>
    <t>Multimedia interactive elements</t>
  </si>
  <si>
    <t>Total production costs</t>
  </si>
  <si>
    <t>Circulation</t>
  </si>
  <si>
    <t>Domain name registration</t>
  </si>
  <si>
    <t>Security or certificates for on-line transactions</t>
  </si>
  <si>
    <t>Server - Internet service provider fee</t>
  </si>
  <si>
    <t>Transaction fees</t>
  </si>
  <si>
    <t>Total circulation costs</t>
  </si>
  <si>
    <t>Total Cost of Sales</t>
  </si>
  <si>
    <t>Marketing/Promotion Expenses</t>
  </si>
  <si>
    <t xml:space="preserve">Exchange ads </t>
  </si>
  <si>
    <t>Subscription/single copy promotion</t>
  </si>
  <si>
    <t>Total marketing/promotion expenses</t>
  </si>
  <si>
    <t>Overhead</t>
  </si>
  <si>
    <t>Staff salaries and contracts</t>
  </si>
  <si>
    <t>Benefits</t>
  </si>
  <si>
    <t>Access cost: disability-related supports and services required by writers</t>
  </si>
  <si>
    <t xml:space="preserve">Value of volunteer work </t>
  </si>
  <si>
    <t>Professional development for personnel</t>
  </si>
  <si>
    <t>Fundraising events (gross)</t>
  </si>
  <si>
    <t>Occupancy costs (rent, mortgage)</t>
  </si>
  <si>
    <t>Office supplies and small equipment</t>
  </si>
  <si>
    <t xml:space="preserve">Telecommunications </t>
  </si>
  <si>
    <t xml:space="preserve">Depreciation </t>
  </si>
  <si>
    <t>Other overhead costs</t>
  </si>
  <si>
    <t>Total overhead expenses</t>
  </si>
  <si>
    <t>Total Expenses</t>
  </si>
  <si>
    <t xml:space="preserve">Surplus (Deficit) of Year </t>
  </si>
  <si>
    <t>Surplus(deficit) = Total Revenues - Total Expenses</t>
  </si>
  <si>
    <t>Deduction from Profit (loss) before income taxes and extraordinary lines. See instructions below.</t>
  </si>
  <si>
    <t>Income tax</t>
  </si>
  <si>
    <t>Extraordinary items (provided details - see row 94 below)</t>
  </si>
  <si>
    <t>Accumulated Surplus (Deficit) End of Year</t>
  </si>
  <si>
    <t>Accumulated Surplus (Deficit) at beginning of year</t>
  </si>
  <si>
    <t>Surplus (Deficit) of year - obtained on line 76</t>
  </si>
  <si>
    <r>
      <t xml:space="preserve">Dividends declared and withdrawals (enter absolute number as </t>
    </r>
    <r>
      <rPr>
        <u/>
        <sz val="11"/>
        <color theme="1"/>
        <rFont val="Arial"/>
        <family val="2"/>
      </rPr>
      <t>a negative value</t>
    </r>
    <r>
      <rPr>
        <sz val="11"/>
        <color theme="1"/>
        <rFont val="Arial"/>
        <family val="2"/>
      </rPr>
      <t xml:space="preserve"> (-) if applicable) </t>
    </r>
  </si>
  <si>
    <t>Prior years' adjustments (enter negative value if appropriate). 
See instructions below.</t>
  </si>
  <si>
    <r>
      <t xml:space="preserve">Balance Sheet (Information from Financial Statements - Actuals ONLY). 
</t>
    </r>
    <r>
      <rPr>
        <sz val="11"/>
        <rFont val="Arial"/>
        <family val="2"/>
      </rPr>
      <t xml:space="preserve">The Balance Sheet section should be filled out with data that reflects the financial position of </t>
    </r>
    <r>
      <rPr>
        <u/>
        <sz val="11"/>
        <rFont val="Arial"/>
        <family val="2"/>
      </rPr>
      <t>your entire organization</t>
    </r>
    <r>
      <rPr>
        <sz val="11"/>
        <rFont val="Arial"/>
        <family val="2"/>
      </rPr>
      <t xml:space="preserve"> even if the Revenues and Expenses figures relate only to your magazine. See instructions below.</t>
    </r>
  </si>
  <si>
    <t>Total current assets</t>
  </si>
  <si>
    <t>Total Assets</t>
  </si>
  <si>
    <t>Total current liabilities</t>
  </si>
  <si>
    <t>Total Liabilities</t>
  </si>
  <si>
    <t>Total Net Assets/Equity</t>
  </si>
  <si>
    <t>Subsidiaries and associates</t>
  </si>
  <si>
    <t>Details, if applicable</t>
  </si>
  <si>
    <t>Other earned revenues (line 6)</t>
  </si>
  <si>
    <t>Other private revenues (line 13)</t>
  </si>
  <si>
    <t>Other public revenues (line 24)</t>
  </si>
  <si>
    <t>Other revenues (line 26)</t>
  </si>
  <si>
    <t>Extraordinary items (line 75)</t>
  </si>
  <si>
    <t>Instructions</t>
  </si>
  <si>
    <t xml:space="preserve">* </t>
  </si>
  <si>
    <r>
      <t xml:space="preserve">The percentages of </t>
    </r>
    <r>
      <rPr>
        <u/>
        <sz val="11"/>
        <color theme="1"/>
        <rFont val="Arial"/>
        <family val="2"/>
      </rPr>
      <t>revenue item</t>
    </r>
    <r>
      <rPr>
        <sz val="11"/>
        <color theme="1"/>
        <rFont val="Arial"/>
        <family val="2"/>
      </rPr>
      <t xml:space="preserve">s are calculated based on Total Revenues. 
The percentages of </t>
    </r>
    <r>
      <rPr>
        <u/>
        <sz val="11"/>
        <color theme="1"/>
        <rFont val="Arial"/>
        <family val="2"/>
      </rPr>
      <t>expense items</t>
    </r>
    <r>
      <rPr>
        <sz val="11"/>
        <color theme="1"/>
        <rFont val="Arial"/>
        <family val="2"/>
      </rPr>
      <t xml:space="preserve"> are calculated based on Total Expenses.</t>
    </r>
  </si>
  <si>
    <t xml:space="preserve">Other private revenues </t>
  </si>
  <si>
    <t>Include grants received from private foundations, in-kind goods and services if they are recognized in your financial statements.</t>
  </si>
  <si>
    <t>Public Sector Revenues</t>
  </si>
  <si>
    <t>In this application,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</si>
  <si>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revenues</t>
  </si>
  <si>
    <t>Include revenues received from parent organizations or as stabilization grants.</t>
  </si>
  <si>
    <t>Deduction from Profit (Loss) before income taxes and extraordinary lines</t>
  </si>
  <si>
    <t>Deduct the following items from the Profit (Loss): write-down, debt forgiveness, gain (loss) on foreign exchanges and on investments/sale of capital assets, etc.</t>
  </si>
  <si>
    <t>Prior years' adjustments (enter negative value if appropriate)</t>
  </si>
  <si>
    <t xml:space="preserve">Include accounting restatements that have a direct impact on your surplus (deficit) of the year. </t>
  </si>
  <si>
    <t xml:space="preserve">Balance Sheet </t>
  </si>
  <si>
    <r>
      <t xml:space="preserve">Complete only for years with attached financial statements.  Leave blank for current fiscal year and projected years. The Balance Sheet section should be filled out with </t>
    </r>
    <r>
      <rPr>
        <u/>
        <sz val="11"/>
        <rFont val="Arial"/>
        <family val="2"/>
      </rPr>
      <t xml:space="preserve">data that reflects the financial position of your entire organization </t>
    </r>
    <r>
      <rPr>
        <sz val="11"/>
        <rFont val="Arial"/>
        <family val="2"/>
      </rPr>
      <t xml:space="preserve">even if the Revenues and Expenses figures relate only to your magazine. </t>
    </r>
  </si>
  <si>
    <r>
      <t xml:space="preserve">Include the total of assets ordinarily </t>
    </r>
    <r>
      <rPr>
        <u/>
        <sz val="11"/>
        <rFont val="Arial"/>
        <family val="2"/>
      </rPr>
      <t>realizable within one year</t>
    </r>
    <r>
      <rPr>
        <sz val="11"/>
        <rFont val="Arial"/>
        <family val="2"/>
      </rPr>
      <t>; usually divided into the following main classes: e.g. cash, accounts receivable, securities, deposits, grants and contributions receivable, inventory, deferred prepublication costs, including work in progress; prepaid royalties and advances, etc.</t>
    </r>
  </si>
  <si>
    <t>Include the total of Current Assets, Capital Assets and Other Assets (e.g., investment, intangible assets, etc.)</t>
  </si>
  <si>
    <r>
      <t xml:space="preserve">Include the total of liabilities ordinarily </t>
    </r>
    <r>
      <rPr>
        <u/>
        <sz val="11"/>
        <rFont val="Arial"/>
        <family val="2"/>
      </rPr>
      <t>payable within one year</t>
    </r>
    <r>
      <rPr>
        <sz val="11"/>
        <rFont val="Arial"/>
        <family val="2"/>
      </rPr>
      <t>; usually divided into the following main classes: accounts payable, accrued liabilities, deferred revenues and deferred grants, current portions of long-term debt and future income tax liability due in the next year.</t>
    </r>
  </si>
  <si>
    <t>Include the total of Current Liabilities and Long-term Liabilities (e.g., due to shareholders or owners, long-term debts, etc.)</t>
  </si>
  <si>
    <t>Include Net Assets; Share capital issued and paid; Contributed surplus and Retained earnings.</t>
  </si>
  <si>
    <t>Note:</t>
  </si>
  <si>
    <t>Assets = Liabilities + Net Assets / Equity</t>
  </si>
  <si>
    <t>Provide details about any investments, interests in, and advances to affiliates, or related-party.</t>
  </si>
  <si>
    <t>Creating, Knowing and Sharing: Indigenous Organizations - Print Magazines</t>
  </si>
  <si>
    <t xml:space="preserve">Prior Fiscal Year </t>
  </si>
  <si>
    <t xml:space="preserve">Last Fiscal Year </t>
  </si>
  <si>
    <t xml:space="preserve">Current Fiscal Year </t>
  </si>
  <si>
    <t>(Consult the Definitions of Terms at the bottom of the application form, and the instructions below before completing this form.)</t>
  </si>
  <si>
    <t>Circulation and Publishing Data  - Print Magazines</t>
  </si>
  <si>
    <t xml:space="preserve">   </t>
  </si>
  <si>
    <t>Number of issues published per year</t>
  </si>
  <si>
    <t>Total number of pages published for the year (including covers)</t>
  </si>
  <si>
    <t>Total advertising pages sold for the year</t>
  </si>
  <si>
    <t>Cover price</t>
  </si>
  <si>
    <t>Paid Circulation</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</si>
  <si>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</si>
  <si>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</si>
  <si>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</si>
  <si>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</si>
  <si>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</si>
  <si>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</si>
  <si>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</si>
  <si>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</si>
  <si>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</si>
  <si>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</si>
  <si>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</si>
  <si>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</si>
  <si>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</si>
  <si>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</si>
  <si>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</si>
  <si>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</si>
  <si>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</si>
  <si>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</si>
  <si>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t>Single copy and/or newsstand sales</t>
  </si>
  <si>
    <t xml:space="preserve">Digital subscription sales </t>
  </si>
  <si>
    <t>Digital single copy sales</t>
  </si>
  <si>
    <t>Other earned revenues (provide details - see row 87 below)</t>
  </si>
  <si>
    <t>Other private revenues (provide details - see row 88 below). See instructions below.</t>
  </si>
  <si>
    <r>
      <t>Public Sector Revenues</t>
    </r>
    <r>
      <rPr>
        <sz val="11"/>
        <color theme="1"/>
        <rFont val="Arial"/>
        <family val="2"/>
      </rPr>
      <t xml:space="preserve"> (see instructions below)</t>
    </r>
  </si>
  <si>
    <t xml:space="preserve">Employment grants </t>
  </si>
  <si>
    <t>Other public revenues (provide details - see row 89 below)</t>
  </si>
  <si>
    <t>Total public sector revenues</t>
  </si>
  <si>
    <r>
      <t xml:space="preserve">Other revenues (provide details - see row 90 below) 
</t>
    </r>
    <r>
      <rPr>
        <sz val="11"/>
        <color theme="1"/>
        <rFont val="Arial"/>
        <family val="2"/>
      </rPr>
      <t>See instructions below.</t>
    </r>
  </si>
  <si>
    <t>Pre-press</t>
  </si>
  <si>
    <t>Printing and binding</t>
  </si>
  <si>
    <t>Production costs for the electronic version</t>
  </si>
  <si>
    <t>Distribution</t>
  </si>
  <si>
    <t>Postage</t>
  </si>
  <si>
    <t>Mailing, shipping and handling</t>
  </si>
  <si>
    <t>Total distribution costs</t>
  </si>
  <si>
    <t>Value of volunteer work</t>
  </si>
  <si>
    <t>Surplus (Deficit) of Year</t>
  </si>
  <si>
    <t>Surplus (Deficit) = Total Revenues - Total Expenses</t>
  </si>
  <si>
    <t>Deduction from Profit (Loss) before income taxes and extraordinary lines (enter negative value if appropriate).
See instructions below.</t>
  </si>
  <si>
    <t>Extraordinary items (provided details - see row 91 below)</t>
  </si>
  <si>
    <t>Surplus (Deficit) of year - obtained on line 73</t>
  </si>
  <si>
    <t>Other earned revenues (line 8)</t>
  </si>
  <si>
    <t>Other private revenues (line 15)</t>
  </si>
  <si>
    <t>Other public revenues (line 26)</t>
  </si>
  <si>
    <t>Other revenues (line 28)</t>
  </si>
  <si>
    <t>Extraordinary items (line 72)</t>
  </si>
  <si>
    <t>INSTRUCTIONS</t>
  </si>
  <si>
    <t xml:space="preserve">Prior years' adjustments </t>
  </si>
  <si>
    <t>Creating, Knowing and Sharing: Indigenous Organizations - Book Publishers</t>
  </si>
  <si>
    <t>Financial Summary</t>
  </si>
  <si>
    <t>Please record "0" if that is the intended value of the field</t>
  </si>
  <si>
    <t>Prior Year</t>
  </si>
  <si>
    <t>Last Year</t>
  </si>
  <si>
    <t>Current Year</t>
  </si>
  <si>
    <t>Line</t>
  </si>
  <si>
    <t>Operating Revenues</t>
  </si>
  <si>
    <t>Gross revenue/sales of own titles</t>
  </si>
  <si>
    <t xml:space="preserve">Returns </t>
  </si>
  <si>
    <r>
      <t>Net Sales of own titles</t>
    </r>
    <r>
      <rPr>
        <sz val="11"/>
        <rFont val="Arial"/>
        <family val="2"/>
      </rPr>
      <t xml:space="preserve"> 
Please provide the breakdown of this amount on lines 6 through 9.  
Note: the details provided on these lines are not double counted on line 12. </t>
    </r>
  </si>
  <si>
    <t>Net Sales of own titles (details)</t>
  </si>
  <si>
    <r>
      <t>* Net sales of eligible titles for Canada Council funding,</t>
    </r>
    <r>
      <rPr>
        <u/>
        <sz val="11"/>
        <rFont val="Arial"/>
        <family val="2"/>
      </rPr>
      <t xml:space="preserve"> printed books </t>
    </r>
  </si>
  <si>
    <r>
      <t xml:space="preserve"> * Net sales of eligible titles for Canada Council funding, </t>
    </r>
    <r>
      <rPr>
        <u/>
        <sz val="11"/>
        <rFont val="Arial"/>
        <family val="2"/>
      </rPr>
      <t>e-books</t>
    </r>
  </si>
  <si>
    <r>
      <t>* Net sales of other Canadian-authored titles,</t>
    </r>
    <r>
      <rPr>
        <u/>
        <sz val="11"/>
        <rFont val="Arial"/>
        <family val="2"/>
      </rPr>
      <t xml:space="preserve"> printed books </t>
    </r>
  </si>
  <si>
    <r>
      <t xml:space="preserve"> * Net sales of other Canadian-authored titles, </t>
    </r>
    <r>
      <rPr>
        <u/>
        <sz val="11"/>
        <rFont val="Arial"/>
        <family val="2"/>
      </rPr>
      <t>e-books</t>
    </r>
  </si>
  <si>
    <r>
      <t>Other net publishing revenues (</t>
    </r>
    <r>
      <rPr>
        <sz val="11"/>
        <color indexed="8"/>
        <rFont val="Arial"/>
        <family val="2"/>
      </rPr>
      <t>provide details - see row 65 below)</t>
    </r>
  </si>
  <si>
    <t>Other net revenues (provide details - see row 66 below)</t>
  </si>
  <si>
    <t>Total net operating revenues</t>
  </si>
  <si>
    <t>Grants/nonrepayable financial aid from the following sources:</t>
  </si>
  <si>
    <t>Department of Canadian Heritage (Canada Book Fund)</t>
  </si>
  <si>
    <t>Livres Canada Books</t>
  </si>
  <si>
    <t>Canadian Federation for the Humanities and Social Sciences (ASPP)</t>
  </si>
  <si>
    <r>
      <t xml:space="preserve">Other </t>
    </r>
    <r>
      <rPr>
        <u/>
        <sz val="11"/>
        <rFont val="Arial"/>
        <family val="2"/>
      </rPr>
      <t>federal sources</t>
    </r>
    <r>
      <rPr>
        <sz val="11"/>
        <rFont val="Arial"/>
        <family val="2"/>
      </rPr>
      <t xml:space="preserve"> (provide details - see row 67 below)</t>
    </r>
  </si>
  <si>
    <t xml:space="preserve">Provincial or territorial arts council - Block Grants </t>
  </si>
  <si>
    <t>Provincial or territorial arts council - Other programs</t>
  </si>
  <si>
    <t>Provincial or territorial agencies - Tax Credit Programs</t>
  </si>
  <si>
    <r>
      <t xml:space="preserve">Other </t>
    </r>
    <r>
      <rPr>
        <u/>
        <sz val="11"/>
        <rFont val="Arial"/>
        <family val="2"/>
      </rPr>
      <t>provincial or territorial government sources</t>
    </r>
    <r>
      <rPr>
        <sz val="11"/>
        <rFont val="Arial"/>
        <family val="2"/>
      </rPr>
      <t xml:space="preserve"> 
(provide details - see row 68 below)</t>
    </r>
  </si>
  <si>
    <t xml:space="preserve">Other government (e.g. municipalities) and public sector funding </t>
  </si>
  <si>
    <t>Other sources (provide details - see row 69 below)</t>
  </si>
  <si>
    <t xml:space="preserve">Total grants and contributions </t>
  </si>
  <si>
    <t xml:space="preserve">Total net revenues </t>
  </si>
  <si>
    <t>Costs of sales</t>
  </si>
  <si>
    <t xml:space="preserve">Opening inventory </t>
  </si>
  <si>
    <t xml:space="preserve">Direct costs </t>
  </si>
  <si>
    <t xml:space="preserve">Closing inventory </t>
  </si>
  <si>
    <t>Royalties on all titles</t>
  </si>
  <si>
    <t>Distribution cost</t>
  </si>
  <si>
    <t>Cost of other products</t>
  </si>
  <si>
    <t xml:space="preserve">Total costs of sales </t>
  </si>
  <si>
    <r>
      <t xml:space="preserve">Gross profit </t>
    </r>
    <r>
      <rPr>
        <sz val="11"/>
        <color theme="0"/>
        <rFont val="Arial"/>
        <family val="2"/>
      </rPr>
      <t xml:space="preserve">(Total net revenues less Total cost of sales) </t>
    </r>
  </si>
  <si>
    <t>Operating expenses</t>
  </si>
  <si>
    <t xml:space="preserve">Wages and benefits </t>
  </si>
  <si>
    <t>Artistic and editorial wages and benefits</t>
  </si>
  <si>
    <t>Marketing and promotion wages and benefits</t>
  </si>
  <si>
    <t xml:space="preserve">Other wages and benefits </t>
  </si>
  <si>
    <t>Total wages and benefits</t>
  </si>
  <si>
    <t>Marketing and promotion expenses</t>
  </si>
  <si>
    <t>Other operating expenses</t>
  </si>
  <si>
    <t xml:space="preserve">Total operating expenses </t>
  </si>
  <si>
    <r>
      <t xml:space="preserve">Profit (loss) </t>
    </r>
    <r>
      <rPr>
        <sz val="11"/>
        <rFont val="Arial"/>
        <family val="2"/>
      </rPr>
      <t xml:space="preserve">(Gross profit less Total operating expenses) </t>
    </r>
  </si>
  <si>
    <t>Deduction from Profit (loss) before income taxes and extraordinary items</t>
  </si>
  <si>
    <t>Extraordinary items (provide details - see row 70 below)</t>
  </si>
  <si>
    <t xml:space="preserve">Net profit (loss) </t>
  </si>
  <si>
    <t>Retained earnings</t>
  </si>
  <si>
    <t>Retained earnings at beginning of year</t>
  </si>
  <si>
    <t>Net profit or Net loss of the year (negative value for loss) - obtained on line 51</t>
  </si>
  <si>
    <r>
      <t xml:space="preserve">Dividends declared and withdrawals (enter absolute number as </t>
    </r>
    <r>
      <rPr>
        <u/>
        <sz val="11"/>
        <rFont val="Arial"/>
        <family val="2"/>
      </rPr>
      <t>a negative value</t>
    </r>
    <r>
      <rPr>
        <sz val="11"/>
        <rFont val="Arial"/>
        <family val="2"/>
      </rPr>
      <t xml:space="preserve"> (-)</t>
    </r>
  </si>
  <si>
    <t>Retained earnings at end of year OR Accumulated surplus (deficit)</t>
  </si>
  <si>
    <t>Balance Sheet (Information from Financial Statements - Actuals ONLY)</t>
  </si>
  <si>
    <t>Total Equity</t>
  </si>
  <si>
    <t>Other net publishing revenues</t>
  </si>
  <si>
    <t>Other net revenues</t>
  </si>
  <si>
    <t xml:space="preserve">Other federal sources </t>
  </si>
  <si>
    <t>Other provincial or territorial government sources</t>
  </si>
  <si>
    <t xml:space="preserve">Other sources </t>
  </si>
  <si>
    <t xml:space="preserve">Extraordinary items </t>
  </si>
  <si>
    <t>Working capital ratio (current assets - current liabilities)</t>
  </si>
  <si>
    <t>Profit margin percentage (Profit or Loss before income tax and extraordinary items (line 47) / Total net revenues (line 27)</t>
  </si>
  <si>
    <t>Your financial statements must support your historical data (actuals) recorded in this Financial Form. 
You must submit financial statements for the most recently completed fiscal year (including a balance sheet and income statement), which conform to Canadian Generally Accepted Accounting Principles - GAAP).</t>
  </si>
  <si>
    <t xml:space="preserve">You will be required to submit financial information for the current fiscal year and the next according to your financial year end. </t>
  </si>
  <si>
    <t>Gross revenues/sales of own titles: indicate total sales</t>
  </si>
  <si>
    <t>Include costs related to returns (including discounts, credits and deductions for returns if these costs are not included on line 33)</t>
  </si>
  <si>
    <t xml:space="preserve">= line 2 - line 3 </t>
  </si>
  <si>
    <t xml:space="preserve">* Net sales of eligible titles for Canada Council funding, printed books </t>
  </si>
  <si>
    <r>
      <t xml:space="preserve">Sales </t>
    </r>
    <r>
      <rPr>
        <u/>
        <sz val="11"/>
        <rFont val="Arial"/>
        <family val="2"/>
      </rPr>
      <t>of printed books</t>
    </r>
    <r>
      <rPr>
        <sz val="11"/>
        <rFont val="Arial"/>
        <family val="2"/>
      </rPr>
      <t xml:space="preserve"> must be reported net of trade discounts and net of credits for actual returns and allowances for returns</t>
    </r>
  </si>
  <si>
    <t xml:space="preserve"> * Net sales of eligible titles for Canada Council funding, e-books</t>
  </si>
  <si>
    <r>
      <t xml:space="preserve">Sales </t>
    </r>
    <r>
      <rPr>
        <u/>
        <sz val="11"/>
        <rFont val="Arial"/>
        <family val="2"/>
      </rPr>
      <t xml:space="preserve">of e-books </t>
    </r>
    <r>
      <rPr>
        <sz val="11"/>
        <rFont val="Arial"/>
        <family val="2"/>
      </rPr>
      <t>must be reported net of trade discounts and net of credits for actual returns and allowances for returns</t>
    </r>
  </si>
  <si>
    <t xml:space="preserve">* Net sales of other Canadian-authored titles, printed books </t>
  </si>
  <si>
    <t xml:space="preserve"> * Net sales of other Canadian-authored titles, e-books</t>
  </si>
  <si>
    <t xml:space="preserve">Other net publishing revenues </t>
  </si>
  <si>
    <r>
      <t xml:space="preserve">Include all other revenues from book retailing, book marketing and distribution services (including agency titles), printing of books, other book-related revenues, interest, management fees, etc. </t>
    </r>
    <r>
      <rPr>
        <u/>
        <sz val="11"/>
        <rFont val="Arial"/>
        <family val="2"/>
      </rPr>
      <t>Segregate</t>
    </r>
    <r>
      <rPr>
        <sz val="11"/>
        <rFont val="Arial"/>
        <family val="2"/>
      </rPr>
      <t xml:space="preserve"> amounts between lines 10 and 11 </t>
    </r>
    <r>
      <rPr>
        <u/>
        <sz val="11"/>
        <rFont val="Arial"/>
        <family val="2"/>
      </rPr>
      <t>based on your organization's activities</t>
    </r>
    <r>
      <rPr>
        <sz val="11"/>
        <rFont val="Arial"/>
        <family val="2"/>
      </rPr>
      <t xml:space="preserve"> and its </t>
    </r>
    <r>
      <rPr>
        <u/>
        <sz val="11"/>
        <rFont val="Arial"/>
        <family val="2"/>
      </rPr>
      <t>financial statements</t>
    </r>
  </si>
  <si>
    <t xml:space="preserve">Other net revenues </t>
  </si>
  <si>
    <t>= line 4 + line 10 + line 11</t>
  </si>
  <si>
    <t>In this section,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</si>
  <si>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provincial or territorial government sources 
(provide details - see row 68 below)</t>
  </si>
  <si>
    <t>Include all other public /nonrepayable financial aid received and recognized in your financial statements</t>
  </si>
  <si>
    <t>= line 14 + line 15 + … + line 25</t>
  </si>
  <si>
    <t>= line 12 + line 26</t>
  </si>
  <si>
    <t>Opening inventory (including work in progress)</t>
  </si>
  <si>
    <t>Direct costs (design, paper, production, printing, binding)</t>
  </si>
  <si>
    <t xml:space="preserve">Closing inventory (including work in progress) </t>
  </si>
  <si>
    <t>Include all royalty payments from sales of titles</t>
  </si>
  <si>
    <t xml:space="preserve">Include all distribution-related expenses, i.e. fees paid to distributors, bookseller discounts, etc. (if these expenses have been included in Returns (line 3), do not include them here)  </t>
  </si>
  <si>
    <t>If applicable</t>
  </si>
  <si>
    <t>= line 29 + line 30 - line 31 + line 32 + line 33 + line 34</t>
  </si>
  <si>
    <t xml:space="preserve">Gross profit (Total net revenues less Total cost of sales) </t>
  </si>
  <si>
    <t>= line 27 - line 35</t>
  </si>
  <si>
    <t>= line 39 + line 40 + line 41</t>
  </si>
  <si>
    <t>Include costs related to marketing activities (e.g., professional fees; production fees for advertising and other marketing tools;  advertising expenses - purchasing local, national and international advertising; and new social media promotion costs, etc.)</t>
  </si>
  <si>
    <t>Include costs related to facility maintenance and administration activities (e.g. maintenance expenses; professional fees; rental/mortgage; services contracts; accounting and legal fees; equipment, furniture and office supply; taxes; etc.)</t>
  </si>
  <si>
    <t>= line 42 + line 43 + line 44 + line 45</t>
  </si>
  <si>
    <t xml:space="preserve">Profit (loss) (Gross profit less Total operating expenses) </t>
  </si>
  <si>
    <t>= line 36 - line 46</t>
  </si>
  <si>
    <t>Deduct the following items from the Profit (loss): write-down, amortization; interest, debt forgiveness, gain (loss) on foreign exchanges and on investments/sale of capital assets, etc.</t>
  </si>
  <si>
    <t>Extraordinary items</t>
  </si>
  <si>
    <t>= line 47 - line 48 - line 49 - line 50</t>
  </si>
  <si>
    <t>Include the Retained earnings at end of your PREVIOUS year</t>
  </si>
  <si>
    <t xml:space="preserve">= line 51  </t>
  </si>
  <si>
    <t>Dividends declared and withdrawals (enter absolute number as a negative value (-)</t>
  </si>
  <si>
    <r>
      <t xml:space="preserve">Include absolute number and record it as a </t>
    </r>
    <r>
      <rPr>
        <u/>
        <sz val="11"/>
        <rFont val="Arial"/>
        <family val="2"/>
      </rPr>
      <t>negative value (-)</t>
    </r>
  </si>
  <si>
    <t>= line 53 + line 54 + line 55 + line 56</t>
  </si>
  <si>
    <t>Complete only for years with attached financial statements.  Leave blank for current fiscal year and projected years.</t>
  </si>
  <si>
    <t>Include the total of current assets, capital assets and other assets (e.g., investment, intangible assets, etc.)</t>
  </si>
  <si>
    <t>Include the total of current liabilities and long-term liabilities (e.g., due to shareholders or owners, long-term debts, etc.)</t>
  </si>
  <si>
    <t>Include share capital issued and paid, contributed surplus and retained earnings.</t>
  </si>
  <si>
    <t>Assets = Liabilities + Equity</t>
  </si>
  <si>
    <t>Provide details about any investments/interests in, and advances to, affiliates or related-party.</t>
  </si>
  <si>
    <t>Update / Actuals</t>
  </si>
  <si>
    <t xml:space="preserve"> Indigenous Organizations</t>
  </si>
  <si>
    <t>Programming Organizations, Festivals and Presenters:</t>
  </si>
  <si>
    <t>Service and Support Organizations:</t>
  </si>
  <si>
    <t>Publishing Organizations:</t>
  </si>
  <si>
    <t>2. Each section has its own instructions. Each tab after these instructions contains a separate document for you to fill out.</t>
  </si>
  <si>
    <t>Other</t>
  </si>
  <si>
    <t>Retrospective</t>
  </si>
  <si>
    <t>Produced In House</t>
  </si>
  <si>
    <t>Co-Production</t>
  </si>
  <si>
    <t>Circulating</t>
  </si>
  <si>
    <t>Not Confirmed</t>
  </si>
  <si>
    <t>Catalogue</t>
  </si>
  <si>
    <t>Confirmed</t>
  </si>
  <si>
    <t>Borrowed</t>
  </si>
  <si>
    <t xml:space="preserve">Programming </t>
  </si>
  <si>
    <t>Autre</t>
  </si>
  <si>
    <t>Coproduction</t>
  </si>
  <si>
    <t>Produite par l'organisme</t>
  </si>
  <si>
    <t>Produced in-house</t>
  </si>
  <si>
    <t>Achetée</t>
  </si>
  <si>
    <t>Purchased</t>
  </si>
  <si>
    <t>Donné</t>
  </si>
  <si>
    <t>Donated</t>
  </si>
  <si>
    <t>SÉLECTIONNEZ</t>
  </si>
  <si>
    <t>translate</t>
  </si>
  <si>
    <t>visual arts drop down</t>
  </si>
  <si>
    <t>Pour location</t>
  </si>
  <si>
    <t>For rental</t>
  </si>
  <si>
    <t>Pour recherche et archives</t>
  </si>
  <si>
    <t>For research, archives</t>
  </si>
  <si>
    <t>Pour distribution</t>
  </si>
  <si>
    <t>For distribution</t>
  </si>
  <si>
    <t>media arts drop down</t>
  </si>
  <si>
    <t>Publication</t>
  </si>
  <si>
    <t>Équipement (arts médiatique)</t>
  </si>
  <si>
    <t>Equipment</t>
  </si>
  <si>
    <t>Collection</t>
  </si>
  <si>
    <t>activity drop down</t>
  </si>
  <si>
    <r>
      <rPr>
        <b/>
        <sz val="11"/>
        <rFont val="Arial"/>
        <family val="2"/>
      </rPr>
      <t xml:space="preserve">C1 </t>
    </r>
    <r>
      <rPr>
        <sz val="11"/>
        <rFont val="Arial"/>
        <family val="2"/>
      </rPr>
      <t>and</t>
    </r>
    <r>
      <rPr>
        <b/>
        <sz val="11"/>
        <rFont val="Arial"/>
        <family val="2"/>
      </rPr>
      <t xml:space="preserve"> D1 </t>
    </r>
    <r>
      <rPr>
        <sz val="11"/>
        <rFont val="Arial"/>
        <family val="2"/>
      </rPr>
      <t>are for the 2 completed years prior to the current year in C2 and D2. If your organization is applying for a 4-year grant, you can optionally include activities for the last 4 completed years if it helps to highlight specific activities or demonstrate variety of programming.</t>
    </r>
  </si>
  <si>
    <r>
      <rPr>
        <b/>
        <sz val="11"/>
        <rFont val="Arial"/>
        <family val="2"/>
      </rPr>
      <t xml:space="preserve">C2 </t>
    </r>
    <r>
      <rPr>
        <sz val="11"/>
        <rFont val="Arial"/>
        <family val="2"/>
      </rPr>
      <t>and</t>
    </r>
    <r>
      <rPr>
        <b/>
        <sz val="11"/>
        <rFont val="Arial"/>
        <family val="2"/>
      </rPr>
      <t xml:space="preserve"> D2</t>
    </r>
    <r>
      <rPr>
        <sz val="11"/>
        <rFont val="Arial"/>
        <family val="2"/>
      </rPr>
      <t xml:space="preserve"> are for activities in the fiscal year immediately prior to the years in C3 and D3. Normally this coincides with the year when you are submitting the application and, if you are already receiving a core grant, the final year of the current grant cycle.</t>
    </r>
  </si>
  <si>
    <r>
      <rPr>
        <b/>
        <sz val="11"/>
        <rFont val="Arial"/>
        <family val="2"/>
      </rPr>
      <t xml:space="preserve">C3 </t>
    </r>
    <r>
      <rPr>
        <sz val="11"/>
        <rFont val="Arial"/>
        <family val="2"/>
      </rPr>
      <t>and</t>
    </r>
    <r>
      <rPr>
        <b/>
        <sz val="11"/>
        <rFont val="Arial"/>
        <family val="2"/>
      </rPr>
      <t xml:space="preserve"> D3 </t>
    </r>
    <r>
      <rPr>
        <sz val="11"/>
        <rFont val="Arial"/>
        <family val="2"/>
      </rPr>
      <t>are for activities taking place during your organization's fiscal years for which you are requesting support (the next 2, 3 or 4-year grant cycle). Provide details for your future plans as much as you know them. The first year should be quite solid. However, it is understood that you may have less detail as you go further into the future.</t>
    </r>
  </si>
  <si>
    <r>
      <t xml:space="preserve"> - Include the amount of Access Support on line </t>
    </r>
    <r>
      <rPr>
        <sz val="11"/>
        <color theme="3"/>
        <rFont val="Arial"/>
        <family val="2"/>
      </rPr>
      <t xml:space="preserve">4425 </t>
    </r>
    <r>
      <rPr>
        <sz val="11"/>
        <color theme="1"/>
        <rFont val="Arial"/>
        <family val="2"/>
      </rPr>
      <t>of th</t>
    </r>
    <r>
      <rPr>
        <sz val="11"/>
        <rFont val="Arial"/>
        <family val="2"/>
      </rPr>
      <t>e CADAC Financial Form (Other Canada Council grants)</t>
    </r>
    <r>
      <rPr>
        <sz val="11"/>
        <color theme="1"/>
        <rFont val="Arial"/>
        <family val="2"/>
      </rPr>
      <t>.</t>
    </r>
  </si>
  <si>
    <r>
      <t xml:space="preserve"> - Include the costs for disability-related supports and services required by artists and arts professionals engaged in the activities on line </t>
    </r>
    <r>
      <rPr>
        <sz val="11"/>
        <color theme="3"/>
        <rFont val="Arial"/>
        <family val="2"/>
      </rPr>
      <t>5190</t>
    </r>
    <r>
      <rPr>
        <sz val="11"/>
        <color theme="1"/>
        <rFont val="Arial"/>
        <family val="2"/>
      </rPr>
      <t xml:space="preserve"> of CADAC Financial Form (Other artistic, program and services expenses).</t>
    </r>
  </si>
  <si>
    <t>If you receive Access Support for your activities, you will include the awarded amount and the costs it covered in your revised and final budgets.</t>
  </si>
  <si>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</si>
  <si>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r>
      <t xml:space="preserve"> - Include the costs for making artistic content accessible to audience members who are Deaf or have disabilities on line </t>
    </r>
    <r>
      <rPr>
        <sz val="11"/>
        <color theme="3"/>
        <rFont val="Arial"/>
        <family val="2"/>
      </rPr>
      <t>5175</t>
    </r>
    <r>
      <rPr>
        <sz val="11"/>
        <rFont val="Arial"/>
        <family val="2"/>
      </rPr>
      <t xml:space="preserve"> (Education, audience development and outreach) of the CADAC Financial Form.</t>
    </r>
  </si>
  <si>
    <t>6. Return to the portal and upload the entire document to your application.</t>
  </si>
  <si>
    <r>
      <t>3. Performing arts and visual arts</t>
    </r>
    <r>
      <rPr>
        <sz val="11"/>
        <color rgb="FFFF0000"/>
        <rFont val="Arial"/>
        <family val="2"/>
      </rPr>
      <t xml:space="preserve"> </t>
    </r>
    <r>
      <rPr>
        <sz val="11"/>
        <rFont val="Arial"/>
        <family val="2"/>
      </rPr>
      <t>only - Fill out the tabs titled "</t>
    </r>
    <r>
      <rPr>
        <sz val="11"/>
        <color theme="3"/>
        <rFont val="Arial"/>
        <family val="2"/>
      </rPr>
      <t>C1</t>
    </r>
    <r>
      <rPr>
        <sz val="11"/>
        <rFont val="Arial"/>
        <family val="2"/>
      </rPr>
      <t xml:space="preserve"> / </t>
    </r>
    <r>
      <rPr>
        <sz val="11"/>
        <color theme="3"/>
        <rFont val="Arial"/>
        <family val="2"/>
      </rPr>
      <t>C2</t>
    </r>
    <r>
      <rPr>
        <sz val="11"/>
        <rFont val="Arial"/>
        <family val="2"/>
      </rPr>
      <t xml:space="preserve"> / </t>
    </r>
    <r>
      <rPr>
        <sz val="11"/>
        <color theme="3"/>
        <rFont val="Arial"/>
        <family val="2"/>
      </rPr>
      <t>C3 Programming.</t>
    </r>
    <r>
      <rPr>
        <sz val="11"/>
        <rFont val="Arial"/>
        <family val="2"/>
      </rPr>
      <t>"</t>
    </r>
  </si>
  <si>
    <t xml:space="preserve"> - Select from the dropdown lists, the option that best describes your organization's activities.</t>
  </si>
  <si>
    <r>
      <t>2. Galleries, museums and media arts organizations only - Fill out the tab titled "</t>
    </r>
    <r>
      <rPr>
        <sz val="11"/>
        <color theme="3"/>
        <rFont val="Arial"/>
        <family val="2"/>
      </rPr>
      <t>B Collections etc.</t>
    </r>
    <r>
      <rPr>
        <sz val="11"/>
        <rFont val="Arial"/>
        <family val="2"/>
      </rPr>
      <t>"</t>
    </r>
  </si>
  <si>
    <t>When you upload the document to your application form, all the tabs are transferred together.</t>
  </si>
  <si>
    <t>When you click "save," you will save all the tabs at once.</t>
  </si>
  <si>
    <t>Each tab after these instructions contains a separate page for you to fill out.</t>
  </si>
  <si>
    <t>Artistic or Cultural Organizations that Create and/or Produce Work</t>
  </si>
  <si>
    <t>Publishing Organizations should  go to tab J</t>
  </si>
  <si>
    <t>Service and Support Organizations should go to tab H</t>
  </si>
  <si>
    <t>Programming Organizations, Festivals and Presenters should go to tab E</t>
  </si>
  <si>
    <t>Tabs A to D3 are for Artistic or Cultural Organizations that Create and/or Produce Work</t>
  </si>
  <si>
    <t>For collections: List titles/work and artists featured in each collection in the space below.</t>
  </si>
  <si>
    <r>
      <rPr>
        <b/>
        <sz val="11"/>
        <rFont val="Arial"/>
        <family val="2"/>
      </rPr>
      <t xml:space="preserve">Use the space below to list a representative sample of your publications, collecting activities (including equipment) and productions during the last 4 years. </t>
    </r>
    <r>
      <rPr>
        <sz val="11"/>
        <rFont val="Arial"/>
        <family val="2"/>
      </rPr>
      <t>Your selections should demonstrate how your activities support your artistic vision or collection strategy. Media arts organizations should focus only on Canadian independent media arts works. Visual arts organizations should emphasize their contemporary art activities.</t>
    </r>
  </si>
  <si>
    <t>Publications, Collections, Productions for galleries, museums, and media arts organizations only</t>
  </si>
  <si>
    <t>For exhibitions - List the artists featured in each activity in the space below.</t>
  </si>
  <si>
    <t>Artistic Programming for Performing Arts and Visual Arts - for the current year (the year prior to the 1st year in this grant request)</t>
  </si>
  <si>
    <t>Artistic Programming for Performing Arts and Visual Arts - for the next funding cycle (the years of this grant request)</t>
  </si>
  <si>
    <t>Examples of activities to include: Screening, presenting another artist, residency, audience outreach, showcase, artist talk, professional development for the artistic community, conference, etc.</t>
  </si>
  <si>
    <t>Screenings, Public Outreach and Ancillary Programming - for the current year (the year prior to the 1st year in this grant request)</t>
  </si>
  <si>
    <t>Screenings, Public Outreach and Ancillary Programming - for the next funding cycle (the years of this grant request)</t>
  </si>
  <si>
    <r>
      <rPr>
        <b/>
        <sz val="11"/>
        <rFont val="Arial"/>
        <family val="2"/>
      </rPr>
      <t>F1 and G1</t>
    </r>
    <r>
      <rPr>
        <sz val="11"/>
        <rFont val="Arial"/>
        <family val="2"/>
      </rPr>
      <t xml:space="preserve"> are for the 2 completed years prior to the current year in F2 and G2. You can optionally include activities for the last 4 completed years if it helps to highlight specific activities or demonstrate variety of programming.</t>
    </r>
  </si>
  <si>
    <r>
      <rPr>
        <b/>
        <sz val="11"/>
        <rFont val="Arial"/>
        <family val="2"/>
      </rPr>
      <t>F2 and G2</t>
    </r>
    <r>
      <rPr>
        <sz val="11"/>
        <rFont val="Arial"/>
        <family val="2"/>
      </rPr>
      <t xml:space="preserve"> are for activities in the fiscal year immediately prior to the years in F3 and G3. Normally this coincides with the year when you are submitting the application and, if you are already receiving a core grant, the final year of the current grant cycle.</t>
    </r>
  </si>
  <si>
    <r>
      <rPr>
        <b/>
        <sz val="11"/>
        <rFont val="Arial"/>
        <family val="2"/>
      </rPr>
      <t>F3 and G3</t>
    </r>
    <r>
      <rPr>
        <sz val="11"/>
        <rFont val="Arial"/>
        <family val="2"/>
      </rPr>
      <t xml:space="preserve"> are for activities taking place during your organization's fiscal years for which you are requesting support (the next 2, 3 or 4-year grant cycle). Provide details for your future plans as much as you know them. The first year should be quite solid. However, it is understood that you may have less detail as you go further into the future.</t>
    </r>
  </si>
  <si>
    <t>5. Return to the portal and upload the entire document to your application.</t>
  </si>
  <si>
    <r>
      <t>3. Fill out the tabs titled "</t>
    </r>
    <r>
      <rPr>
        <sz val="11"/>
        <color theme="3"/>
        <rFont val="Arial"/>
        <family val="2"/>
      </rPr>
      <t>G1</t>
    </r>
    <r>
      <rPr>
        <sz val="11"/>
        <rFont val="Arial"/>
        <family val="2"/>
      </rPr>
      <t xml:space="preserve"> / </t>
    </r>
    <r>
      <rPr>
        <sz val="11"/>
        <color theme="3"/>
        <rFont val="Arial"/>
        <family val="2"/>
      </rPr>
      <t>G2</t>
    </r>
    <r>
      <rPr>
        <sz val="11"/>
        <rFont val="Arial"/>
        <family val="2"/>
      </rPr>
      <t xml:space="preserve"> / </t>
    </r>
    <r>
      <rPr>
        <sz val="11"/>
        <color theme="3"/>
        <rFont val="Arial"/>
        <family val="2"/>
      </rPr>
      <t>G3 Outreach</t>
    </r>
    <r>
      <rPr>
        <sz val="11"/>
        <rFont val="Arial"/>
        <family val="2"/>
      </rPr>
      <t>"</t>
    </r>
  </si>
  <si>
    <t>Programming Organizations, Festivals and Presenters</t>
  </si>
  <si>
    <t>Artistic or Cultural Organizations that Create and/or Produce Work should go to tab A</t>
  </si>
  <si>
    <t>Tabs E to G3 are for Programming Organizations, Festivals and Presenters</t>
  </si>
  <si>
    <t>Artistic Programming - for the last 2 completed years</t>
  </si>
  <si>
    <t>Artistic Programming - for the current year (the year prior to the 1st year in this grant request)</t>
  </si>
  <si>
    <t>Artistic Programming - for the next funding cycle (the years of this grant request)</t>
  </si>
  <si>
    <t>Examples of activities to include: Residency, commissioning, co-production support, audience outreach, artist talk, professional workshops, panel discussions, presenter-artist sessions, etc.</t>
  </si>
  <si>
    <t>Public Outreach, Sector Development and Ancillary Programming - for the current year (the year prior to the 1st year in this grant request)</t>
  </si>
  <si>
    <t>Public Outreach, Sector Development and Ancillary Programming - for the next funding cycle (the years of this grant request)</t>
  </si>
  <si>
    <r>
      <rPr>
        <b/>
        <sz val="11"/>
        <rFont val="Verdana"/>
        <family val="2"/>
      </rPr>
      <t>I</t>
    </r>
    <r>
      <rPr>
        <b/>
        <sz val="11"/>
        <rFont val="Arial"/>
        <family val="2"/>
      </rPr>
      <t>1</t>
    </r>
    <r>
      <rPr>
        <sz val="11"/>
        <rFont val="Arial"/>
        <family val="2"/>
      </rPr>
      <t xml:space="preserve"> is for the 2 completed years prior to the current year in </t>
    </r>
    <r>
      <rPr>
        <sz val="11"/>
        <rFont val="Verdana"/>
        <family val="2"/>
      </rPr>
      <t>I</t>
    </r>
    <r>
      <rPr>
        <sz val="11"/>
        <rFont val="Arial"/>
        <family val="2"/>
      </rPr>
      <t xml:space="preserve">2. </t>
    </r>
  </si>
  <si>
    <r>
      <rPr>
        <b/>
        <sz val="11"/>
        <rFont val="Verdana"/>
        <family val="2"/>
      </rPr>
      <t>I</t>
    </r>
    <r>
      <rPr>
        <b/>
        <sz val="11"/>
        <rFont val="Arial"/>
        <family val="2"/>
      </rPr>
      <t>2</t>
    </r>
    <r>
      <rPr>
        <sz val="11"/>
        <rFont val="Arial"/>
        <family val="2"/>
      </rPr>
      <t xml:space="preserve"> is for activities in the fiscal year immediately prior to the years in </t>
    </r>
    <r>
      <rPr>
        <sz val="11"/>
        <rFont val="Verdana"/>
        <family val="2"/>
      </rPr>
      <t>I</t>
    </r>
    <r>
      <rPr>
        <sz val="11"/>
        <rFont val="Arial"/>
        <family val="2"/>
      </rPr>
      <t>3. Normally this coincides with the year when you are submitting the application and, if you are already receiving a core grant, the final year of the current grant cycle.</t>
    </r>
  </si>
  <si>
    <r>
      <rPr>
        <b/>
        <sz val="11"/>
        <rFont val="Verdana"/>
        <family val="2"/>
      </rPr>
      <t>I</t>
    </r>
    <r>
      <rPr>
        <b/>
        <sz val="11"/>
        <rFont val="Arial"/>
        <family val="2"/>
      </rPr>
      <t>3</t>
    </r>
    <r>
      <rPr>
        <sz val="11"/>
        <rFont val="Arial"/>
        <family val="2"/>
      </rPr>
      <t xml:space="preserve"> is for activities taking place during your organization's fiscal years for which you are requesting support (the next 2 or 3-year grant cycle). Provide details for your future plans as much as you know them. The first year should be quite solid. However, it is understood that you may have less detail as you go further into the future.</t>
    </r>
  </si>
  <si>
    <r>
      <t xml:space="preserve">Detailed instructions for </t>
    </r>
    <r>
      <rPr>
        <b/>
        <sz val="11"/>
        <color theme="0"/>
        <rFont val="Verdana"/>
        <family val="2"/>
      </rPr>
      <t>I</t>
    </r>
    <r>
      <rPr>
        <b/>
        <sz val="11"/>
        <color theme="0"/>
        <rFont val="Arial"/>
        <family val="2"/>
      </rPr>
      <t xml:space="preserve">1 / </t>
    </r>
    <r>
      <rPr>
        <b/>
        <sz val="11"/>
        <color theme="0"/>
        <rFont val="Verdana"/>
        <family val="2"/>
      </rPr>
      <t>I</t>
    </r>
    <r>
      <rPr>
        <b/>
        <sz val="11"/>
        <color theme="0"/>
        <rFont val="Arial"/>
        <family val="2"/>
      </rPr>
      <t xml:space="preserve">2 / </t>
    </r>
    <r>
      <rPr>
        <b/>
        <sz val="11"/>
        <color theme="0"/>
        <rFont val="Verdana"/>
        <family val="2"/>
      </rPr>
      <t>I</t>
    </r>
    <r>
      <rPr>
        <b/>
        <sz val="11"/>
        <color theme="0"/>
        <rFont val="Arial"/>
        <family val="2"/>
      </rPr>
      <t xml:space="preserve">3 </t>
    </r>
  </si>
  <si>
    <r>
      <t xml:space="preserve"> - Include the costs for making artistic content accessible to audience members who are Deaf or have disabilities on line </t>
    </r>
    <r>
      <rPr>
        <sz val="11"/>
        <color theme="3"/>
        <rFont val="Arial"/>
        <family val="2"/>
      </rPr>
      <t xml:space="preserve">5175 </t>
    </r>
    <r>
      <rPr>
        <sz val="11"/>
        <rFont val="Arial"/>
        <family val="2"/>
      </rPr>
      <t>(Education, audience development and outreach) of the CADAC Financial Form.</t>
    </r>
  </si>
  <si>
    <t>4. Return to the portal and upload the entire document to your application.</t>
  </si>
  <si>
    <r>
      <t>2. Fill out the tabs titled "</t>
    </r>
    <r>
      <rPr>
        <sz val="11"/>
        <color theme="3"/>
        <rFont val="Verdana"/>
        <family val="2"/>
      </rPr>
      <t>I</t>
    </r>
    <r>
      <rPr>
        <sz val="11"/>
        <color theme="3"/>
        <rFont val="Arial"/>
        <family val="2"/>
      </rPr>
      <t>1</t>
    </r>
    <r>
      <rPr>
        <sz val="11"/>
        <rFont val="Arial"/>
        <family val="2"/>
      </rPr>
      <t xml:space="preserve"> / </t>
    </r>
    <r>
      <rPr>
        <sz val="11"/>
        <color theme="3"/>
        <rFont val="Verdana"/>
        <family val="2"/>
      </rPr>
      <t>I</t>
    </r>
    <r>
      <rPr>
        <sz val="11"/>
        <color theme="3"/>
        <rFont val="Arial"/>
        <family val="2"/>
      </rPr>
      <t>2</t>
    </r>
    <r>
      <rPr>
        <sz val="11"/>
        <rFont val="Arial"/>
        <family val="2"/>
      </rPr>
      <t xml:space="preserve"> / </t>
    </r>
    <r>
      <rPr>
        <sz val="11"/>
        <color theme="3"/>
        <rFont val="Verdana"/>
        <family val="2"/>
      </rPr>
      <t>I</t>
    </r>
    <r>
      <rPr>
        <sz val="11"/>
        <color theme="3"/>
        <rFont val="Arial"/>
        <family val="2"/>
      </rPr>
      <t>3 Activities</t>
    </r>
    <r>
      <rPr>
        <sz val="11"/>
        <rFont val="Arial"/>
        <family val="2"/>
      </rPr>
      <t>."</t>
    </r>
  </si>
  <si>
    <r>
      <rPr>
        <sz val="11"/>
        <color theme="3"/>
        <rFont val="Arial"/>
        <family val="2"/>
      </rPr>
      <t>H Instructions</t>
    </r>
    <r>
      <rPr>
        <sz val="11"/>
        <color theme="1"/>
        <rFont val="Arial"/>
        <family val="2"/>
      </rPr>
      <t xml:space="preserve"> and </t>
    </r>
    <r>
      <rPr>
        <sz val="11"/>
        <color theme="3"/>
        <rFont val="Verdana"/>
        <family val="2"/>
      </rPr>
      <t>I</t>
    </r>
    <r>
      <rPr>
        <sz val="11"/>
        <color theme="3"/>
        <rFont val="Arial"/>
        <family val="2"/>
      </rPr>
      <t xml:space="preserve">1 </t>
    </r>
    <r>
      <rPr>
        <sz val="11"/>
        <color theme="3"/>
        <rFont val="Verdana"/>
        <family val="2"/>
      </rPr>
      <t>I</t>
    </r>
    <r>
      <rPr>
        <sz val="11"/>
        <color theme="3"/>
        <rFont val="Arial"/>
        <family val="2"/>
      </rPr>
      <t xml:space="preserve">2 </t>
    </r>
    <r>
      <rPr>
        <sz val="11"/>
        <color theme="3"/>
        <rFont val="Verdana"/>
        <family val="2"/>
      </rPr>
      <t>I</t>
    </r>
    <r>
      <rPr>
        <sz val="11"/>
        <color theme="3"/>
        <rFont val="Arial"/>
        <family val="2"/>
      </rPr>
      <t>3 Activities</t>
    </r>
  </si>
  <si>
    <t>Service and Support Organizations</t>
  </si>
  <si>
    <r>
      <t xml:space="preserve">Tabs H to </t>
    </r>
    <r>
      <rPr>
        <b/>
        <sz val="11"/>
        <rFont val="Verdana"/>
        <family val="2"/>
      </rPr>
      <t>I</t>
    </r>
    <r>
      <rPr>
        <b/>
        <sz val="12"/>
        <rFont val="Arial"/>
        <family val="2"/>
      </rPr>
      <t>3 are for Service and Support Organizations</t>
    </r>
  </si>
  <si>
    <t>Examples of activities to include: Screening, presentation, reading, representation of artists at events, residency, showcase, research, workshop for professional artists, conference, etc.</t>
  </si>
  <si>
    <t>Services, Support Activities, Public Events and Ancillary Programming - for the current year (the year prior to the 1st year in this grant request)</t>
  </si>
  <si>
    <t>Services, Support Activities, Public Events and Ancillary Programming - for the next funding cycle (the years of this grant request)</t>
  </si>
  <si>
    <r>
      <t xml:space="preserve">The </t>
    </r>
    <r>
      <rPr>
        <b/>
        <sz val="11"/>
        <color theme="1"/>
        <rFont val="Arial"/>
        <family val="2"/>
      </rPr>
      <t>Last Year</t>
    </r>
    <r>
      <rPr>
        <sz val="11"/>
        <color theme="1"/>
        <rFont val="Arial"/>
        <family val="2"/>
      </rPr>
      <t xml:space="preserve"> and the </t>
    </r>
    <r>
      <rPr>
        <b/>
        <sz val="11"/>
        <color theme="1"/>
        <rFont val="Arial"/>
        <family val="2"/>
      </rPr>
      <t>Prior Year</t>
    </r>
    <r>
      <rPr>
        <sz val="11"/>
        <color theme="1"/>
        <rFont val="Arial"/>
        <family val="2"/>
      </rPr>
      <t xml:space="preserve"> are the 2 completed years prior to the Current Year.</t>
    </r>
  </si>
  <si>
    <r>
      <t xml:space="preserve">The </t>
    </r>
    <r>
      <rPr>
        <b/>
        <sz val="11"/>
        <color theme="1"/>
        <rFont val="Arial"/>
        <family val="2"/>
      </rPr>
      <t>Current Year</t>
    </r>
    <r>
      <rPr>
        <sz val="11"/>
        <color theme="1"/>
        <rFont val="Arial"/>
        <family val="2"/>
      </rPr>
      <t xml:space="preserve"> is for activities in the fiscal year immediately prior to the Request Years. Normally this coincides with the year when you are submitting the application.</t>
    </r>
  </si>
  <si>
    <r>
      <rPr>
        <b/>
        <sz val="11"/>
        <color theme="1"/>
        <rFont val="Arial"/>
        <family val="2"/>
      </rPr>
      <t>Request Years 1 and 2</t>
    </r>
    <r>
      <rPr>
        <sz val="11"/>
        <color theme="1"/>
        <rFont val="Arial"/>
        <family val="2"/>
      </rPr>
      <t xml:space="preserve"> are for activities taking place during your organization's fiscal years for which you are requesting support. </t>
    </r>
  </si>
  <si>
    <r>
      <t xml:space="preserve">If you receive Access Support for your activities, you will include the awarded amount and the costs it covered in your reports (tab </t>
    </r>
    <r>
      <rPr>
        <sz val="11"/>
        <color theme="3"/>
        <rFont val="Arial"/>
        <family val="2"/>
      </rPr>
      <t xml:space="preserve">O, P </t>
    </r>
    <r>
      <rPr>
        <sz val="11"/>
        <rFont val="Arial"/>
        <family val="2"/>
      </rPr>
      <t>or</t>
    </r>
    <r>
      <rPr>
        <sz val="11"/>
        <color theme="3"/>
        <rFont val="Arial"/>
        <family val="2"/>
      </rPr>
      <t xml:space="preserve"> Q</t>
    </r>
    <r>
      <rPr>
        <sz val="11"/>
        <rFont val="Arial"/>
        <family val="2"/>
      </rPr>
      <t>)</t>
    </r>
  </si>
  <si>
    <t>4. Return to the portal and upload the entire document to your application</t>
  </si>
  <si>
    <r>
      <t xml:space="preserve"> - Electronic and Print Magazines should consult the Definitions of Terms below their financial form. Book publishers should refer to tab "</t>
    </r>
    <r>
      <rPr>
        <sz val="11"/>
        <color theme="3"/>
        <rFont val="Arial"/>
        <family val="2"/>
      </rPr>
      <t>N  Instructions-Book Publishers</t>
    </r>
    <r>
      <rPr>
        <sz val="11"/>
        <color theme="1"/>
        <rFont val="Arial"/>
        <family val="2"/>
      </rPr>
      <t>."</t>
    </r>
  </si>
  <si>
    <r>
      <t>2. Fill out tabs "</t>
    </r>
    <r>
      <rPr>
        <sz val="11"/>
        <color theme="3"/>
        <rFont val="Arial"/>
        <family val="2"/>
      </rPr>
      <t>K Budget Electronic Magazines</t>
    </r>
    <r>
      <rPr>
        <sz val="11"/>
        <color theme="1"/>
        <rFont val="Arial"/>
        <family val="2"/>
      </rPr>
      <t>", "</t>
    </r>
    <r>
      <rPr>
        <sz val="11"/>
        <color theme="3"/>
        <rFont val="Arial"/>
        <family val="2"/>
      </rPr>
      <t>L Budget Print Magazines</t>
    </r>
    <r>
      <rPr>
        <sz val="11"/>
        <color theme="1"/>
        <rFont val="Arial"/>
        <family val="2"/>
      </rPr>
      <t>", or "</t>
    </r>
    <r>
      <rPr>
        <sz val="11"/>
        <color theme="3"/>
        <rFont val="Arial"/>
        <family val="2"/>
      </rPr>
      <t>M  Budget Book Publishers</t>
    </r>
    <r>
      <rPr>
        <sz val="11"/>
        <color theme="1"/>
        <rFont val="Arial"/>
        <family val="2"/>
      </rPr>
      <t>" according to your activities.</t>
    </r>
  </si>
  <si>
    <r>
      <rPr>
        <sz val="11"/>
        <rFont val="Arial"/>
        <family val="2"/>
      </rPr>
      <t xml:space="preserve">If your application is successful, you will provide updates or final reports using </t>
    </r>
    <r>
      <rPr>
        <sz val="11"/>
        <color theme="3"/>
        <rFont val="Arial"/>
        <family val="2"/>
      </rPr>
      <t>O Report Electronic Magazines</t>
    </r>
    <r>
      <rPr>
        <sz val="11"/>
        <color theme="1"/>
        <rFont val="Arial"/>
        <family val="2"/>
      </rPr>
      <t xml:space="preserve">, </t>
    </r>
    <r>
      <rPr>
        <sz val="11"/>
        <color theme="3"/>
        <rFont val="Arial"/>
        <family val="2"/>
      </rPr>
      <t>P Report Print Magazines</t>
    </r>
    <r>
      <rPr>
        <sz val="11"/>
        <color theme="1"/>
        <rFont val="Arial"/>
        <family val="2"/>
      </rPr>
      <t xml:space="preserve"> and </t>
    </r>
    <r>
      <rPr>
        <sz val="11"/>
        <color theme="3"/>
        <rFont val="Arial"/>
        <family val="2"/>
      </rPr>
      <t>Q Report Book Publishers</t>
    </r>
    <r>
      <rPr>
        <sz val="11"/>
        <color theme="1"/>
        <rFont val="Arial"/>
        <family val="2"/>
      </rPr>
      <t>.</t>
    </r>
  </si>
  <si>
    <r>
      <rPr>
        <sz val="11"/>
        <color theme="3"/>
        <rFont val="Arial"/>
        <family val="2"/>
      </rPr>
      <t>J Instructions - publisher</t>
    </r>
    <r>
      <rPr>
        <sz val="11"/>
        <color theme="1"/>
        <rFont val="Arial"/>
        <family val="2"/>
      </rPr>
      <t xml:space="preserve">, </t>
    </r>
    <r>
      <rPr>
        <sz val="11"/>
        <color theme="3"/>
        <rFont val="Arial"/>
        <family val="2"/>
      </rPr>
      <t>K Budget Electronic Magazines</t>
    </r>
    <r>
      <rPr>
        <sz val="11"/>
        <color theme="1"/>
        <rFont val="Arial"/>
        <family val="2"/>
      </rPr>
      <t xml:space="preserve">, </t>
    </r>
    <r>
      <rPr>
        <sz val="11"/>
        <color theme="3"/>
        <rFont val="Arial"/>
        <family val="2"/>
      </rPr>
      <t>L Budget Print Magazines</t>
    </r>
    <r>
      <rPr>
        <sz val="11"/>
        <color theme="1"/>
        <rFont val="Arial"/>
        <family val="2"/>
      </rPr>
      <t xml:space="preserve">, </t>
    </r>
    <r>
      <rPr>
        <sz val="11"/>
        <color theme="3"/>
        <rFont val="Arial"/>
        <family val="2"/>
      </rPr>
      <t>M Budget Book Publishers</t>
    </r>
    <r>
      <rPr>
        <sz val="11"/>
        <color theme="1"/>
        <rFont val="Arial"/>
        <family val="2"/>
      </rPr>
      <t xml:space="preserve"> and </t>
    </r>
    <r>
      <rPr>
        <sz val="11"/>
        <color theme="3"/>
        <rFont val="Arial"/>
        <family val="2"/>
      </rPr>
      <t>N Instructions-Book Publishers.</t>
    </r>
  </si>
  <si>
    <t xml:space="preserve">Please note that there are several tabs at the bottom of the page. Publishing organizations have the following tabs: </t>
  </si>
  <si>
    <t>Publishing Organizations</t>
  </si>
  <si>
    <t>Tabs J to Q are for Publishing Organizations</t>
  </si>
  <si>
    <t xml:space="preserve"> Instructions for filling out the Financial Summary Document</t>
  </si>
  <si>
    <t>Access cost: disability-related supports and services required by writers engaged in the activities</t>
  </si>
  <si>
    <t xml:space="preserve"> See tab "N Instructions-Book Publishers"</t>
  </si>
  <si>
    <t>Creating, Knowing and Sharing: Indigenous Organizations - Book Publishers (Instructions)</t>
  </si>
  <si>
    <t>Creating, Knowing and Sharing: Indigenous Organizations - Electronic Magazines (Report)</t>
  </si>
  <si>
    <t>Creating, Knowing and Sharing: Indigenous Organizations - Print Magazines (Report)</t>
  </si>
  <si>
    <t>Creating, Knowing and Sharing: Indigenous Organizations - Book Publishers (Report)</t>
  </si>
  <si>
    <r>
      <t xml:space="preserve">Many types of organizations apply to this component and they have their own section of tabs with budget or appendices pages. This document has a built-in macro to help direct you to the section that relates to your organization. </t>
    </r>
    <r>
      <rPr>
        <b/>
        <sz val="12"/>
        <color theme="1"/>
        <rFont val="Calibri"/>
        <family val="2"/>
        <scheme val="minor"/>
      </rPr>
      <t>Select the relevant button below</t>
    </r>
    <r>
      <rPr>
        <sz val="12"/>
        <color theme="1"/>
        <rFont val="Calibri"/>
        <family val="2"/>
        <scheme val="minor"/>
      </rPr>
      <t xml:space="preserve"> to see the tabs for your type of organization.</t>
    </r>
  </si>
  <si>
    <r>
      <t xml:space="preserve">If your software or computer settings do not allow the buttons to work, you will be able to see all the tabs on this page. </t>
    </r>
    <r>
      <rPr>
        <b/>
        <sz val="12"/>
        <color theme="1"/>
        <rFont val="Calibri"/>
        <family val="2"/>
        <scheme val="minor"/>
      </rPr>
      <t>Select the tab that has the instructions for your type of organization.</t>
    </r>
  </si>
  <si>
    <t>Artistic or Cultural Organizations that Create and/or Produce Work:</t>
  </si>
  <si>
    <t>3. Remember to resave the document on your computer. When you click "save," you will save all the tabs at once.</t>
  </si>
  <si>
    <t>4. Return to the CCA portal and upload the entire document to your application. When you upload the document to your application form, all the tabs are transferred together.</t>
  </si>
  <si>
    <r>
      <t xml:space="preserve"> - Include the costs for disability-related supports and services required by writers engaged in the activities on line </t>
    </r>
    <r>
      <rPr>
        <sz val="11"/>
        <color theme="3"/>
        <rFont val="Arial"/>
        <family val="2"/>
      </rPr>
      <t>60</t>
    </r>
    <r>
      <rPr>
        <sz val="11"/>
        <color theme="1"/>
        <rFont val="Arial"/>
        <family val="2"/>
      </rPr>
      <t xml:space="preserve"> of "</t>
    </r>
    <r>
      <rPr>
        <sz val="11"/>
        <color theme="3"/>
        <rFont val="Arial"/>
        <family val="2"/>
      </rPr>
      <t>O Report Electronic Magazines</t>
    </r>
    <r>
      <rPr>
        <sz val="11"/>
        <color theme="1"/>
        <rFont val="Arial"/>
        <family val="2"/>
      </rPr>
      <t xml:space="preserve">", line </t>
    </r>
    <r>
      <rPr>
        <sz val="11"/>
        <color theme="3"/>
        <rFont val="Arial"/>
        <family val="2"/>
      </rPr>
      <t>57</t>
    </r>
    <r>
      <rPr>
        <sz val="11"/>
        <color theme="1"/>
        <rFont val="Arial"/>
        <family val="2"/>
      </rPr>
      <t xml:space="preserve"> of "</t>
    </r>
    <r>
      <rPr>
        <sz val="11"/>
        <color theme="3"/>
        <rFont val="Arial"/>
        <family val="2"/>
      </rPr>
      <t>P Report Print Magazines</t>
    </r>
    <r>
      <rPr>
        <sz val="11"/>
        <color theme="1"/>
        <rFont val="Arial"/>
        <family val="2"/>
      </rPr>
      <t xml:space="preserve">" or line </t>
    </r>
    <r>
      <rPr>
        <sz val="11"/>
        <color theme="3"/>
        <rFont val="Arial"/>
        <family val="2"/>
      </rPr>
      <t>43</t>
    </r>
    <r>
      <rPr>
        <sz val="11"/>
        <color theme="1"/>
        <rFont val="Arial"/>
        <family val="2"/>
      </rPr>
      <t xml:space="preserve"> of "</t>
    </r>
    <r>
      <rPr>
        <sz val="11"/>
        <color theme="3"/>
        <rFont val="Arial"/>
        <family val="2"/>
      </rPr>
      <t>Q Report Book Publishers</t>
    </r>
    <r>
      <rPr>
        <sz val="11"/>
        <color theme="1"/>
        <rFont val="Arial"/>
        <family val="2"/>
      </rPr>
      <t>."</t>
    </r>
  </si>
  <si>
    <r>
      <t xml:space="preserve"> - Include the amount of Access Support on line </t>
    </r>
    <r>
      <rPr>
        <sz val="11"/>
        <color theme="3"/>
        <rFont val="Arial"/>
        <family val="2"/>
      </rPr>
      <t>17</t>
    </r>
    <r>
      <rPr>
        <sz val="11"/>
        <color theme="1"/>
        <rFont val="Arial"/>
        <family val="2"/>
      </rPr>
      <t xml:space="preserve"> of "</t>
    </r>
    <r>
      <rPr>
        <sz val="11"/>
        <color theme="3"/>
        <rFont val="Arial"/>
        <family val="2"/>
      </rPr>
      <t>O Report Electronic Magazines</t>
    </r>
    <r>
      <rPr>
        <sz val="11"/>
        <color theme="1"/>
        <rFont val="Arial"/>
        <family val="2"/>
      </rPr>
      <t xml:space="preserve">", line </t>
    </r>
    <r>
      <rPr>
        <sz val="11"/>
        <color theme="3"/>
        <rFont val="Arial"/>
        <family val="2"/>
      </rPr>
      <t>19</t>
    </r>
    <r>
      <rPr>
        <sz val="11"/>
        <color theme="1"/>
        <rFont val="Arial"/>
        <family val="2"/>
      </rPr>
      <t xml:space="preserve"> of "</t>
    </r>
    <r>
      <rPr>
        <sz val="11"/>
        <color theme="3"/>
        <rFont val="Arial"/>
        <family val="2"/>
      </rPr>
      <t>P Report Print Magazines</t>
    </r>
    <r>
      <rPr>
        <sz val="11"/>
        <color theme="1"/>
        <rFont val="Arial"/>
        <family val="2"/>
      </rPr>
      <t xml:space="preserve">" or line </t>
    </r>
    <r>
      <rPr>
        <sz val="11"/>
        <color theme="3"/>
        <rFont val="Arial"/>
        <family val="2"/>
      </rPr>
      <t>15</t>
    </r>
    <r>
      <rPr>
        <sz val="11"/>
        <color theme="1"/>
        <rFont val="Arial"/>
        <family val="2"/>
      </rPr>
      <t xml:space="preserve"> of "</t>
    </r>
    <r>
      <rPr>
        <sz val="11"/>
        <color theme="3"/>
        <rFont val="Arial"/>
        <family val="2"/>
      </rPr>
      <t>Q Report Book Publishers</t>
    </r>
    <r>
      <rPr>
        <sz val="11"/>
        <color theme="1"/>
        <rFont val="Arial"/>
        <family val="2"/>
      </rPr>
      <t>."</t>
    </r>
  </si>
  <si>
    <t>v.201704</t>
  </si>
  <si>
    <t xml:space="preserve"> See the Section called "Detailed instructions for C1 / C2 / C3 and D1 / D2 / D3" for more information.</t>
  </si>
  <si>
    <t xml:space="preserve"> - C1 is for past activity, C2 is for the current year, C3 is for future activity.</t>
  </si>
  <si>
    <t>See the Section called "Detailed instructions for C1 / C2 / C3 and D1 / D2 / D3" for more information.</t>
  </si>
  <si>
    <r>
      <t xml:space="preserve"> - </t>
    </r>
    <r>
      <rPr>
        <sz val="11"/>
        <color theme="3"/>
        <rFont val="Arial"/>
        <family val="2"/>
      </rPr>
      <t>D1</t>
    </r>
    <r>
      <rPr>
        <sz val="11"/>
        <rFont val="Arial"/>
        <family val="2"/>
      </rPr>
      <t xml:space="preserve"> is for past activity, </t>
    </r>
    <r>
      <rPr>
        <sz val="11"/>
        <color theme="3"/>
        <rFont val="Arial"/>
        <family val="2"/>
      </rPr>
      <t>D2</t>
    </r>
    <r>
      <rPr>
        <sz val="11"/>
        <rFont val="Arial"/>
        <family val="2"/>
      </rPr>
      <t xml:space="preserve"> is for the current year, </t>
    </r>
    <r>
      <rPr>
        <sz val="11"/>
        <color theme="3"/>
        <rFont val="Arial"/>
        <family val="2"/>
      </rPr>
      <t>D3</t>
    </r>
    <r>
      <rPr>
        <sz val="11"/>
        <rFont val="Arial"/>
        <family val="2"/>
      </rPr>
      <t xml:space="preserve"> is for future activity.</t>
    </r>
  </si>
  <si>
    <t>See the Section called "Detailed instructions for F1 / F2 / F3 and G1 / G2 / G3" for more information.</t>
  </si>
  <si>
    <t xml:space="preserve"> - G1 is for past activity, G2 is for the current year, G3 is for future activity.</t>
  </si>
  <si>
    <t xml:space="preserve"> - F1 is for past activity, F2 is for the current year, F3 is for future activity.</t>
  </si>
  <si>
    <r>
      <t>4. All artistic and cultural organizations - Fill out the tabs titled "</t>
    </r>
    <r>
      <rPr>
        <sz val="11"/>
        <color theme="3"/>
        <rFont val="Arial"/>
        <family val="2"/>
      </rPr>
      <t>D1 / D2 / D3 Outreach</t>
    </r>
    <r>
      <rPr>
        <sz val="11"/>
        <rFont val="Arial"/>
        <family val="2"/>
      </rPr>
      <t>."</t>
    </r>
  </si>
  <si>
    <t>See the Section called "Detailed instructions for I1 / I2 / I3" for more information.</t>
  </si>
  <si>
    <r>
      <t xml:space="preserve"> - </t>
    </r>
    <r>
      <rPr>
        <sz val="11"/>
        <rFont val="Verdana"/>
        <family val="2"/>
      </rPr>
      <t>I</t>
    </r>
    <r>
      <rPr>
        <sz val="11"/>
        <rFont val="Arial"/>
        <family val="2"/>
      </rPr>
      <t xml:space="preserve">1 is for past activity, </t>
    </r>
    <r>
      <rPr>
        <sz val="11"/>
        <rFont val="Verdana"/>
        <family val="2"/>
      </rPr>
      <t>I</t>
    </r>
    <r>
      <rPr>
        <sz val="11"/>
        <rFont val="Arial"/>
        <family val="2"/>
      </rPr>
      <t xml:space="preserve">2 is for the current year, </t>
    </r>
    <r>
      <rPr>
        <sz val="11"/>
        <rFont val="Verdana"/>
        <family val="2"/>
      </rPr>
      <t>I</t>
    </r>
    <r>
      <rPr>
        <sz val="11"/>
        <rFont val="Arial"/>
        <family val="2"/>
      </rPr>
      <t>3 is for future activity.</t>
    </r>
  </si>
  <si>
    <t>See the Section called "Aligning Your Fiscal Year to the Grant Request" for more information.</t>
  </si>
  <si>
    <t xml:space="preserve"> - Fill out the financial information corresponding to your financial statements for the current year, 2 prior years and the years of your grant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</si>
</sst>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quot;$&quot;#,##0;[Red]&quot;$&quot;#,##0"/>
    <numFmt numFmtId="169" formatCode="_(&quot;$&quot;* #,##0_);_(&quot;$&quot;* \(#,##0\);_(&quot;$&quot;* &quot;-&quot;??_);_(@_)"/>
    <numFmt numFmtId="170" formatCode="[$-409]mmm\-yy;@"/>
    <numFmt numFmtId="171" formatCode="_-* #,##0_-;\-* #,##0_-;_-* &quot;-&quot;??_-;_-@_-"/>
    <numFmt numFmtId="172" formatCode="[$-409]d\-mmm\-yyyy;@"/>
    <numFmt numFmtId="173" formatCode="mm\-yyyy"/>
    <numFmt numFmtId="174" formatCode="#,##0;[Red]\(#,##0\)"/>
    <numFmt numFmtId="175" formatCode="&quot;$&quot;#,##0"/>
    <numFmt numFmtId="176" formatCode="_(* #,##0_);_(* \(#,##0\);_(* &quot;-&quot;??_);_(@_)"/>
    <numFmt numFmtId="177" formatCode="_-[$$-1009]* #,##0_-;\-[$$-1009]* #,##0_-;_-[$$-1009]* &quot;-&quot;_-;_-@_-"/>
    <numFmt numFmtId="178" formatCode="#,##0.00\ &quot;$&quot;_);\(#,##0.00\ &quot;$&quot;\)"/>
    <numFmt numFmtId="179" formatCode="_ * #,##0.00_)\ &quot;$&quot;_ ;_ * \(#,##0.00\)\ &quot;$&quot;_ ;_ * &quot;-&quot;??_)\ &quot;$&quot;_ ;_ @_ "/>
  </numFmts>
  <fonts count="45">
    <font>
      <sz val="11"/>
      <color theme="1"/>
      <name val="Calibri"/>
      <family val="2"/>
      <scheme val="minor"/>
    </font>
    <font>
      <sz val="14"/>
      <color theme="0"/>
      <name val="Montserrat SemiBold"/>
      <family val="3"/>
    </font>
    <font>
      <sz val="14"/>
      <name val="Calibri"/>
      <family val="2"/>
      <scheme val="minor"/>
    </font>
    <font>
      <sz val="11"/>
      <color theme="1"/>
      <name val="Arial"/>
      <family val="2"/>
    </font>
    <font>
      <sz val="10"/>
      <name val="Arial"/>
      <family val="2"/>
    </font>
    <font>
      <b/>
      <sz val="11"/>
      <color rgb="FF2074B1"/>
      <name val="Calibri"/>
      <family val="2"/>
      <scheme val="minor"/>
    </font>
    <font>
      <sz val="10"/>
      <color theme="1"/>
      <name val="Arial"/>
      <family val="2"/>
    </font>
    <font>
      <b/>
      <sz val="11"/>
      <color rgb="FF2074B1"/>
      <name val="Arial"/>
      <family val="2"/>
    </font>
    <font>
      <b/>
      <sz val="14"/>
      <color theme="0"/>
      <name val="Arial"/>
      <family val="2"/>
    </font>
    <font>
      <sz val="11"/>
      <color theme="1"/>
      <name val="Calibri"/>
      <family val="2"/>
      <scheme val="minor"/>
    </font>
    <font>
      <sz val="8"/>
      <color theme="1"/>
      <name val="Arial"/>
      <family val="2"/>
    </font>
    <font>
      <b/>
      <sz val="11"/>
      <color theme="0"/>
      <name val="Arial"/>
      <family val="2"/>
    </font>
    <font>
      <sz val="11"/>
      <color theme="3"/>
      <name val="Arial"/>
      <family val="2"/>
    </font>
    <font>
      <sz val="11"/>
      <name val="Arial"/>
      <family val="2"/>
    </font>
    <font>
      <sz val="11"/>
      <color rgb="FFFF0000"/>
      <name val="Arial"/>
      <family val="2"/>
    </font>
    <font>
      <b/>
      <sz val="11"/>
      <name val="Arial"/>
      <family val="2"/>
    </font>
    <font>
      <b/>
      <sz val="12"/>
      <color theme="0"/>
      <name val="Arial"/>
      <family val="2"/>
    </font>
    <font>
      <sz val="11"/>
      <color theme="0"/>
      <name val="Arial"/>
      <family val="2"/>
    </font>
    <font>
      <b/>
      <sz val="11"/>
      <color theme="1"/>
      <name val="Arial"/>
      <family val="2"/>
    </font>
    <font>
      <sz val="12"/>
      <color theme="0"/>
      <name val="Arial"/>
      <family val="2"/>
    </font>
    <font>
      <sz val="12"/>
      <color theme="1"/>
      <name val="Garamond"/>
      <family val="1"/>
    </font>
    <font>
      <b/>
      <sz val="12"/>
      <color theme="1"/>
      <name val="Garamond"/>
      <family val="1"/>
    </font>
    <font>
      <sz val="11"/>
      <color theme="7"/>
      <name val="Arial"/>
      <family val="2"/>
    </font>
    <font>
      <i/>
      <sz val="11"/>
      <color rgb="FFFF0000"/>
      <name val="Arial"/>
      <family val="2"/>
    </font>
    <font>
      <b/>
      <sz val="14"/>
      <name val="Arial"/>
      <family val="2"/>
    </font>
    <font>
      <u/>
      <sz val="11"/>
      <color theme="1"/>
      <name val="Arial"/>
      <family val="2"/>
    </font>
    <font>
      <u/>
      <sz val="11"/>
      <name val="Arial"/>
      <family val="2"/>
    </font>
    <font>
      <sz val="9"/>
      <name val="Arial"/>
      <family val="2"/>
    </font>
    <font>
      <sz val="11"/>
      <color indexed="8"/>
      <name val="Arial"/>
      <family val="2"/>
    </font>
    <font>
      <sz val="11"/>
      <name val="Calibri"/>
      <family val="2"/>
    </font>
    <font>
      <sz val="14"/>
      <name val="Arial"/>
      <family val="2"/>
    </font>
    <font>
      <b/>
      <sz val="11"/>
      <color theme="0"/>
      <name val="Calibri"/>
      <family val="2"/>
      <scheme val="minor"/>
    </font>
    <font>
      <sz val="11"/>
      <color theme="0"/>
      <name val="Calibri"/>
      <family val="2"/>
      <scheme val="minor"/>
    </font>
    <font>
      <u/>
      <sz val="11"/>
      <color theme="0"/>
      <name val="Arial"/>
      <family val="2"/>
    </font>
    <font>
      <b/>
      <sz val="12"/>
      <name val="Arial"/>
      <family val="2"/>
    </font>
    <font>
      <b/>
      <sz val="11"/>
      <name val="Verdana"/>
      <family val="2"/>
    </font>
    <font>
      <sz val="11"/>
      <name val="Verdana"/>
      <family val="2"/>
    </font>
    <font>
      <b/>
      <sz val="11"/>
      <color theme="0"/>
      <name val="Verdana"/>
      <family val="2"/>
    </font>
    <font>
      <sz val="11"/>
      <color theme="3"/>
      <name val="Verdana"/>
      <family val="2"/>
    </font>
    <font>
      <sz val="12"/>
      <color theme="1"/>
      <name val="Arial"/>
      <family val="2"/>
    </font>
    <font>
      <b/>
      <sz val="20"/>
      <color theme="0"/>
      <name val="Arial"/>
      <family val="2"/>
    </font>
    <font>
      <sz val="12"/>
      <color theme="1"/>
      <name val="Calibri"/>
      <family val="2"/>
      <scheme val="minor"/>
    </font>
    <font>
      <b/>
      <sz val="12"/>
      <color theme="1"/>
      <name val="Calibri"/>
      <family val="2"/>
      <scheme val="minor"/>
    </font>
    <font>
      <u/>
      <sz val="11"/>
      <color theme="10"/>
      <name val="Calibri"/>
      <family val="2"/>
      <scheme val="minor"/>
    </font>
    <font>
      <u/>
      <sz val="11"/>
      <color theme="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2074B1"/>
        <bgColor indexed="64"/>
      </patternFill>
    </fill>
    <fill>
      <patternFill patternType="solid">
        <fgColor theme="0"/>
        <bgColor indexed="64"/>
      </patternFill>
    </fill>
    <fill>
      <patternFill patternType="solid">
        <fgColor rgb="FF009ADD"/>
        <bgColor indexed="64"/>
      </patternFill>
    </fill>
    <fill>
      <patternFill patternType="solid">
        <fgColor indexed="9"/>
        <bgColor indexed="64"/>
      </patternFill>
    </fill>
    <fill>
      <patternFill patternType="solid">
        <fgColor rgb="FF82D4FF"/>
        <bgColor indexed="64"/>
      </patternFill>
    </fill>
    <fill>
      <patternFill patternType="solid">
        <fgColor rgb="FF737984"/>
        <bgColor indexed="64"/>
      </patternFill>
    </fill>
    <fill>
      <patternFill patternType="solid">
        <fgColor rgb="FFDBDFE7"/>
        <bgColor indexed="64"/>
      </patternFill>
    </fill>
    <fill>
      <patternFill patternType="solid">
        <fgColor rgb="FF374D62"/>
        <bgColor indexed="64"/>
      </patternFill>
    </fill>
    <fill>
      <patternFill patternType="solid">
        <fgColor rgb="FFDBDFE8"/>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xf numFmtId="167"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4" fillId="0" borderId="0"/>
    <xf numFmtId="0" fontId="27" fillId="0" borderId="23" applyNumberFormat="0">
      <alignment vertical="center" wrapText="1"/>
    </xf>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179" fontId="9" fillId="0" borderId="0" applyFont="0" applyFill="0" applyBorder="0" applyAlignment="0" applyProtection="0"/>
    <xf numFmtId="0" fontId="29" fillId="0" borderId="0"/>
    <xf numFmtId="0" fontId="43" fillId="0" borderId="0" applyNumberFormat="0" applyFill="0" applyBorder="0" applyAlignment="0" applyProtection="0"/>
  </cellStyleXfs>
  <cellXfs count="840">
    <xf numFmtId="0" fontId="0" fillId="0" borderId="0" xfId="0"/>
    <xf numFmtId="0" fontId="0" fillId="0" borderId="0" xfId="0"/>
    <xf numFmtId="0" fontId="2" fillId="4" borderId="0" xfId="0" applyFont="1" applyFill="1" applyBorder="1" applyAlignment="1">
      <alignment horizontal="left" vertical="top" wrapText="1"/>
    </xf>
    <xf numFmtId="0" fontId="1" fillId="0" borderId="0" xfId="0" applyFont="1" applyFill="1" applyAlignment="1">
      <alignment horizontal="left" indent="2"/>
    </xf>
    <xf numFmtId="0" fontId="1" fillId="0" borderId="0" xfId="0" applyFont="1" applyFill="1" applyAlignment="1">
      <alignment horizontal="left" vertical="top" indent="2"/>
    </xf>
    <xf numFmtId="0" fontId="0" fillId="0" borderId="0" xfId="0" applyFill="1"/>
    <xf numFmtId="0" fontId="0" fillId="2" borderId="7" xfId="0" applyFill="1" applyBorder="1"/>
    <xf numFmtId="0" fontId="0" fillId="2" borderId="8" xfId="0" applyFill="1" applyBorder="1"/>
    <xf numFmtId="0" fontId="10" fillId="0" borderId="0" xfId="0" applyFont="1"/>
    <xf numFmtId="0" fontId="3" fillId="0" borderId="0" xfId="0" applyFont="1"/>
    <xf numFmtId="0" fontId="3" fillId="0" borderId="0" xfId="0" applyFont="1" applyBorder="1"/>
    <xf numFmtId="0" fontId="1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14" fillId="0" borderId="0" xfId="0" applyFont="1" applyBorder="1"/>
    <xf numFmtId="0" fontId="3" fillId="0" borderId="0" xfId="0" applyFont="1" applyFill="1"/>
    <xf numFmtId="0" fontId="13" fillId="0" borderId="0" xfId="0" applyFont="1" applyFill="1"/>
    <xf numFmtId="0" fontId="13" fillId="0" borderId="0" xfId="0" applyFont="1"/>
    <xf numFmtId="0" fontId="13" fillId="0" borderId="0" xfId="1" applyFont="1"/>
    <xf numFmtId="0" fontId="13" fillId="0" borderId="0" xfId="0" applyFont="1" applyProtection="1">
      <protection hidden="1"/>
    </xf>
    <xf numFmtId="0" fontId="13" fillId="0" borderId="0" xfId="1" applyFont="1" applyProtection="1">
      <protection hidden="1"/>
    </xf>
    <xf numFmtId="0" fontId="3" fillId="0" borderId="0" xfId="0" applyFont="1" applyFill="1" applyProtection="1">
      <protection hidden="1"/>
    </xf>
    <xf numFmtId="0" fontId="14" fillId="0" borderId="0" xfId="0" applyFont="1"/>
    <xf numFmtId="0" fontId="3" fillId="0" borderId="0" xfId="0" applyFont="1" applyProtection="1">
      <protection hidden="1"/>
    </xf>
    <xf numFmtId="0" fontId="3" fillId="0" borderId="0" xfId="0" applyFont="1" applyAlignment="1" applyProtection="1">
      <protection hidden="1"/>
    </xf>
    <xf numFmtId="0" fontId="3" fillId="0" borderId="0" xfId="0" applyFont="1" applyProtection="1"/>
    <xf numFmtId="0" fontId="13" fillId="0" borderId="0" xfId="0" applyFont="1" applyAlignment="1" applyProtection="1"/>
    <xf numFmtId="0" fontId="3" fillId="0" borderId="0" xfId="0" applyFont="1" applyAlignment="1" applyProtection="1">
      <alignment wrapText="1"/>
    </xf>
    <xf numFmtId="0" fontId="13" fillId="0" borderId="0" xfId="0" quotePrefix="1" applyFont="1" applyAlignment="1" applyProtection="1"/>
    <xf numFmtId="0" fontId="14" fillId="0" borderId="0" xfId="1" applyFont="1" applyProtection="1">
      <protection hidden="1"/>
    </xf>
    <xf numFmtId="0" fontId="13" fillId="0" borderId="0" xfId="1" applyFont="1" applyBorder="1" applyAlignment="1" applyProtection="1">
      <alignment horizontal="center"/>
      <protection hidden="1"/>
    </xf>
    <xf numFmtId="0" fontId="14" fillId="0" borderId="0" xfId="1" applyFont="1" applyBorder="1" applyAlignment="1" applyProtection="1">
      <alignment horizontal="center"/>
      <protection hidden="1"/>
    </xf>
    <xf numFmtId="0" fontId="15" fillId="0" borderId="0" xfId="1" applyFont="1" applyFill="1" applyBorder="1" applyAlignment="1" applyProtection="1">
      <alignment horizontal="center"/>
      <protection hidden="1"/>
    </xf>
    <xf numFmtId="168" fontId="13" fillId="6" borderId="0" xfId="5" applyNumberFormat="1" applyFont="1" applyFill="1" applyBorder="1" applyProtection="1">
      <protection hidden="1"/>
    </xf>
    <xf numFmtId="0" fontId="17" fillId="0" borderId="0" xfId="1" applyFont="1" applyFill="1" applyBorder="1" applyProtection="1">
      <protection hidden="1"/>
    </xf>
    <xf numFmtId="0" fontId="14" fillId="0" borderId="0" xfId="1" applyFont="1" applyFill="1" applyBorder="1" applyProtection="1">
      <protection hidden="1"/>
    </xf>
    <xf numFmtId="0" fontId="13" fillId="0" borderId="0" xfId="1" applyFont="1" applyBorder="1" applyProtection="1">
      <protection hidden="1"/>
    </xf>
    <xf numFmtId="0" fontId="14" fillId="0" borderId="0" xfId="0" applyFont="1" applyProtection="1">
      <protection hidden="1"/>
    </xf>
    <xf numFmtId="0" fontId="13" fillId="0" borderId="0" xfId="1" applyFont="1" applyFill="1" applyProtection="1">
      <protection hidden="1"/>
    </xf>
    <xf numFmtId="0" fontId="14" fillId="0" borderId="0" xfId="1" applyFont="1" applyFill="1" applyProtection="1">
      <protection hidden="1"/>
    </xf>
    <xf numFmtId="0" fontId="13" fillId="0" borderId="21" xfId="0" applyFont="1" applyBorder="1" applyAlignment="1" applyProtection="1">
      <alignment horizontal="left"/>
      <protection hidden="1"/>
    </xf>
    <xf numFmtId="0" fontId="13" fillId="0" borderId="23" xfId="1" applyFont="1" applyBorder="1" applyProtection="1">
      <protection hidden="1"/>
    </xf>
    <xf numFmtId="0" fontId="13" fillId="0" borderId="23" xfId="1" applyFont="1" applyFill="1" applyBorder="1" applyAlignment="1" applyProtection="1">
      <alignment wrapText="1"/>
      <protection locked="0"/>
    </xf>
    <xf numFmtId="0" fontId="13" fillId="0" borderId="23" xfId="1" applyFont="1" applyBorder="1" applyAlignment="1" applyProtection="1">
      <alignment wrapText="1"/>
      <protection locked="0"/>
    </xf>
    <xf numFmtId="169" fontId="13" fillId="0" borderId="23" xfId="3" applyNumberFormat="1" applyFont="1" applyBorder="1" applyProtection="1">
      <protection locked="0"/>
    </xf>
    <xf numFmtId="0" fontId="15" fillId="0" borderId="0" xfId="1" applyFont="1" applyProtection="1">
      <protection hidden="1"/>
    </xf>
    <xf numFmtId="0" fontId="18" fillId="0" borderId="0" xfId="0" applyFont="1" applyBorder="1" applyAlignment="1" applyProtection="1">
      <alignment horizontal="center" wrapText="1"/>
      <protection hidden="1"/>
    </xf>
    <xf numFmtId="0" fontId="3" fillId="0" borderId="0" xfId="0" applyFont="1" applyBorder="1" applyProtection="1">
      <protection hidden="1"/>
    </xf>
    <xf numFmtId="0" fontId="14" fillId="0" borderId="0" xfId="1" applyFont="1" applyBorder="1" applyProtection="1">
      <protection hidden="1"/>
    </xf>
    <xf numFmtId="0" fontId="13" fillId="0" borderId="0" xfId="1" applyFont="1" applyFill="1" applyAlignment="1" applyProtection="1">
      <alignment wrapText="1"/>
      <protection hidden="1"/>
    </xf>
    <xf numFmtId="0" fontId="13" fillId="0" borderId="0" xfId="1" applyFont="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9" xfId="1" applyFont="1" applyBorder="1" applyAlignment="1" applyProtection="1">
      <alignment horizontal="center" vertical="center"/>
      <protection hidden="1"/>
    </xf>
    <xf numFmtId="0" fontId="13" fillId="0" borderId="0" xfId="1" applyFont="1" applyBorder="1" applyAlignment="1" applyProtection="1">
      <alignment horizontal="center" vertical="center"/>
      <protection hidden="1"/>
    </xf>
    <xf numFmtId="0" fontId="13" fillId="0" borderId="0" xfId="1" applyFont="1" applyBorder="1" applyAlignment="1" applyProtection="1">
      <alignment horizontal="left" vertical="center"/>
      <protection hidden="1"/>
    </xf>
    <xf numFmtId="0" fontId="13" fillId="0" borderId="0" xfId="1" applyFont="1" applyBorder="1" applyAlignment="1" applyProtection="1">
      <alignment horizontal="left" vertical="center" wrapText="1"/>
      <protection hidden="1"/>
    </xf>
    <xf numFmtId="0" fontId="13" fillId="0" borderId="0" xfId="1" applyFont="1" applyBorder="1" applyAlignment="1" applyProtection="1">
      <alignment horizontal="center" vertical="center" wrapText="1"/>
      <protection hidden="1"/>
    </xf>
    <xf numFmtId="0" fontId="13" fillId="0" borderId="0" xfId="1" applyFont="1" applyAlignment="1" applyProtection="1">
      <protection hidden="1"/>
    </xf>
    <xf numFmtId="0" fontId="13" fillId="0" borderId="0" xfId="1" applyFont="1" applyFill="1" applyBorder="1" applyAlignment="1" applyProtection="1">
      <protection hidden="1"/>
    </xf>
    <xf numFmtId="0" fontId="13" fillId="0" borderId="0" xfId="1" applyFont="1" applyFill="1" applyBorder="1" applyProtection="1">
      <protection hidden="1"/>
    </xf>
    <xf numFmtId="0" fontId="13" fillId="0" borderId="0" xfId="1" applyFont="1" applyBorder="1" applyAlignment="1" applyProtection="1">
      <alignment vertical="center" wrapText="1"/>
      <protection hidden="1"/>
    </xf>
    <xf numFmtId="0" fontId="13" fillId="0" borderId="0" xfId="1" applyFont="1" applyBorder="1" applyAlignment="1" applyProtection="1">
      <alignment wrapText="1"/>
      <protection hidden="1"/>
    </xf>
    <xf numFmtId="0" fontId="13" fillId="0" borderId="9" xfId="1" applyFont="1" applyBorder="1" applyAlignment="1" applyProtection="1">
      <alignment wrapText="1"/>
      <protection hidden="1"/>
    </xf>
    <xf numFmtId="0" fontId="13" fillId="0" borderId="9" xfId="1" applyFont="1" applyBorder="1" applyAlignment="1" applyProtection="1">
      <protection hidden="1"/>
    </xf>
    <xf numFmtId="0" fontId="20" fillId="0" borderId="0" xfId="0" applyFont="1" applyAlignment="1" applyProtection="1">
      <alignment wrapText="1"/>
      <protection hidden="1"/>
    </xf>
    <xf numFmtId="170" fontId="13" fillId="0" borderId="23" xfId="1" quotePrefix="1" applyNumberFormat="1" applyFont="1" applyBorder="1" applyAlignment="1" applyProtection="1">
      <alignment wrapText="1"/>
      <protection locked="0"/>
    </xf>
    <xf numFmtId="0" fontId="13" fillId="0" borderId="23" xfId="1" applyFont="1" applyBorder="1" applyAlignment="1" applyProtection="1">
      <alignment horizontal="center"/>
      <protection locked="0"/>
    </xf>
    <xf numFmtId="0" fontId="13" fillId="0" borderId="11" xfId="1" applyFont="1" applyBorder="1" applyAlignment="1" applyProtection="1">
      <alignment wrapText="1"/>
      <protection locked="0"/>
    </xf>
    <xf numFmtId="171" fontId="13" fillId="0" borderId="23" xfId="2" applyNumberFormat="1" applyFont="1" applyFill="1" applyBorder="1" applyAlignment="1" applyProtection="1">
      <alignment horizontal="center" wrapText="1"/>
      <protection locked="0"/>
    </xf>
    <xf numFmtId="171" fontId="13" fillId="0" borderId="23" xfId="2" applyNumberFormat="1" applyFont="1" applyBorder="1" applyProtection="1">
      <protection locked="0"/>
    </xf>
    <xf numFmtId="9" fontId="13" fillId="0" borderId="23" xfId="4" applyFont="1" applyFill="1" applyBorder="1" applyProtection="1">
      <protection locked="0"/>
    </xf>
    <xf numFmtId="169" fontId="13" fillId="0" borderId="23" xfId="3" applyNumberFormat="1" applyFont="1" applyFill="1" applyBorder="1" applyProtection="1">
      <protection locked="0"/>
    </xf>
    <xf numFmtId="0" fontId="13" fillId="0" borderId="10" xfId="1" applyFont="1" applyBorder="1" applyAlignment="1" applyProtection="1">
      <protection hidden="1"/>
    </xf>
    <xf numFmtId="0" fontId="13" fillId="0" borderId="10" xfId="1" applyFont="1" applyBorder="1" applyAlignment="1" applyProtection="1">
      <alignment wrapText="1"/>
      <protection hidden="1"/>
    </xf>
    <xf numFmtId="0" fontId="13" fillId="0" borderId="0" xfId="1" applyFont="1" applyBorder="1" applyAlignment="1" applyProtection="1">
      <alignment horizontal="center" wrapText="1"/>
      <protection hidden="1"/>
    </xf>
    <xf numFmtId="0" fontId="15" fillId="0" borderId="0" xfId="0" applyFont="1" applyFill="1" applyBorder="1" applyProtection="1">
      <protection hidden="1"/>
    </xf>
    <xf numFmtId="0" fontId="13" fillId="0" borderId="0" xfId="1" applyFont="1" applyFill="1" applyBorder="1" applyAlignment="1" applyProtection="1">
      <alignment wrapText="1"/>
      <protection hidden="1"/>
    </xf>
    <xf numFmtId="0" fontId="13" fillId="0" borderId="0" xfId="0" applyFont="1" applyBorder="1" applyProtection="1">
      <protection hidden="1"/>
    </xf>
    <xf numFmtId="0" fontId="13" fillId="0" borderId="0" xfId="1" applyFont="1" applyAlignment="1" applyProtection="1">
      <alignment wrapText="1"/>
      <protection hidden="1"/>
    </xf>
    <xf numFmtId="0" fontId="13" fillId="0" borderId="11" xfId="1" applyFont="1" applyBorder="1" applyAlignment="1" applyProtection="1">
      <alignment horizontal="center" vertical="center"/>
      <protection hidden="1"/>
    </xf>
    <xf numFmtId="0" fontId="13" fillId="0" borderId="0" xfId="1" applyFont="1" applyFill="1" applyAlignment="1" applyProtection="1">
      <protection hidden="1"/>
    </xf>
    <xf numFmtId="0" fontId="13" fillId="0" borderId="23" xfId="1" applyFont="1" applyFill="1" applyBorder="1" applyAlignment="1" applyProtection="1">
      <alignment horizontal="center"/>
      <protection locked="0"/>
    </xf>
    <xf numFmtId="0" fontId="13" fillId="0" borderId="0" xfId="1" applyFont="1" applyBorder="1" applyAlignment="1" applyProtection="1">
      <protection hidden="1"/>
    </xf>
    <xf numFmtId="169" fontId="13" fillId="0" borderId="0" xfId="3" applyNumberFormat="1" applyFont="1" applyBorder="1" applyProtection="1">
      <protection hidden="1"/>
    </xf>
    <xf numFmtId="169" fontId="13" fillId="0" borderId="0" xfId="3" applyNumberFormat="1" applyFont="1" applyFill="1" applyBorder="1" applyProtection="1">
      <protection hidden="1"/>
    </xf>
    <xf numFmtId="0" fontId="0" fillId="0" borderId="0" xfId="0" applyProtection="1">
      <protection hidden="1"/>
    </xf>
    <xf numFmtId="0" fontId="21" fillId="0" borderId="0" xfId="0" applyFont="1" applyAlignment="1" applyProtection="1">
      <alignment wrapText="1"/>
      <protection hidden="1"/>
    </xf>
    <xf numFmtId="0" fontId="14" fillId="0" borderId="0" xfId="0" applyFont="1" applyFill="1" applyProtection="1">
      <protection hidden="1"/>
    </xf>
    <xf numFmtId="0" fontId="22" fillId="0" borderId="0" xfId="0" applyFont="1" applyProtection="1">
      <protection hidden="1"/>
    </xf>
    <xf numFmtId="0" fontId="23" fillId="0" borderId="0" xfId="0" applyFont="1" applyProtection="1">
      <protection hidden="1"/>
    </xf>
    <xf numFmtId="0" fontId="3" fillId="0" borderId="23" xfId="0" applyFont="1" applyBorder="1" applyProtection="1">
      <protection hidden="1"/>
    </xf>
    <xf numFmtId="0" fontId="13" fillId="0" borderId="23" xfId="0" applyFont="1" applyBorder="1" applyAlignment="1" applyProtection="1">
      <alignment wrapText="1"/>
      <protection locked="0"/>
    </xf>
    <xf numFmtId="171" fontId="13" fillId="0" borderId="15" xfId="2" applyNumberFormat="1" applyFont="1" applyBorder="1" applyAlignment="1" applyProtection="1">
      <alignment wrapText="1"/>
      <protection locked="0"/>
    </xf>
    <xf numFmtId="171" fontId="13" fillId="0" borderId="15" xfId="1" applyNumberFormat="1" applyFont="1" applyFill="1" applyBorder="1" applyAlignment="1" applyProtection="1">
      <alignment wrapText="1"/>
      <protection hidden="1"/>
    </xf>
    <xf numFmtId="9" fontId="13" fillId="0" borderId="23" xfId="4" applyFont="1" applyFill="1" applyBorder="1" applyProtection="1">
      <protection hidden="1"/>
    </xf>
    <xf numFmtId="169" fontId="13" fillId="0" borderId="15" xfId="3" applyNumberFormat="1" applyFont="1" applyFill="1" applyBorder="1" applyProtection="1">
      <protection locked="0"/>
    </xf>
    <xf numFmtId="0" fontId="13" fillId="0" borderId="0" xfId="1" applyFont="1" applyFill="1" applyBorder="1" applyAlignment="1" applyProtection="1">
      <alignment horizontal="left" vertical="center" wrapText="1"/>
      <protection hidden="1"/>
    </xf>
    <xf numFmtId="0" fontId="13" fillId="0" borderId="23" xfId="1" applyFont="1" applyFill="1" applyBorder="1" applyProtection="1">
      <protection locked="0"/>
    </xf>
    <xf numFmtId="0" fontId="13" fillId="0" borderId="0" xfId="0" applyFont="1" applyFill="1" applyProtection="1">
      <protection hidden="1"/>
    </xf>
    <xf numFmtId="0" fontId="13" fillId="0" borderId="0" xfId="1" applyFont="1" applyFill="1"/>
    <xf numFmtId="0" fontId="3" fillId="0" borderId="4" xfId="0" applyFont="1" applyBorder="1" applyAlignment="1" applyProtection="1">
      <protection hidden="1"/>
    </xf>
    <xf numFmtId="0" fontId="3" fillId="0" borderId="0" xfId="0" applyFont="1" applyBorder="1" applyAlignment="1" applyProtection="1">
      <alignment wrapText="1"/>
      <protection hidden="1"/>
    </xf>
    <xf numFmtId="0" fontId="3" fillId="0" borderId="5" xfId="0" applyFont="1" applyBorder="1" applyAlignment="1" applyProtection="1">
      <alignment wrapText="1"/>
      <protection hidden="1"/>
    </xf>
    <xf numFmtId="0" fontId="3" fillId="0" borderId="4" xfId="0" applyFont="1" applyBorder="1" applyProtection="1">
      <protection hidden="1"/>
    </xf>
    <xf numFmtId="0" fontId="3" fillId="0" borderId="5" xfId="0" applyFont="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Border="1" applyProtection="1">
      <protection hidden="1"/>
    </xf>
    <xf numFmtId="0" fontId="14" fillId="0" borderId="0" xfId="0" applyFont="1" applyBorder="1" applyProtection="1">
      <protection hidden="1"/>
    </xf>
    <xf numFmtId="0" fontId="13" fillId="0" borderId="0" xfId="0" applyFont="1" applyAlignment="1" applyProtection="1">
      <alignment vertical="center" wrapText="1"/>
      <protection hidden="1"/>
    </xf>
    <xf numFmtId="0" fontId="13" fillId="0" borderId="0" xfId="0" applyFont="1" applyAlignment="1" applyProtection="1">
      <alignment vertical="center"/>
      <protection hidden="1"/>
    </xf>
    <xf numFmtId="172" fontId="15" fillId="6" borderId="23" xfId="0" applyNumberFormat="1" applyFont="1" applyFill="1" applyBorder="1" applyProtection="1">
      <protection locked="0"/>
    </xf>
    <xf numFmtId="0" fontId="3" fillId="6" borderId="14" xfId="0" applyFont="1" applyFill="1" applyBorder="1" applyAlignment="1" applyProtection="1">
      <alignment vertical="center" wrapText="1"/>
      <protection hidden="1"/>
    </xf>
    <xf numFmtId="0" fontId="13" fillId="6" borderId="19" xfId="0" applyFont="1" applyFill="1" applyBorder="1" applyAlignment="1" applyProtection="1">
      <alignment wrapText="1"/>
      <protection hidden="1"/>
    </xf>
    <xf numFmtId="0" fontId="13" fillId="6" borderId="21" xfId="0" applyFont="1" applyFill="1" applyBorder="1" applyAlignment="1" applyProtection="1">
      <alignment vertical="center" wrapText="1"/>
      <protection hidden="1"/>
    </xf>
    <xf numFmtId="0" fontId="13" fillId="0" borderId="22" xfId="0" applyFont="1" applyFill="1" applyBorder="1" applyAlignment="1" applyProtection="1">
      <alignment horizontal="center" vertical="center"/>
      <protection hidden="1"/>
    </xf>
    <xf numFmtId="0" fontId="13" fillId="0" borderId="21" xfId="0" applyFont="1" applyFill="1" applyBorder="1" applyAlignment="1" applyProtection="1">
      <alignment vertical="center" wrapText="1"/>
      <protection hidden="1"/>
    </xf>
    <xf numFmtId="0" fontId="13" fillId="0" borderId="21" xfId="0" applyFont="1" applyFill="1" applyBorder="1" applyAlignment="1" applyProtection="1">
      <alignment horizontal="center" vertical="center" wrapText="1"/>
      <protection hidden="1"/>
    </xf>
    <xf numFmtId="0" fontId="13" fillId="0" borderId="22" xfId="0" applyFont="1" applyFill="1" applyBorder="1" applyAlignment="1" applyProtection="1">
      <alignment horizontal="center"/>
      <protection hidden="1"/>
    </xf>
    <xf numFmtId="0" fontId="13" fillId="6" borderId="23" xfId="0" applyFont="1" applyFill="1" applyBorder="1" applyProtection="1">
      <protection hidden="1"/>
    </xf>
    <xf numFmtId="9" fontId="13" fillId="6" borderId="23" xfId="0" applyNumberFormat="1" applyFont="1" applyFill="1" applyBorder="1" applyAlignment="1" applyProtection="1">
      <alignment horizontal="right" vertical="center" wrapText="1"/>
      <protection locked="0"/>
    </xf>
    <xf numFmtId="0" fontId="13" fillId="8" borderId="14" xfId="0" applyFont="1" applyFill="1" applyBorder="1" applyAlignment="1" applyProtection="1">
      <alignment vertical="center"/>
      <protection hidden="1"/>
    </xf>
    <xf numFmtId="0" fontId="13" fillId="8" borderId="19" xfId="0" applyFont="1" applyFill="1" applyBorder="1" applyAlignment="1" applyProtection="1">
      <alignment vertical="center"/>
      <protection hidden="1"/>
    </xf>
    <xf numFmtId="0" fontId="13" fillId="8" borderId="0" xfId="0" applyFont="1" applyFill="1" applyBorder="1" applyProtection="1">
      <protection hidden="1"/>
    </xf>
    <xf numFmtId="0" fontId="13" fillId="8" borderId="12" xfId="0" applyFont="1" applyFill="1" applyBorder="1" applyProtection="1">
      <protection hidden="1"/>
    </xf>
    <xf numFmtId="0" fontId="13" fillId="8" borderId="14" xfId="0" applyFont="1" applyFill="1" applyBorder="1" applyProtection="1">
      <protection hidden="1"/>
    </xf>
    <xf numFmtId="0" fontId="13" fillId="6" borderId="23" xfId="0" applyNumberFormat="1" applyFont="1" applyFill="1" applyBorder="1" applyAlignment="1" applyProtection="1">
      <alignment horizontal="right" vertical="center" wrapText="1"/>
      <protection locked="0"/>
    </xf>
    <xf numFmtId="0" fontId="13" fillId="8" borderId="13" xfId="0" applyFont="1" applyFill="1" applyBorder="1" applyAlignment="1" applyProtection="1">
      <alignment vertical="center"/>
      <protection hidden="1"/>
    </xf>
    <xf numFmtId="0" fontId="13" fillId="8" borderId="21" xfId="0" applyFont="1" applyFill="1" applyBorder="1" applyAlignment="1" applyProtection="1">
      <alignment vertical="center"/>
      <protection hidden="1"/>
    </xf>
    <xf numFmtId="0" fontId="13" fillId="8" borderId="9" xfId="0" applyFont="1" applyFill="1" applyBorder="1" applyProtection="1">
      <protection hidden="1"/>
    </xf>
    <xf numFmtId="0" fontId="13" fillId="8" borderId="22" xfId="0" applyFont="1" applyFill="1" applyBorder="1" applyProtection="1">
      <protection hidden="1"/>
    </xf>
    <xf numFmtId="0" fontId="13" fillId="0" borderId="20" xfId="0" applyFont="1" applyBorder="1" applyProtection="1">
      <protection hidden="1"/>
    </xf>
    <xf numFmtId="0" fontId="13" fillId="6" borderId="22" xfId="0" applyFont="1" applyFill="1" applyBorder="1" applyProtection="1">
      <protection hidden="1"/>
    </xf>
    <xf numFmtId="174" fontId="13" fillId="6" borderId="14" xfId="0" applyNumberFormat="1" applyFont="1" applyFill="1" applyBorder="1" applyAlignment="1" applyProtection="1">
      <alignment horizontal="right" vertical="center" wrapText="1"/>
      <protection locked="0"/>
    </xf>
    <xf numFmtId="0" fontId="13" fillId="8" borderId="20" xfId="0" applyFont="1" applyFill="1" applyBorder="1" applyProtection="1">
      <protection hidden="1"/>
    </xf>
    <xf numFmtId="0" fontId="13" fillId="6" borderId="18" xfId="0" applyFont="1" applyFill="1" applyBorder="1" applyProtection="1">
      <protection hidden="1"/>
    </xf>
    <xf numFmtId="174" fontId="13" fillId="6" borderId="12" xfId="0" applyNumberFormat="1" applyFont="1" applyFill="1" applyBorder="1" applyAlignment="1" applyProtection="1">
      <alignment horizontal="right" vertical="center" wrapText="1"/>
      <protection locked="0"/>
    </xf>
    <xf numFmtId="174" fontId="13" fillId="8" borderId="14" xfId="0" applyNumberFormat="1" applyFont="1" applyFill="1" applyBorder="1" applyAlignment="1" applyProtection="1">
      <alignment vertical="center"/>
      <protection hidden="1"/>
    </xf>
    <xf numFmtId="174" fontId="13" fillId="8" borderId="19" xfId="0" applyNumberFormat="1" applyFont="1" applyFill="1" applyBorder="1" applyAlignment="1" applyProtection="1">
      <alignment vertical="center"/>
      <protection hidden="1"/>
    </xf>
    <xf numFmtId="0" fontId="13" fillId="6" borderId="16" xfId="0" applyFont="1" applyFill="1" applyBorder="1" applyProtection="1">
      <protection hidden="1"/>
    </xf>
    <xf numFmtId="169" fontId="13" fillId="6" borderId="12" xfId="3" applyNumberFormat="1" applyFont="1" applyFill="1" applyBorder="1" applyAlignment="1" applyProtection="1">
      <alignment horizontal="right" vertical="center" wrapText="1"/>
      <protection locked="0"/>
    </xf>
    <xf numFmtId="174" fontId="13" fillId="6" borderId="23" xfId="0" applyNumberFormat="1" applyFont="1" applyFill="1" applyBorder="1" applyAlignment="1" applyProtection="1">
      <alignment horizontal="right" vertical="center" wrapText="1"/>
      <protection locked="0"/>
    </xf>
    <xf numFmtId="9" fontId="13" fillId="6" borderId="23" xfId="6" applyFont="1" applyFill="1" applyBorder="1" applyAlignment="1" applyProtection="1">
      <alignment horizontal="right" vertical="center" wrapText="1"/>
      <protection locked="0"/>
    </xf>
    <xf numFmtId="9" fontId="13" fillId="8" borderId="13" xfId="6" applyFont="1" applyFill="1" applyBorder="1" applyAlignment="1" applyProtection="1">
      <alignment vertical="center"/>
      <protection hidden="1"/>
    </xf>
    <xf numFmtId="9" fontId="13" fillId="8" borderId="21" xfId="6" applyFont="1" applyFill="1" applyBorder="1" applyAlignment="1" applyProtection="1">
      <alignment vertical="center"/>
      <protection hidden="1"/>
    </xf>
    <xf numFmtId="9" fontId="13" fillId="8" borderId="22" xfId="6" applyFont="1" applyFill="1" applyBorder="1" applyProtection="1">
      <protection hidden="1"/>
    </xf>
    <xf numFmtId="0" fontId="13" fillId="0" borderId="20"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3" fillId="6" borderId="22" xfId="0" applyFont="1" applyFill="1" applyBorder="1" applyAlignment="1" applyProtection="1">
      <alignment vertical="center" wrapText="1"/>
      <protection hidden="1"/>
    </xf>
    <xf numFmtId="165" fontId="13" fillId="6" borderId="23" xfId="7" applyNumberFormat="1" applyFont="1" applyFill="1" applyBorder="1" applyAlignment="1" applyProtection="1">
      <alignment horizontal="right" vertical="center" wrapText="1"/>
      <protection locked="0"/>
    </xf>
    <xf numFmtId="9" fontId="3" fillId="6" borderId="14" xfId="0" applyNumberFormat="1" applyFont="1" applyFill="1" applyBorder="1" applyAlignment="1" applyProtection="1">
      <alignment vertical="center"/>
      <protection hidden="1"/>
    </xf>
    <xf numFmtId="9" fontId="3" fillId="6" borderId="19" xfId="0" applyNumberFormat="1" applyFont="1" applyFill="1" applyBorder="1" applyAlignment="1" applyProtection="1">
      <alignment vertical="center"/>
      <protection hidden="1"/>
    </xf>
    <xf numFmtId="9" fontId="3" fillId="6" borderId="0" xfId="0" applyNumberFormat="1" applyFont="1" applyFill="1" applyBorder="1" applyAlignment="1" applyProtection="1">
      <alignment vertical="center"/>
      <protection hidden="1"/>
    </xf>
    <xf numFmtId="9" fontId="3" fillId="6" borderId="12" xfId="0" applyNumberFormat="1" applyFont="1" applyFill="1" applyBorder="1" applyAlignment="1" applyProtection="1">
      <alignment vertical="center"/>
      <protection hidden="1"/>
    </xf>
    <xf numFmtId="0" fontId="3" fillId="6" borderId="16" xfId="0" applyFont="1" applyFill="1" applyBorder="1" applyAlignment="1" applyProtection="1">
      <alignment vertical="center" wrapText="1"/>
      <protection hidden="1"/>
    </xf>
    <xf numFmtId="0" fontId="3" fillId="0" borderId="16" xfId="0" applyFont="1" applyFill="1" applyBorder="1" applyAlignment="1" applyProtection="1">
      <alignment vertical="center" wrapText="1"/>
      <protection hidden="1"/>
    </xf>
    <xf numFmtId="0" fontId="18" fillId="7" borderId="18" xfId="0" applyFont="1" applyFill="1" applyBorder="1" applyAlignment="1" applyProtection="1">
      <alignment horizontal="left" vertical="center" wrapText="1"/>
      <protection hidden="1"/>
    </xf>
    <xf numFmtId="165" fontId="15" fillId="6" borderId="14" xfId="7" applyNumberFormat="1" applyFont="1" applyFill="1" applyBorder="1" applyAlignment="1" applyProtection="1">
      <alignment horizontal="right" vertical="center" wrapText="1"/>
    </xf>
    <xf numFmtId="9" fontId="18" fillId="6" borderId="14" xfId="0" applyNumberFormat="1" applyFont="1" applyFill="1" applyBorder="1" applyAlignment="1" applyProtection="1">
      <alignment vertical="center"/>
    </xf>
    <xf numFmtId="9" fontId="18" fillId="6" borderId="19" xfId="0" applyNumberFormat="1" applyFont="1" applyFill="1" applyBorder="1" applyAlignment="1" applyProtection="1">
      <alignment vertical="center"/>
    </xf>
    <xf numFmtId="165" fontId="15" fillId="6" borderId="13" xfId="7" applyNumberFormat="1" applyFont="1" applyFill="1" applyBorder="1" applyAlignment="1" applyProtection="1">
      <alignment horizontal="right" vertical="center" wrapText="1"/>
    </xf>
    <xf numFmtId="9" fontId="18" fillId="6" borderId="0" xfId="0" applyNumberFormat="1" applyFont="1" applyFill="1" applyBorder="1" applyAlignment="1" applyProtection="1">
      <alignment vertical="center"/>
    </xf>
    <xf numFmtId="9" fontId="18" fillId="6" borderId="13" xfId="0" applyNumberFormat="1" applyFont="1" applyFill="1" applyBorder="1" applyAlignment="1" applyProtection="1">
      <alignment vertical="center"/>
    </xf>
    <xf numFmtId="0" fontId="3" fillId="0" borderId="22" xfId="0" applyFont="1" applyFill="1" applyBorder="1" applyAlignment="1" applyProtection="1">
      <alignment vertical="center" wrapText="1"/>
      <protection hidden="1"/>
    </xf>
    <xf numFmtId="9" fontId="13" fillId="0" borderId="14" xfId="6" applyFont="1" applyFill="1" applyBorder="1" applyAlignment="1" applyProtection="1">
      <alignment vertical="center"/>
      <protection hidden="1"/>
    </xf>
    <xf numFmtId="9" fontId="13" fillId="0" borderId="19" xfId="6" applyFont="1" applyFill="1" applyBorder="1" applyAlignment="1" applyProtection="1">
      <alignment vertical="center"/>
      <protection hidden="1"/>
    </xf>
    <xf numFmtId="9" fontId="13" fillId="0" borderId="0" xfId="6" applyFont="1" applyFill="1" applyBorder="1" applyAlignment="1" applyProtection="1">
      <alignment vertical="center"/>
      <protection hidden="1"/>
    </xf>
    <xf numFmtId="9" fontId="13" fillId="0" borderId="12" xfId="6"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5" fontId="15" fillId="6" borderId="14" xfId="0" applyNumberFormat="1" applyFont="1" applyFill="1" applyBorder="1" applyAlignment="1" applyProtection="1">
      <alignment horizontal="right" vertical="center" wrapText="1"/>
    </xf>
    <xf numFmtId="9" fontId="15" fillId="0" borderId="14" xfId="6" applyFont="1" applyFill="1" applyBorder="1" applyAlignment="1" applyProtection="1">
      <alignment vertical="center"/>
    </xf>
    <xf numFmtId="9" fontId="15" fillId="0" borderId="19" xfId="6" applyFont="1" applyFill="1" applyBorder="1" applyAlignment="1" applyProtection="1">
      <alignment vertical="center"/>
    </xf>
    <xf numFmtId="9" fontId="15" fillId="0" borderId="0" xfId="6" applyFont="1" applyFill="1" applyBorder="1" applyAlignment="1" applyProtection="1">
      <alignment vertical="center"/>
    </xf>
    <xf numFmtId="9" fontId="15" fillId="0" borderId="13" xfId="6" applyFont="1" applyFill="1" applyBorder="1" applyAlignment="1" applyProtection="1">
      <alignment vertical="center"/>
    </xf>
    <xf numFmtId="175" fontId="13" fillId="0" borderId="23" xfId="0" applyNumberFormat="1" applyFont="1" applyFill="1" applyBorder="1" applyAlignment="1">
      <alignment wrapText="1"/>
    </xf>
    <xf numFmtId="9" fontId="13" fillId="6" borderId="14" xfId="0" applyNumberFormat="1" applyFont="1" applyFill="1" applyBorder="1" applyAlignment="1" applyProtection="1">
      <alignment vertical="center"/>
      <protection hidden="1"/>
    </xf>
    <xf numFmtId="9" fontId="13" fillId="6" borderId="19" xfId="0" applyNumberFormat="1" applyFont="1" applyFill="1" applyBorder="1" applyAlignment="1" applyProtection="1">
      <alignment vertical="center"/>
      <protection hidden="1"/>
    </xf>
    <xf numFmtId="9" fontId="13" fillId="6" borderId="0" xfId="0" applyNumberFormat="1" applyFont="1" applyFill="1" applyBorder="1" applyAlignment="1" applyProtection="1">
      <alignment vertical="center"/>
      <protection hidden="1"/>
    </xf>
    <xf numFmtId="9" fontId="13" fillId="6" borderId="12" xfId="0" applyNumberFormat="1" applyFont="1" applyFill="1" applyBorder="1" applyAlignment="1" applyProtection="1">
      <alignment vertical="center"/>
      <protection hidden="1"/>
    </xf>
    <xf numFmtId="175" fontId="13" fillId="0" borderId="16" xfId="0" applyNumberFormat="1" applyFont="1" applyFill="1" applyBorder="1" applyAlignment="1">
      <alignment wrapText="1"/>
    </xf>
    <xf numFmtId="0" fontId="13" fillId="0" borderId="16" xfId="0" applyFont="1" applyFill="1" applyBorder="1" applyAlignment="1" applyProtection="1">
      <alignment vertical="center" wrapText="1"/>
      <protection hidden="1"/>
    </xf>
    <xf numFmtId="9" fontId="15" fillId="6" borderId="14" xfId="0" applyNumberFormat="1" applyFont="1" applyFill="1" applyBorder="1" applyAlignment="1" applyProtection="1">
      <alignment vertical="center"/>
      <protection hidden="1"/>
    </xf>
    <xf numFmtId="9" fontId="15" fillId="6" borderId="19" xfId="0" applyNumberFormat="1" applyFont="1" applyFill="1" applyBorder="1" applyAlignment="1" applyProtection="1">
      <alignment vertical="center"/>
    </xf>
    <xf numFmtId="165" fontId="15" fillId="6" borderId="13" xfId="0" applyNumberFormat="1" applyFont="1" applyFill="1" applyBorder="1" applyAlignment="1" applyProtection="1">
      <alignment horizontal="right" vertical="center" wrapText="1"/>
    </xf>
    <xf numFmtId="9" fontId="15" fillId="6" borderId="0" xfId="0" applyNumberFormat="1" applyFont="1" applyFill="1" applyBorder="1" applyAlignment="1" applyProtection="1">
      <alignment vertical="center"/>
    </xf>
    <xf numFmtId="0" fontId="13" fillId="0" borderId="0" xfId="0" applyFont="1" applyAlignment="1" applyProtection="1">
      <alignment horizontal="center" vertical="center"/>
      <protection hidden="1"/>
    </xf>
    <xf numFmtId="0" fontId="15" fillId="0" borderId="11" xfId="0" applyFont="1" applyFill="1" applyBorder="1" applyAlignment="1" applyProtection="1">
      <protection hidden="1"/>
    </xf>
    <xf numFmtId="0" fontId="15" fillId="0" borderId="11" xfId="0" applyFont="1" applyFill="1" applyBorder="1" applyAlignment="1" applyProtection="1">
      <alignment wrapText="1"/>
      <protection hidden="1"/>
    </xf>
    <xf numFmtId="165" fontId="15" fillId="6" borderId="23" xfId="7" applyNumberFormat="1" applyFont="1" applyFill="1" applyBorder="1" applyAlignment="1" applyProtection="1">
      <alignment horizontal="right" vertical="center" wrapText="1"/>
      <protection locked="0"/>
    </xf>
    <xf numFmtId="9" fontId="15" fillId="0" borderId="23" xfId="0" applyNumberFormat="1" applyFont="1" applyFill="1" applyBorder="1" applyAlignment="1" applyProtection="1">
      <alignment vertical="center"/>
      <protection hidden="1"/>
    </xf>
    <xf numFmtId="9" fontId="15" fillId="0" borderId="15" xfId="0" applyNumberFormat="1" applyFont="1" applyFill="1" applyBorder="1" applyAlignment="1" applyProtection="1">
      <alignment vertical="center"/>
      <protection hidden="1"/>
    </xf>
    <xf numFmtId="175" fontId="11" fillId="10" borderId="16" xfId="0" applyNumberFormat="1" applyFont="1" applyFill="1" applyBorder="1" applyAlignment="1">
      <alignment vertical="center" wrapText="1"/>
    </xf>
    <xf numFmtId="165" fontId="15" fillId="0" borderId="23" xfId="0" applyNumberFormat="1" applyFont="1" applyFill="1" applyBorder="1" applyAlignment="1" applyProtection="1">
      <alignment vertical="center" wrapText="1"/>
    </xf>
    <xf numFmtId="9" fontId="15" fillId="0" borderId="23" xfId="0" applyNumberFormat="1" applyFont="1" applyFill="1" applyBorder="1" applyAlignment="1" applyProtection="1">
      <alignment vertical="center"/>
    </xf>
    <xf numFmtId="9" fontId="13" fillId="6" borderId="18" xfId="0" applyNumberFormat="1" applyFont="1" applyFill="1" applyBorder="1" applyAlignment="1" applyProtection="1">
      <alignment vertical="center"/>
      <protection hidden="1"/>
    </xf>
    <xf numFmtId="9" fontId="13" fillId="6" borderId="20" xfId="0" applyNumberFormat="1" applyFont="1" applyFill="1" applyBorder="1" applyAlignment="1" applyProtection="1">
      <alignment vertical="center"/>
      <protection hidden="1"/>
    </xf>
    <xf numFmtId="165" fontId="15" fillId="6" borderId="14" xfId="0" applyNumberFormat="1" applyFont="1" applyFill="1" applyBorder="1" applyAlignment="1" applyProtection="1">
      <alignment vertical="center" wrapText="1"/>
    </xf>
    <xf numFmtId="9" fontId="15" fillId="6" borderId="14" xfId="0" applyNumberFormat="1" applyFont="1" applyFill="1" applyBorder="1" applyAlignment="1" applyProtection="1">
      <alignment vertical="center"/>
    </xf>
    <xf numFmtId="9" fontId="15" fillId="6" borderId="19" xfId="0" applyNumberFormat="1" applyFont="1" applyFill="1" applyBorder="1" applyAlignment="1" applyProtection="1">
      <alignment vertical="center"/>
      <protection hidden="1"/>
    </xf>
    <xf numFmtId="165" fontId="15" fillId="6" borderId="13" xfId="0" applyNumberFormat="1" applyFont="1" applyFill="1" applyBorder="1" applyAlignment="1" applyProtection="1">
      <alignment vertical="center" wrapText="1"/>
    </xf>
    <xf numFmtId="9" fontId="15" fillId="6" borderId="13" xfId="0" applyNumberFormat="1" applyFont="1" applyFill="1" applyBorder="1" applyAlignment="1" applyProtection="1">
      <alignment vertical="center"/>
      <protection hidden="1"/>
    </xf>
    <xf numFmtId="9" fontId="15" fillId="6" borderId="20" xfId="0" applyNumberFormat="1" applyFont="1" applyFill="1" applyBorder="1" applyAlignment="1" applyProtection="1">
      <alignment vertical="center"/>
      <protection hidden="1"/>
    </xf>
    <xf numFmtId="0" fontId="13" fillId="6" borderId="16" xfId="8" applyFont="1" applyFill="1" applyBorder="1" applyAlignment="1" applyProtection="1">
      <alignment vertical="top" wrapText="1"/>
      <protection hidden="1"/>
    </xf>
    <xf numFmtId="165" fontId="13" fillId="6" borderId="12" xfId="7" applyNumberFormat="1" applyFont="1" applyFill="1" applyBorder="1" applyAlignment="1" applyProtection="1">
      <alignment horizontal="right" vertical="center" wrapText="1"/>
      <protection locked="0"/>
    </xf>
    <xf numFmtId="165" fontId="15" fillId="6" borderId="23" xfId="0" applyNumberFormat="1" applyFont="1" applyFill="1" applyBorder="1" applyAlignment="1" applyProtection="1">
      <alignment vertical="center" wrapText="1"/>
    </xf>
    <xf numFmtId="9" fontId="15" fillId="6" borderId="9" xfId="0" applyNumberFormat="1" applyFont="1" applyFill="1" applyBorder="1" applyAlignment="1" applyProtection="1">
      <alignment vertical="center"/>
      <protection hidden="1"/>
    </xf>
    <xf numFmtId="9" fontId="15" fillId="6" borderId="20" xfId="0" applyNumberFormat="1" applyFont="1" applyFill="1" applyBorder="1" applyAlignment="1" applyProtection="1">
      <alignment vertical="center"/>
    </xf>
    <xf numFmtId="9" fontId="13" fillId="0" borderId="12" xfId="6" applyFont="1" applyFill="1" applyBorder="1" applyAlignment="1" applyProtection="1">
      <alignment horizontal="right" vertical="center"/>
      <protection hidden="1"/>
    </xf>
    <xf numFmtId="9" fontId="13" fillId="0" borderId="17" xfId="6" applyFont="1" applyFill="1" applyBorder="1" applyAlignment="1" applyProtection="1">
      <alignment horizontal="right" vertical="center"/>
      <protection hidden="1"/>
    </xf>
    <xf numFmtId="9" fontId="13" fillId="0" borderId="0" xfId="6" applyFont="1" applyFill="1" applyBorder="1" applyAlignment="1" applyProtection="1">
      <alignment horizontal="right" vertical="center"/>
      <protection hidden="1"/>
    </xf>
    <xf numFmtId="9" fontId="13" fillId="0" borderId="14" xfId="6" applyFont="1" applyFill="1" applyBorder="1" applyAlignment="1" applyProtection="1">
      <alignment horizontal="right" vertical="center"/>
      <protection hidden="1"/>
    </xf>
    <xf numFmtId="9" fontId="13" fillId="0" borderId="19" xfId="6" applyFont="1" applyFill="1" applyBorder="1" applyAlignment="1" applyProtection="1">
      <alignment horizontal="right" vertical="center"/>
      <protection hidden="1"/>
    </xf>
    <xf numFmtId="9" fontId="15" fillId="0" borderId="13" xfId="6" applyFont="1" applyFill="1" applyBorder="1" applyAlignment="1" applyProtection="1">
      <alignment horizontal="right" vertical="center"/>
    </xf>
    <xf numFmtId="9" fontId="15" fillId="0" borderId="13" xfId="6" applyFont="1" applyFill="1" applyBorder="1" applyAlignment="1" applyProtection="1">
      <alignment horizontal="right" vertical="center"/>
      <protection hidden="1"/>
    </xf>
    <xf numFmtId="9" fontId="15" fillId="0" borderId="22" xfId="6" applyFont="1" applyFill="1" applyBorder="1" applyAlignment="1" applyProtection="1">
      <alignment horizontal="right" vertical="center"/>
      <protection hidden="1"/>
    </xf>
    <xf numFmtId="0" fontId="3" fillId="6" borderId="11" xfId="0" applyFont="1" applyFill="1" applyBorder="1" applyAlignment="1" applyProtection="1">
      <alignment vertical="center" wrapText="1"/>
      <protection hidden="1"/>
    </xf>
    <xf numFmtId="165" fontId="13" fillId="6" borderId="11" xfId="0" applyNumberFormat="1" applyFont="1" applyFill="1" applyBorder="1" applyAlignment="1" applyProtection="1">
      <alignment vertical="center" wrapText="1"/>
      <protection hidden="1"/>
    </xf>
    <xf numFmtId="9" fontId="13" fillId="6" borderId="11" xfId="0" applyNumberFormat="1" applyFont="1" applyFill="1" applyBorder="1" applyAlignment="1" applyProtection="1">
      <alignment vertical="center"/>
      <protection hidden="1"/>
    </xf>
    <xf numFmtId="165" fontId="13" fillId="6" borderId="0" xfId="0" applyNumberFormat="1" applyFont="1" applyFill="1" applyBorder="1" applyAlignment="1" applyProtection="1">
      <alignment vertical="center" wrapText="1"/>
      <protection hidden="1"/>
    </xf>
    <xf numFmtId="175" fontId="11" fillId="10" borderId="16" xfId="0" applyNumberFormat="1" applyFont="1" applyFill="1" applyBorder="1" applyAlignment="1" applyProtection="1">
      <alignment vertical="center" wrapText="1"/>
      <protection hidden="1"/>
    </xf>
    <xf numFmtId="165" fontId="15" fillId="0" borderId="12" xfId="0" applyNumberFormat="1" applyFont="1" applyFill="1" applyBorder="1" applyAlignment="1" applyProtection="1">
      <alignment vertical="center" wrapText="1"/>
      <protection hidden="1"/>
    </xf>
    <xf numFmtId="9" fontId="15" fillId="0" borderId="12" xfId="0" applyNumberFormat="1" applyFont="1" applyFill="1" applyBorder="1" applyAlignment="1" applyProtection="1">
      <alignment vertical="center"/>
      <protection hidden="1"/>
    </xf>
    <xf numFmtId="9" fontId="15" fillId="0" borderId="17" xfId="0" applyNumberFormat="1" applyFont="1" applyFill="1" applyBorder="1" applyAlignment="1" applyProtection="1">
      <alignment vertical="center"/>
      <protection hidden="1"/>
    </xf>
    <xf numFmtId="165" fontId="15" fillId="0" borderId="23" xfId="0" applyNumberFormat="1" applyFont="1" applyFill="1" applyBorder="1" applyAlignment="1" applyProtection="1">
      <alignment vertical="center" wrapText="1"/>
      <protection hidden="1"/>
    </xf>
    <xf numFmtId="9" fontId="15" fillId="0" borderId="18" xfId="0" applyNumberFormat="1" applyFont="1" applyFill="1" applyBorder="1" applyAlignment="1" applyProtection="1">
      <alignment vertical="center"/>
      <protection hidden="1"/>
    </xf>
    <xf numFmtId="0" fontId="13" fillId="6" borderId="11" xfId="0" applyFont="1" applyFill="1" applyBorder="1" applyAlignment="1" applyProtection="1">
      <alignment vertical="center"/>
      <protection hidden="1"/>
    </xf>
    <xf numFmtId="0" fontId="13" fillId="6" borderId="9" xfId="0" applyFont="1" applyFill="1" applyBorder="1" applyAlignment="1" applyProtection="1">
      <alignment vertical="center"/>
      <protection hidden="1"/>
    </xf>
    <xf numFmtId="0" fontId="18" fillId="6" borderId="10" xfId="0" applyFont="1" applyFill="1" applyBorder="1" applyAlignment="1" applyProtection="1">
      <alignment vertical="center" wrapText="1"/>
      <protection hidden="1"/>
    </xf>
    <xf numFmtId="165" fontId="13" fillId="6" borderId="10" xfId="0" applyNumberFormat="1" applyFont="1" applyFill="1" applyBorder="1" applyAlignment="1" applyProtection="1">
      <alignment vertical="center" wrapText="1"/>
      <protection hidden="1"/>
    </xf>
    <xf numFmtId="9" fontId="13" fillId="6" borderId="1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164" fontId="15" fillId="0" borderId="0" xfId="0" applyNumberFormat="1" applyFont="1" applyFill="1" applyBorder="1" applyAlignment="1" applyProtection="1">
      <alignment vertical="center" wrapText="1"/>
      <protection hidden="1"/>
    </xf>
    <xf numFmtId="9" fontId="13" fillId="0" borderId="0" xfId="0" applyNumberFormat="1" applyFont="1" applyFill="1" applyBorder="1" applyAlignment="1" applyProtection="1">
      <alignment vertical="center"/>
      <protection hidden="1"/>
    </xf>
    <xf numFmtId="164" fontId="15" fillId="0" borderId="0" xfId="0" applyNumberFormat="1" applyFont="1" applyFill="1" applyBorder="1" applyAlignment="1" applyProtection="1">
      <alignment vertical="center"/>
      <protection hidden="1"/>
    </xf>
    <xf numFmtId="165" fontId="3" fillId="0" borderId="9" xfId="0" applyNumberFormat="1" applyFont="1" applyFill="1" applyBorder="1" applyAlignment="1" applyProtection="1">
      <alignment vertical="center" wrapText="1"/>
    </xf>
    <xf numFmtId="9" fontId="3" fillId="0" borderId="14" xfId="6" applyFont="1" applyFill="1" applyBorder="1" applyAlignment="1" applyProtection="1">
      <alignment vertical="center" wrapText="1"/>
    </xf>
    <xf numFmtId="9" fontId="3" fillId="0" borderId="12" xfId="6" applyFont="1" applyFill="1" applyBorder="1" applyAlignment="1" applyProtection="1">
      <alignment vertical="center" wrapText="1"/>
    </xf>
    <xf numFmtId="9" fontId="3" fillId="0" borderId="14" xfId="6" applyFont="1" applyFill="1" applyBorder="1" applyAlignment="1" applyProtection="1">
      <alignment vertical="center" wrapText="1"/>
      <protection hidden="1"/>
    </xf>
    <xf numFmtId="0" fontId="3" fillId="0" borderId="18" xfId="0" applyFont="1" applyFill="1" applyBorder="1" applyAlignment="1" applyProtection="1">
      <alignment vertical="center" wrapText="1"/>
      <protection hidden="1"/>
    </xf>
    <xf numFmtId="0" fontId="18" fillId="7" borderId="16" xfId="0" applyFont="1" applyFill="1" applyBorder="1" applyAlignment="1" applyProtection="1">
      <alignment horizontal="left" vertical="center" wrapText="1"/>
      <protection hidden="1"/>
    </xf>
    <xf numFmtId="9" fontId="15" fillId="0" borderId="13" xfId="0" applyNumberFormat="1" applyFont="1" applyFill="1" applyBorder="1" applyAlignment="1" applyProtection="1">
      <alignment vertical="center"/>
      <protection hidden="1"/>
    </xf>
    <xf numFmtId="9" fontId="15" fillId="0" borderId="13" xfId="0" applyNumberFormat="1" applyFont="1" applyFill="1" applyBorder="1" applyAlignment="1" applyProtection="1">
      <alignment vertical="center"/>
    </xf>
    <xf numFmtId="0" fontId="3" fillId="6" borderId="0" xfId="0" applyFont="1" applyFill="1" applyBorder="1" applyAlignment="1" applyProtection="1">
      <alignment horizontal="right" vertical="center" wrapText="1"/>
      <protection hidden="1"/>
    </xf>
    <xf numFmtId="164" fontId="15" fillId="6" borderId="0" xfId="0" applyNumberFormat="1" applyFont="1" applyFill="1" applyBorder="1" applyAlignment="1" applyProtection="1">
      <alignment vertical="center" wrapText="1"/>
      <protection hidden="1"/>
    </xf>
    <xf numFmtId="164" fontId="15" fillId="6" borderId="0" xfId="0" applyNumberFormat="1" applyFont="1" applyFill="1" applyBorder="1" applyAlignment="1" applyProtection="1">
      <alignment vertical="center"/>
      <protection hidden="1"/>
    </xf>
    <xf numFmtId="9" fontId="13" fillId="8" borderId="12" xfId="6" applyFont="1" applyFill="1" applyBorder="1" applyAlignment="1" applyProtection="1">
      <alignment vertical="center"/>
      <protection hidden="1"/>
    </xf>
    <xf numFmtId="165" fontId="13" fillId="6" borderId="12" xfId="7" applyNumberFormat="1" applyFont="1" applyFill="1" applyBorder="1" applyAlignment="1" applyProtection="1">
      <alignment horizontal="right" vertical="center" wrapText="1"/>
      <protection hidden="1"/>
    </xf>
    <xf numFmtId="0" fontId="13" fillId="8" borderId="12" xfId="0" applyFont="1" applyFill="1" applyBorder="1" applyAlignment="1" applyProtection="1">
      <alignment vertical="center"/>
      <protection hidden="1"/>
    </xf>
    <xf numFmtId="165" fontId="13" fillId="0" borderId="23" xfId="0" applyNumberFormat="1" applyFont="1" applyFill="1" applyBorder="1" applyAlignment="1" applyProtection="1">
      <alignment vertical="center" wrapText="1"/>
    </xf>
    <xf numFmtId="9" fontId="13" fillId="8" borderId="14" xfId="6" applyFont="1" applyFill="1" applyBorder="1" applyAlignment="1" applyProtection="1">
      <alignment vertical="center"/>
      <protection hidden="1"/>
    </xf>
    <xf numFmtId="0" fontId="3" fillId="0" borderId="23" xfId="0" applyFont="1" applyFill="1" applyBorder="1" applyAlignment="1" applyProtection="1">
      <alignment vertical="center" wrapText="1"/>
      <protection hidden="1"/>
    </xf>
    <xf numFmtId="164" fontId="15" fillId="8" borderId="14" xfId="0" applyNumberFormat="1" applyFont="1" applyFill="1" applyBorder="1" applyAlignment="1" applyProtection="1">
      <alignment vertical="center"/>
      <protection hidden="1"/>
    </xf>
    <xf numFmtId="9" fontId="13" fillId="8" borderId="14" xfId="0" applyNumberFormat="1" applyFont="1" applyFill="1" applyBorder="1" applyAlignment="1" applyProtection="1">
      <alignment vertical="center"/>
      <protection hidden="1"/>
    </xf>
    <xf numFmtId="175" fontId="11" fillId="10" borderId="23" xfId="0" applyNumberFormat="1" applyFont="1" applyFill="1" applyBorder="1" applyAlignment="1" applyProtection="1">
      <alignment vertical="center" wrapText="1"/>
      <protection hidden="1"/>
    </xf>
    <xf numFmtId="9" fontId="13" fillId="8" borderId="13" xfId="0" applyNumberFormat="1" applyFont="1" applyFill="1" applyBorder="1" applyAlignment="1" applyProtection="1">
      <alignment vertical="center"/>
    </xf>
    <xf numFmtId="164" fontId="15" fillId="8" borderId="13" xfId="0" applyNumberFormat="1" applyFont="1" applyFill="1" applyBorder="1" applyAlignment="1" applyProtection="1">
      <alignment vertical="center"/>
      <protection hidden="1"/>
    </xf>
    <xf numFmtId="164" fontId="15" fillId="8" borderId="13" xfId="0" applyNumberFormat="1" applyFont="1" applyFill="1" applyBorder="1" applyAlignment="1" applyProtection="1">
      <alignment vertical="center"/>
    </xf>
    <xf numFmtId="0" fontId="3" fillId="0" borderId="0"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6" borderId="23" xfId="7" applyNumberFormat="1" applyFont="1" applyFill="1" applyBorder="1" applyAlignment="1" applyProtection="1">
      <alignment vertical="center" wrapText="1"/>
      <protection hidden="1"/>
    </xf>
    <xf numFmtId="0" fontId="13" fillId="8" borderId="23" xfId="0" applyFont="1" applyFill="1" applyBorder="1" applyAlignment="1" applyProtection="1">
      <alignment vertical="center" wrapText="1"/>
      <protection hidden="1"/>
    </xf>
    <xf numFmtId="0" fontId="15" fillId="0" borderId="23" xfId="7" applyNumberFormat="1" applyFont="1" applyFill="1" applyBorder="1" applyAlignment="1" applyProtection="1">
      <alignment vertical="center" wrapText="1"/>
      <protection hidden="1"/>
    </xf>
    <xf numFmtId="0" fontId="15" fillId="6" borderId="23" xfId="7" applyNumberFormat="1" applyFont="1" applyFill="1" applyBorder="1" applyAlignment="1" applyProtection="1">
      <alignment vertical="center" wrapText="1"/>
      <protection hidden="1"/>
    </xf>
    <xf numFmtId="9" fontId="13" fillId="8" borderId="13" xfId="0" applyNumberFormat="1" applyFont="1" applyFill="1" applyBorder="1" applyAlignment="1" applyProtection="1">
      <alignment vertical="center"/>
      <protection hidden="1"/>
    </xf>
    <xf numFmtId="0" fontId="13" fillId="6" borderId="0" xfId="0" applyNumberFormat="1" applyFont="1" applyFill="1" applyAlignment="1" applyProtection="1">
      <alignment vertical="center" wrapText="1"/>
      <protection hidden="1"/>
    </xf>
    <xf numFmtId="0" fontId="15" fillId="6" borderId="23" xfId="0" applyNumberFormat="1" applyFont="1" applyFill="1" applyBorder="1" applyAlignment="1" applyProtection="1">
      <alignment vertical="center" wrapText="1"/>
      <protection hidden="1"/>
    </xf>
    <xf numFmtId="0" fontId="13" fillId="8" borderId="23" xfId="0" applyFont="1" applyFill="1" applyBorder="1" applyAlignment="1" applyProtection="1">
      <alignment vertical="center"/>
      <protection hidden="1"/>
    </xf>
    <xf numFmtId="0" fontId="3" fillId="0" borderId="0" xfId="0" applyFont="1" applyAlignment="1" applyProtection="1">
      <alignment vertical="center" wrapText="1"/>
      <protection hidden="1"/>
    </xf>
    <xf numFmtId="0" fontId="3" fillId="0" borderId="23" xfId="0" applyFont="1" applyFill="1" applyBorder="1" applyAlignment="1" applyProtection="1">
      <alignment vertical="top" wrapText="1"/>
      <protection hidden="1"/>
    </xf>
    <xf numFmtId="0" fontId="3" fillId="0" borderId="0" xfId="0" applyFont="1" applyBorder="1" applyAlignment="1" applyProtection="1">
      <alignment horizontal="left" vertical="center" wrapText="1"/>
      <protection hidden="1"/>
    </xf>
    <xf numFmtId="0" fontId="13" fillId="0" borderId="23" xfId="0" applyFont="1" applyFill="1" applyBorder="1" applyAlignment="1" applyProtection="1">
      <alignment horizontal="center" vertical="center"/>
      <protection hidden="1"/>
    </xf>
    <xf numFmtId="0" fontId="13" fillId="0" borderId="23" xfId="0" applyFont="1" applyFill="1" applyBorder="1" applyAlignment="1" applyProtection="1">
      <alignment horizontal="left" vertical="center"/>
      <protection hidden="1"/>
    </xf>
    <xf numFmtId="0" fontId="13" fillId="0" borderId="23" xfId="8" applyFont="1" applyFill="1" applyBorder="1" applyAlignment="1" applyProtection="1">
      <alignment horizontal="center" vertical="center"/>
      <protection hidden="1"/>
    </xf>
    <xf numFmtId="0" fontId="13" fillId="0" borderId="0" xfId="8" applyFont="1" applyFill="1" applyBorder="1" applyAlignment="1" applyProtection="1">
      <alignment horizontal="left" vertical="center" wrapText="1"/>
      <protection hidden="1"/>
    </xf>
    <xf numFmtId="0" fontId="13" fillId="0" borderId="0" xfId="9" applyNumberFormat="1" applyFont="1" applyFill="1" applyBorder="1" applyAlignment="1" applyProtection="1">
      <alignment horizontal="left" vertical="center" wrapText="1"/>
      <protection hidden="1"/>
    </xf>
    <xf numFmtId="0" fontId="13" fillId="0" borderId="23" xfId="8" applyFont="1" applyFill="1" applyBorder="1" applyAlignment="1" applyProtection="1">
      <alignment horizontal="left" vertical="top" wrapText="1"/>
      <protection hidden="1"/>
    </xf>
    <xf numFmtId="0" fontId="15" fillId="0" borderId="0" xfId="8" applyFont="1" applyFill="1" applyBorder="1" applyAlignment="1" applyProtection="1">
      <alignment horizontal="left" vertical="top" wrapText="1"/>
      <protection hidden="1"/>
    </xf>
    <xf numFmtId="0" fontId="13" fillId="0" borderId="23" xfId="8" applyFont="1" applyFill="1" applyBorder="1" applyAlignment="1" applyProtection="1">
      <alignment horizontal="left" vertical="center"/>
      <protection hidden="1"/>
    </xf>
    <xf numFmtId="173" fontId="13" fillId="6" borderId="19" xfId="0" applyNumberFormat="1" applyFont="1" applyFill="1" applyBorder="1" applyAlignment="1" applyProtection="1">
      <alignment horizontal="center" vertical="center" wrapText="1"/>
      <protection hidden="1"/>
    </xf>
    <xf numFmtId="173" fontId="13" fillId="0" borderId="20" xfId="0" applyNumberFormat="1" applyFont="1" applyFill="1" applyBorder="1" applyAlignment="1" applyProtection="1">
      <alignment vertical="center"/>
      <protection hidden="1"/>
    </xf>
    <xf numFmtId="173" fontId="13" fillId="0" borderId="20" xfId="0" applyNumberFormat="1" applyFont="1" applyFill="1" applyBorder="1" applyAlignment="1" applyProtection="1">
      <alignment horizontal="center" vertical="center"/>
      <protection hidden="1"/>
    </xf>
    <xf numFmtId="0" fontId="13" fillId="6" borderId="13" xfId="0" applyFont="1" applyFill="1" applyBorder="1" applyProtection="1">
      <protection hidden="1"/>
    </xf>
    <xf numFmtId="9" fontId="13" fillId="6" borderId="13" xfId="0" applyNumberFormat="1" applyFont="1" applyFill="1" applyBorder="1" applyAlignment="1" applyProtection="1">
      <alignment horizontal="right" vertical="center" wrapText="1"/>
      <protection locked="0"/>
    </xf>
    <xf numFmtId="0" fontId="3" fillId="6" borderId="23" xfId="0" applyFont="1" applyFill="1" applyBorder="1" applyAlignment="1" applyProtection="1">
      <alignment vertical="top" wrapText="1"/>
      <protection hidden="1"/>
    </xf>
    <xf numFmtId="0" fontId="18" fillId="7" borderId="23" xfId="0" applyFont="1" applyFill="1" applyBorder="1" applyAlignment="1" applyProtection="1">
      <alignment horizontal="left" vertical="center" wrapText="1"/>
      <protection hidden="1"/>
    </xf>
    <xf numFmtId="176" fontId="15" fillId="6" borderId="23" xfId="2" applyNumberFormat="1" applyFont="1" applyFill="1" applyBorder="1" applyAlignment="1" applyProtection="1">
      <alignment horizontal="right" vertical="center" wrapText="1"/>
    </xf>
    <xf numFmtId="0" fontId="18" fillId="7" borderId="15" xfId="0" applyFont="1" applyFill="1" applyBorder="1" applyAlignment="1" applyProtection="1">
      <alignment horizontal="left" vertical="center" wrapText="1"/>
      <protection hidden="1"/>
    </xf>
    <xf numFmtId="176" fontId="15" fillId="6" borderId="23" xfId="2" applyNumberFormat="1" applyFont="1" applyFill="1" applyBorder="1" applyAlignment="1" applyProtection="1">
      <alignment horizontal="center" vertical="center" wrapText="1"/>
    </xf>
    <xf numFmtId="0" fontId="18" fillId="6" borderId="23" xfId="0" applyFont="1" applyFill="1" applyBorder="1" applyAlignment="1" applyProtection="1">
      <alignment vertical="top" wrapText="1"/>
      <protection hidden="1"/>
    </xf>
    <xf numFmtId="9" fontId="15" fillId="6" borderId="23" xfId="6" applyFont="1" applyFill="1" applyBorder="1" applyAlignment="1" applyProtection="1">
      <alignment horizontal="right" vertical="center" wrapText="1"/>
    </xf>
    <xf numFmtId="0" fontId="13" fillId="0" borderId="0" xfId="0" applyFont="1" applyBorder="1" applyAlignment="1" applyProtection="1">
      <alignment horizontal="center" vertical="center"/>
      <protection hidden="1"/>
    </xf>
    <xf numFmtId="0" fontId="3" fillId="6" borderId="22" xfId="0" applyFont="1" applyFill="1" applyBorder="1" applyAlignment="1" applyProtection="1">
      <alignment vertical="top" wrapText="1"/>
      <protection hidden="1"/>
    </xf>
    <xf numFmtId="9" fontId="3" fillId="6" borderId="20" xfId="0" applyNumberFormat="1" applyFont="1" applyFill="1" applyBorder="1" applyAlignment="1" applyProtection="1">
      <alignment vertical="center"/>
      <protection hidden="1"/>
    </xf>
    <xf numFmtId="0" fontId="3" fillId="6" borderId="16" xfId="0" applyFont="1" applyFill="1" applyBorder="1" applyAlignment="1" applyProtection="1">
      <alignment vertical="top" wrapText="1"/>
      <protection hidden="1"/>
    </xf>
    <xf numFmtId="0" fontId="3" fillId="0" borderId="16" xfId="0" applyFont="1" applyFill="1" applyBorder="1" applyAlignment="1" applyProtection="1">
      <alignment vertical="top" wrapText="1"/>
      <protection hidden="1"/>
    </xf>
    <xf numFmtId="165" fontId="15" fillId="6" borderId="14" xfId="3" applyNumberFormat="1" applyFont="1" applyFill="1" applyBorder="1" applyAlignment="1" applyProtection="1">
      <alignment horizontal="right" vertical="center" wrapText="1"/>
    </xf>
    <xf numFmtId="9" fontId="18" fillId="6" borderId="14" xfId="0" applyNumberFormat="1" applyFont="1" applyFill="1" applyBorder="1" applyAlignment="1" applyProtection="1">
      <alignment vertical="center"/>
      <protection hidden="1"/>
    </xf>
    <xf numFmtId="169" fontId="15" fillId="6" borderId="14" xfId="3" applyNumberFormat="1" applyFont="1" applyFill="1" applyBorder="1" applyAlignment="1" applyProtection="1">
      <alignment horizontal="right" vertical="center" wrapText="1"/>
    </xf>
    <xf numFmtId="9" fontId="18" fillId="6" borderId="19" xfId="0" applyNumberFormat="1" applyFont="1" applyFill="1" applyBorder="1" applyAlignment="1" applyProtection="1">
      <alignment vertical="center"/>
      <protection hidden="1"/>
    </xf>
    <xf numFmtId="165" fontId="15" fillId="6" borderId="23" xfId="3" applyNumberFormat="1" applyFont="1" applyFill="1" applyBorder="1" applyAlignment="1" applyProtection="1">
      <alignment horizontal="right" vertical="center" wrapText="1"/>
    </xf>
    <xf numFmtId="9" fontId="18" fillId="6" borderId="20" xfId="0" applyNumberFormat="1" applyFont="1" applyFill="1" applyBorder="1" applyAlignment="1" applyProtection="1">
      <alignment vertical="center"/>
      <protection hidden="1"/>
    </xf>
    <xf numFmtId="0" fontId="3" fillId="0" borderId="22" xfId="0" applyFont="1" applyFill="1" applyBorder="1" applyAlignment="1" applyProtection="1">
      <alignment vertical="top" wrapText="1"/>
      <protection hidden="1"/>
    </xf>
    <xf numFmtId="9" fontId="13" fillId="0" borderId="20" xfId="6"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9" fontId="15" fillId="0" borderId="14" xfId="6" applyFont="1" applyFill="1" applyBorder="1" applyAlignment="1" applyProtection="1">
      <alignment vertical="center"/>
      <protection hidden="1"/>
    </xf>
    <xf numFmtId="165" fontId="15" fillId="6" borderId="23" xfId="0" applyNumberFormat="1" applyFont="1" applyFill="1" applyBorder="1" applyAlignment="1" applyProtection="1">
      <alignment horizontal="right" vertical="center" wrapText="1"/>
    </xf>
    <xf numFmtId="9" fontId="15" fillId="0" borderId="20" xfId="6" applyFont="1" applyFill="1" applyBorder="1" applyAlignment="1" applyProtection="1">
      <alignment vertical="center"/>
      <protection hidden="1"/>
    </xf>
    <xf numFmtId="0" fontId="13" fillId="0" borderId="16" xfId="0" applyFont="1" applyFill="1" applyBorder="1" applyAlignment="1" applyProtection="1">
      <alignment vertical="top" wrapText="1"/>
      <protection hidden="1"/>
    </xf>
    <xf numFmtId="9" fontId="15" fillId="6" borderId="21" xfId="0" applyNumberFormat="1" applyFont="1" applyFill="1" applyBorder="1" applyAlignment="1" applyProtection="1">
      <alignment vertical="center"/>
      <protection hidden="1"/>
    </xf>
    <xf numFmtId="165" fontId="15" fillId="0" borderId="23" xfId="0" applyNumberFormat="1" applyFont="1" applyFill="1" applyBorder="1" applyAlignment="1" applyProtection="1">
      <alignment horizontal="right" vertical="center" wrapText="1"/>
      <protection locked="0"/>
    </xf>
    <xf numFmtId="165" fontId="15" fillId="0" borderId="15" xfId="0" applyNumberFormat="1" applyFont="1" applyFill="1" applyBorder="1" applyAlignment="1" applyProtection="1">
      <alignment horizontal="right" vertical="center" wrapText="1"/>
      <protection locked="0"/>
    </xf>
    <xf numFmtId="169" fontId="15" fillId="6" borderId="14" xfId="3" applyNumberFormat="1" applyFont="1" applyFill="1" applyBorder="1" applyAlignment="1" applyProtection="1">
      <alignment vertical="center" wrapText="1"/>
    </xf>
    <xf numFmtId="165" fontId="13" fillId="6" borderId="16" xfId="7" applyNumberFormat="1" applyFont="1" applyFill="1" applyBorder="1" applyAlignment="1" applyProtection="1">
      <alignment horizontal="right" vertical="center" wrapText="1"/>
      <protection locked="0"/>
    </xf>
    <xf numFmtId="0" fontId="13" fillId="6" borderId="16" xfId="0" applyFont="1" applyFill="1" applyBorder="1" applyAlignment="1" applyProtection="1">
      <alignment vertical="top" wrapText="1"/>
      <protection hidden="1"/>
    </xf>
    <xf numFmtId="165" fontId="13" fillId="6" borderId="18" xfId="7" applyNumberFormat="1" applyFont="1" applyFill="1" applyBorder="1" applyAlignment="1" applyProtection="1">
      <alignment horizontal="right" vertical="center" wrapText="1"/>
      <protection locked="0"/>
    </xf>
    <xf numFmtId="165" fontId="15" fillId="6" borderId="20" xfId="0" applyNumberFormat="1" applyFont="1" applyFill="1" applyBorder="1" applyAlignment="1" applyProtection="1">
      <alignment vertical="center" wrapText="1"/>
    </xf>
    <xf numFmtId="165" fontId="15" fillId="6" borderId="22" xfId="0" applyNumberFormat="1" applyFont="1" applyFill="1" applyBorder="1" applyAlignment="1" applyProtection="1">
      <alignment vertical="center" wrapText="1"/>
    </xf>
    <xf numFmtId="0" fontId="15" fillId="0" borderId="9" xfId="0" applyFont="1" applyFill="1" applyBorder="1" applyAlignment="1" applyProtection="1">
      <alignment wrapText="1"/>
      <protection hidden="1"/>
    </xf>
    <xf numFmtId="0" fontId="15" fillId="0" borderId="9" xfId="0" applyFont="1" applyFill="1" applyBorder="1" applyAlignment="1" applyProtection="1">
      <protection hidden="1"/>
    </xf>
    <xf numFmtId="9" fontId="13" fillId="6" borderId="23" xfId="0" applyNumberFormat="1" applyFont="1" applyFill="1" applyBorder="1" applyAlignment="1" applyProtection="1">
      <alignment vertical="center"/>
      <protection hidden="1"/>
    </xf>
    <xf numFmtId="9" fontId="13" fillId="6" borderId="15" xfId="0" applyNumberFormat="1" applyFont="1" applyFill="1" applyBorder="1" applyAlignment="1" applyProtection="1">
      <alignment vertical="center"/>
      <protection hidden="1"/>
    </xf>
    <xf numFmtId="9" fontId="15" fillId="6" borderId="12" xfId="0" applyNumberFormat="1" applyFont="1" applyFill="1" applyBorder="1" applyAlignment="1" applyProtection="1">
      <alignment vertical="center"/>
    </xf>
    <xf numFmtId="9" fontId="15" fillId="6" borderId="12" xfId="0" applyNumberFormat="1" applyFont="1" applyFill="1" applyBorder="1" applyAlignment="1" applyProtection="1">
      <alignment vertical="center"/>
      <protection hidden="1"/>
    </xf>
    <xf numFmtId="9" fontId="15" fillId="6" borderId="17" xfId="0" applyNumberFormat="1" applyFont="1" applyFill="1" applyBorder="1" applyAlignment="1" applyProtection="1">
      <alignment vertical="center"/>
      <protection hidden="1"/>
    </xf>
    <xf numFmtId="9" fontId="15" fillId="6" borderId="13" xfId="0" applyNumberFormat="1" applyFont="1" applyFill="1" applyBorder="1" applyAlignment="1" applyProtection="1">
      <alignment vertical="center"/>
    </xf>
    <xf numFmtId="0" fontId="18" fillId="6" borderId="0" xfId="0" applyFont="1" applyFill="1" applyBorder="1" applyAlignment="1" applyProtection="1">
      <alignment vertical="top" wrapText="1"/>
      <protection hidden="1"/>
    </xf>
    <xf numFmtId="0" fontId="18" fillId="0" borderId="2" xfId="0" applyFont="1" applyFill="1" applyBorder="1" applyAlignment="1" applyProtection="1">
      <alignment vertical="top" wrapText="1"/>
      <protection hidden="1"/>
    </xf>
    <xf numFmtId="165" fontId="13" fillId="6" borderId="23" xfId="7" applyNumberFormat="1" applyFont="1" applyFill="1" applyBorder="1" applyAlignment="1" applyProtection="1">
      <alignment horizontal="right" vertical="center" wrapText="1"/>
      <protection hidden="1"/>
    </xf>
    <xf numFmtId="9" fontId="3" fillId="0" borderId="12" xfId="6" applyFont="1" applyFill="1" applyBorder="1" applyAlignment="1" applyProtection="1">
      <alignment vertical="center" wrapText="1"/>
      <protection hidden="1"/>
    </xf>
    <xf numFmtId="9" fontId="3" fillId="0" borderId="19" xfId="6" applyFont="1" applyFill="1" applyBorder="1" applyAlignment="1" applyProtection="1">
      <alignment vertical="center" wrapText="1"/>
      <protection hidden="1"/>
    </xf>
    <xf numFmtId="9" fontId="3" fillId="0" borderId="20" xfId="6" applyFont="1" applyFill="1" applyBorder="1" applyAlignment="1" applyProtection="1">
      <alignment vertical="center" wrapText="1"/>
    </xf>
    <xf numFmtId="9" fontId="3" fillId="0" borderId="20" xfId="6" applyFont="1" applyFill="1" applyBorder="1" applyAlignment="1" applyProtection="1">
      <alignment vertical="center" wrapText="1"/>
      <protection hidden="1"/>
    </xf>
    <xf numFmtId="0" fontId="3" fillId="0" borderId="18" xfId="0" applyFont="1" applyFill="1" applyBorder="1" applyAlignment="1" applyProtection="1">
      <alignment vertical="top" wrapText="1"/>
      <protection hidden="1"/>
    </xf>
    <xf numFmtId="0" fontId="3" fillId="6" borderId="10" xfId="0" applyFont="1" applyFill="1" applyBorder="1" applyAlignment="1" applyProtection="1">
      <alignment horizontal="right" vertical="top" wrapText="1"/>
      <protection hidden="1"/>
    </xf>
    <xf numFmtId="165" fontId="13" fillId="6" borderId="13" xfId="0" applyNumberFormat="1" applyFont="1" applyFill="1" applyBorder="1" applyAlignment="1" applyProtection="1">
      <alignment vertical="center" wrapText="1"/>
      <protection hidden="1"/>
    </xf>
    <xf numFmtId="165" fontId="13" fillId="0" borderId="23" xfId="0" applyNumberFormat="1" applyFont="1" applyFill="1" applyBorder="1" applyAlignment="1" applyProtection="1">
      <alignment vertical="center" wrapText="1"/>
      <protection hidden="1"/>
    </xf>
    <xf numFmtId="0" fontId="13" fillId="8" borderId="14" xfId="0" applyFont="1" applyFill="1" applyBorder="1" applyAlignment="1" applyProtection="1">
      <alignment vertical="center"/>
    </xf>
    <xf numFmtId="165" fontId="13" fillId="6" borderId="23" xfId="0" applyNumberFormat="1" applyFont="1" applyFill="1" applyBorder="1" applyAlignment="1" applyProtection="1">
      <alignment vertical="center" wrapText="1"/>
      <protection locked="0"/>
    </xf>
    <xf numFmtId="165" fontId="13" fillId="6" borderId="12" xfId="0" applyNumberFormat="1" applyFont="1" applyFill="1" applyBorder="1" applyAlignment="1" applyProtection="1">
      <alignment vertical="center" wrapText="1"/>
      <protection locked="0"/>
    </xf>
    <xf numFmtId="0" fontId="3" fillId="0" borderId="0" xfId="0" applyFont="1" applyAlignment="1" applyProtection="1">
      <alignment vertical="top" wrapText="1"/>
      <protection hidden="1"/>
    </xf>
    <xf numFmtId="0" fontId="13" fillId="6" borderId="13" xfId="7" applyNumberFormat="1" applyFont="1" applyFill="1" applyBorder="1" applyAlignment="1" applyProtection="1">
      <alignment vertical="center" wrapText="1"/>
      <protection hidden="1"/>
    </xf>
    <xf numFmtId="0" fontId="15" fillId="6" borderId="0" xfId="0" applyNumberFormat="1"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5" fillId="0" borderId="0" xfId="8" applyFont="1" applyFill="1" applyBorder="1" applyAlignment="1" applyProtection="1">
      <alignment horizontal="left" vertical="center" wrapText="1"/>
      <protection hidden="1"/>
    </xf>
    <xf numFmtId="0" fontId="13"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xf>
    <xf numFmtId="0" fontId="3" fillId="6" borderId="0" xfId="0" applyFont="1" applyFill="1" applyProtection="1"/>
    <xf numFmtId="0" fontId="13" fillId="0" borderId="0" xfId="0" applyFont="1" applyFill="1" applyBorder="1" applyAlignment="1" applyProtection="1">
      <alignment horizontal="center" vertical="center"/>
    </xf>
    <xf numFmtId="0" fontId="13" fillId="4" borderId="11" xfId="0" applyFont="1" applyFill="1" applyBorder="1" applyAlignment="1" applyProtection="1">
      <alignment vertical="center" wrapText="1"/>
    </xf>
    <xf numFmtId="0" fontId="14" fillId="4" borderId="11" xfId="0" applyFont="1" applyFill="1" applyBorder="1" applyAlignment="1" applyProtection="1">
      <alignment horizontal="right" vertical="center" wrapText="1"/>
    </xf>
    <xf numFmtId="0" fontId="15" fillId="5" borderId="23" xfId="0" applyFont="1" applyFill="1" applyBorder="1" applyAlignment="1" applyProtection="1">
      <alignment vertical="center" wrapText="1"/>
    </xf>
    <xf numFmtId="0" fontId="13" fillId="0" borderId="20" xfId="0" applyFont="1" applyFill="1" applyBorder="1" applyAlignment="1" applyProtection="1">
      <alignment horizontal="center" vertical="center"/>
    </xf>
    <xf numFmtId="169" fontId="15" fillId="6" borderId="12" xfId="3" applyNumberFormat="1" applyFont="1" applyFill="1" applyBorder="1" applyAlignment="1" applyProtection="1">
      <alignment horizontal="center" vertical="center" wrapText="1"/>
    </xf>
    <xf numFmtId="0" fontId="3" fillId="6" borderId="0" xfId="0" quotePrefix="1" applyFont="1" applyFill="1" applyProtection="1"/>
    <xf numFmtId="0" fontId="13" fillId="6" borderId="0" xfId="0" applyFont="1" applyFill="1" applyBorder="1" applyAlignment="1" applyProtection="1">
      <alignment horizontal="left"/>
      <protection hidden="1"/>
    </xf>
    <xf numFmtId="169" fontId="15" fillId="6" borderId="13" xfId="3" applyNumberFormat="1" applyFont="1" applyFill="1" applyBorder="1" applyAlignment="1" applyProtection="1">
      <alignment horizontal="center" vertical="center" wrapText="1"/>
    </xf>
    <xf numFmtId="0" fontId="13" fillId="6" borderId="14" xfId="0" applyFont="1" applyFill="1" applyBorder="1" applyAlignment="1" applyProtection="1">
      <alignment horizontal="center" wrapText="1"/>
    </xf>
    <xf numFmtId="172" fontId="13" fillId="6" borderId="14" xfId="0" applyNumberFormat="1" applyFont="1" applyFill="1" applyBorder="1" applyAlignment="1" applyProtection="1">
      <alignment horizontal="left" wrapText="1"/>
      <protection locked="0"/>
    </xf>
    <xf numFmtId="0" fontId="13" fillId="0" borderId="22" xfId="0" applyFont="1" applyFill="1" applyBorder="1" applyAlignment="1" applyProtection="1">
      <alignment horizontal="center" vertical="center"/>
    </xf>
    <xf numFmtId="0" fontId="13" fillId="6" borderId="23" xfId="0" applyFont="1" applyFill="1" applyBorder="1" applyAlignment="1" applyProtection="1">
      <alignment horizontal="center" vertical="center"/>
    </xf>
    <xf numFmtId="0" fontId="15" fillId="4" borderId="23" xfId="0" applyFont="1" applyFill="1" applyBorder="1" applyAlignment="1" applyProtection="1">
      <alignment horizontal="left" vertical="center" wrapText="1"/>
      <protection hidden="1"/>
    </xf>
    <xf numFmtId="0" fontId="13" fillId="11" borderId="23" xfId="0" applyFont="1" applyFill="1" applyBorder="1" applyAlignment="1" applyProtection="1">
      <alignment horizontal="center" vertical="center"/>
    </xf>
    <xf numFmtId="169" fontId="13" fillId="6" borderId="23" xfId="3" applyNumberFormat="1" applyFont="1" applyFill="1" applyBorder="1" applyAlignment="1" applyProtection="1">
      <alignment vertical="center" wrapText="1"/>
    </xf>
    <xf numFmtId="169" fontId="13" fillId="6" borderId="23" xfId="3" applyNumberFormat="1" applyFont="1" applyFill="1" applyBorder="1" applyAlignment="1" applyProtection="1">
      <alignment vertical="center" wrapText="1"/>
      <protection locked="0"/>
    </xf>
    <xf numFmtId="0" fontId="13" fillId="4" borderId="23" xfId="0" applyFont="1" applyFill="1" applyBorder="1" applyAlignment="1" applyProtection="1">
      <alignment horizontal="center" vertical="center"/>
    </xf>
    <xf numFmtId="0" fontId="15" fillId="4" borderId="23" xfId="3" applyNumberFormat="1" applyFont="1" applyFill="1" applyBorder="1" applyAlignment="1" applyProtection="1">
      <alignment vertical="center" wrapText="1"/>
    </xf>
    <xf numFmtId="169" fontId="15" fillId="4" borderId="23" xfId="3" applyNumberFormat="1" applyFont="1" applyFill="1" applyBorder="1" applyAlignment="1">
      <alignment vertical="center" wrapText="1"/>
    </xf>
    <xf numFmtId="169" fontId="13" fillId="11" borderId="23" xfId="3" applyNumberFormat="1" applyFont="1" applyFill="1" applyBorder="1" applyAlignment="1" applyProtection="1">
      <alignment horizontal="left" vertical="center" wrapText="1"/>
    </xf>
    <xf numFmtId="0" fontId="13" fillId="11" borderId="23" xfId="3" applyNumberFormat="1" applyFont="1" applyFill="1" applyBorder="1" applyAlignment="1" applyProtection="1">
      <alignment horizontal="right" vertical="center" wrapText="1"/>
    </xf>
    <xf numFmtId="169" fontId="13" fillId="11" borderId="23" xfId="3" applyNumberFormat="1" applyFont="1" applyFill="1" applyBorder="1" applyAlignment="1" applyProtection="1">
      <alignment vertical="center" wrapText="1"/>
      <protection locked="0"/>
    </xf>
    <xf numFmtId="0" fontId="13" fillId="11" borderId="23" xfId="3" applyNumberFormat="1" applyFont="1" applyFill="1" applyBorder="1" applyAlignment="1" applyProtection="1">
      <alignment horizontal="right" vertical="center"/>
    </xf>
    <xf numFmtId="0" fontId="3" fillId="0" borderId="23" xfId="3" applyNumberFormat="1" applyFont="1" applyFill="1" applyBorder="1" applyAlignment="1" applyProtection="1">
      <alignment vertical="center" wrapText="1"/>
    </xf>
    <xf numFmtId="0" fontId="13" fillId="6" borderId="23" xfId="3" applyNumberFormat="1" applyFont="1" applyFill="1" applyBorder="1" applyAlignment="1" applyProtection="1">
      <alignment vertical="center" wrapText="1"/>
      <protection hidden="1"/>
    </xf>
    <xf numFmtId="0" fontId="13" fillId="7" borderId="23" xfId="0" applyFont="1" applyFill="1" applyBorder="1" applyAlignment="1" applyProtection="1">
      <alignment horizontal="center" vertical="center"/>
    </xf>
    <xf numFmtId="0" fontId="15" fillId="7" borderId="23" xfId="3" applyNumberFormat="1" applyFont="1" applyFill="1" applyBorder="1" applyAlignment="1" applyProtection="1">
      <alignment horizontal="left" vertical="center" wrapText="1"/>
    </xf>
    <xf numFmtId="169" fontId="15" fillId="6" borderId="23" xfId="3" applyNumberFormat="1" applyFont="1" applyFill="1" applyBorder="1" applyAlignment="1" applyProtection="1">
      <alignment vertical="center" wrapText="1"/>
    </xf>
    <xf numFmtId="0" fontId="13" fillId="6" borderId="11" xfId="0" applyFont="1" applyFill="1" applyBorder="1" applyAlignment="1" applyProtection="1">
      <alignment horizontal="center" vertical="center"/>
    </xf>
    <xf numFmtId="0" fontId="13" fillId="6" borderId="11" xfId="3" applyNumberFormat="1" applyFont="1" applyFill="1" applyBorder="1" applyAlignment="1" applyProtection="1">
      <alignment horizontal="left" vertical="center" wrapText="1"/>
    </xf>
    <xf numFmtId="169" fontId="15" fillId="6" borderId="11" xfId="3" applyNumberFormat="1" applyFont="1" applyFill="1" applyBorder="1" applyAlignment="1" applyProtection="1">
      <alignment vertical="center" wrapText="1"/>
    </xf>
    <xf numFmtId="169" fontId="13" fillId="6" borderId="23" xfId="3" applyNumberFormat="1" applyFont="1" applyFill="1" applyBorder="1" applyAlignment="1" applyProtection="1">
      <alignment horizontal="right" vertical="center" wrapText="1"/>
      <protection locked="0"/>
    </xf>
    <xf numFmtId="0" fontId="13" fillId="6" borderId="23" xfId="3" applyNumberFormat="1" applyFont="1" applyFill="1" applyBorder="1" applyAlignment="1" applyProtection="1">
      <alignment vertical="center" wrapText="1"/>
    </xf>
    <xf numFmtId="169" fontId="13" fillId="6" borderId="23" xfId="3" applyNumberFormat="1" applyFont="1" applyFill="1" applyBorder="1" applyAlignment="1" applyProtection="1">
      <alignment horizontal="center" vertical="center" wrapText="1"/>
      <protection locked="0"/>
    </xf>
    <xf numFmtId="0" fontId="15" fillId="7" borderId="23" xfId="3" applyNumberFormat="1" applyFont="1" applyFill="1" applyBorder="1" applyAlignment="1" applyProtection="1">
      <alignment vertical="center" wrapText="1"/>
    </xf>
    <xf numFmtId="0" fontId="17" fillId="10" borderId="23" xfId="0" applyFont="1" applyFill="1" applyBorder="1" applyAlignment="1" applyProtection="1">
      <alignment horizontal="center" vertical="center"/>
    </xf>
    <xf numFmtId="0" fontId="11" fillId="10" borderId="23" xfId="3" applyNumberFormat="1" applyFont="1" applyFill="1" applyBorder="1" applyAlignment="1" applyProtection="1">
      <alignment horizontal="left" vertical="center" wrapText="1"/>
    </xf>
    <xf numFmtId="0" fontId="15" fillId="6" borderId="11" xfId="3" applyNumberFormat="1" applyFont="1" applyFill="1" applyBorder="1" applyAlignment="1" applyProtection="1">
      <alignment vertical="center" wrapText="1"/>
    </xf>
    <xf numFmtId="169" fontId="13" fillId="6" borderId="11" xfId="3" applyNumberFormat="1" applyFont="1" applyFill="1" applyBorder="1" applyAlignment="1" applyProtection="1">
      <alignment vertical="center" wrapText="1"/>
    </xf>
    <xf numFmtId="0" fontId="13" fillId="6" borderId="23" xfId="3" applyNumberFormat="1" applyFont="1" applyFill="1" applyBorder="1" applyAlignment="1" applyProtection="1">
      <alignment vertical="center"/>
    </xf>
    <xf numFmtId="169" fontId="15" fillId="4" borderId="23" xfId="3" applyNumberFormat="1" applyFont="1" applyFill="1" applyBorder="1" applyAlignment="1" applyProtection="1">
      <alignment vertical="center" wrapText="1"/>
    </xf>
    <xf numFmtId="0" fontId="11" fillId="10" borderId="23" xfId="3" applyNumberFormat="1" applyFont="1" applyFill="1" applyBorder="1" applyAlignment="1" applyProtection="1">
      <alignment vertical="center" wrapText="1"/>
    </xf>
    <xf numFmtId="0" fontId="15" fillId="6" borderId="23" xfId="3" applyNumberFormat="1" applyFont="1" applyFill="1" applyBorder="1" applyAlignment="1" applyProtection="1">
      <alignment vertical="center" wrapText="1"/>
    </xf>
    <xf numFmtId="169" fontId="15" fillId="8" borderId="23" xfId="3" applyNumberFormat="1" applyFont="1" applyFill="1" applyBorder="1" applyAlignment="1">
      <alignment vertical="center" wrapText="1"/>
    </xf>
    <xf numFmtId="169" fontId="13" fillId="0" borderId="23" xfId="3" applyNumberFormat="1" applyFont="1" applyBorder="1" applyAlignment="1" applyProtection="1">
      <alignment vertical="center" wrapText="1"/>
      <protection locked="0"/>
    </xf>
    <xf numFmtId="0" fontId="15" fillId="0" borderId="23" xfId="3" applyNumberFormat="1" applyFont="1" applyFill="1" applyBorder="1" applyAlignment="1" applyProtection="1">
      <alignment vertical="center" wrapText="1"/>
    </xf>
    <xf numFmtId="169" fontId="15" fillId="0" borderId="23" xfId="3" applyNumberFormat="1" applyFont="1" applyFill="1" applyBorder="1" applyAlignment="1">
      <alignment vertical="center" wrapText="1"/>
    </xf>
    <xf numFmtId="0" fontId="13" fillId="0" borderId="23" xfId="0" applyFont="1" applyFill="1" applyBorder="1" applyAlignment="1" applyProtection="1">
      <alignment horizontal="center" vertical="center"/>
    </xf>
    <xf numFmtId="169" fontId="15" fillId="6" borderId="23" xfId="3" applyNumberFormat="1" applyFont="1" applyFill="1" applyBorder="1" applyAlignment="1" applyProtection="1">
      <alignment vertical="center" wrapText="1"/>
      <protection locked="0"/>
    </xf>
    <xf numFmtId="169" fontId="13" fillId="6" borderId="23" xfId="3" applyNumberFormat="1" applyFont="1" applyFill="1" applyBorder="1" applyAlignment="1" applyProtection="1">
      <alignment vertical="center" wrapText="1"/>
      <protection hidden="1"/>
    </xf>
    <xf numFmtId="169" fontId="15" fillId="8" borderId="23" xfId="3" applyNumberFormat="1" applyFont="1" applyFill="1" applyBorder="1" applyAlignment="1" applyProtection="1">
      <alignment vertical="center" wrapText="1"/>
    </xf>
    <xf numFmtId="169" fontId="15" fillId="0" borderId="23" xfId="3" applyNumberFormat="1" applyFont="1" applyFill="1" applyBorder="1" applyAlignment="1" applyProtection="1">
      <alignment vertical="center" wrapText="1"/>
      <protection locked="0"/>
    </xf>
    <xf numFmtId="169" fontId="13" fillId="8" borderId="23" xfId="3" applyNumberFormat="1" applyFont="1" applyFill="1" applyBorder="1" applyAlignment="1" applyProtection="1">
      <alignment vertical="center" wrapText="1"/>
    </xf>
    <xf numFmtId="169" fontId="13" fillId="0" borderId="23" xfId="3" applyNumberFormat="1" applyFont="1" applyFill="1" applyBorder="1" applyAlignment="1" applyProtection="1">
      <alignment vertical="center" wrapText="1"/>
      <protection locked="0"/>
    </xf>
    <xf numFmtId="0" fontId="15" fillId="6" borderId="23" xfId="0" applyFont="1" applyFill="1" applyBorder="1" applyAlignment="1" applyProtection="1">
      <alignment horizontal="center" vertical="center"/>
    </xf>
    <xf numFmtId="0" fontId="15" fillId="6" borderId="23" xfId="0" applyNumberFormat="1" applyFont="1" applyFill="1" applyBorder="1" applyAlignment="1" applyProtection="1">
      <alignment vertical="center" wrapText="1"/>
    </xf>
    <xf numFmtId="177" fontId="13" fillId="6" borderId="23" xfId="3" applyNumberFormat="1" applyFont="1" applyFill="1" applyBorder="1" applyAlignment="1" applyProtection="1">
      <alignment vertical="center" wrapText="1"/>
      <protection locked="0"/>
    </xf>
    <xf numFmtId="0" fontId="13" fillId="6" borderId="10" xfId="0" applyFont="1" applyFill="1" applyBorder="1" applyAlignment="1" applyProtection="1">
      <alignment horizontal="center" vertical="center"/>
    </xf>
    <xf numFmtId="0" fontId="13" fillId="6" borderId="11" xfId="0" applyNumberFormat="1" applyFont="1" applyFill="1" applyBorder="1" applyAlignment="1" applyProtection="1">
      <alignment vertical="center" wrapText="1"/>
    </xf>
    <xf numFmtId="177" fontId="13" fillId="6" borderId="11" xfId="3" applyNumberFormat="1" applyFont="1" applyFill="1" applyBorder="1" applyAlignment="1" applyProtection="1">
      <alignment vertical="center" wrapText="1"/>
      <protection hidden="1"/>
    </xf>
    <xf numFmtId="0" fontId="13" fillId="6" borderId="22" xfId="0" applyFont="1" applyFill="1" applyBorder="1" applyAlignment="1" applyProtection="1">
      <alignment horizontal="center" vertical="center"/>
    </xf>
    <xf numFmtId="0" fontId="13" fillId="6" borderId="23" xfId="0" applyNumberFormat="1" applyFont="1" applyFill="1" applyBorder="1" applyAlignment="1" applyProtection="1">
      <alignment vertical="center" wrapText="1"/>
    </xf>
    <xf numFmtId="178" fontId="13" fillId="0" borderId="23" xfId="0" applyNumberFormat="1" applyFont="1" applyFill="1" applyBorder="1" applyAlignment="1" applyProtection="1">
      <alignment vertical="center" wrapText="1"/>
    </xf>
    <xf numFmtId="177" fontId="13" fillId="6" borderId="23" xfId="3" applyNumberFormat="1" applyFont="1" applyFill="1" applyBorder="1" applyAlignment="1" applyProtection="1">
      <alignment vertical="center" wrapText="1"/>
    </xf>
    <xf numFmtId="177" fontId="13" fillId="8" borderId="23" xfId="3" applyNumberFormat="1" applyFont="1" applyFill="1" applyBorder="1" applyAlignment="1" applyProtection="1">
      <alignment vertical="center" wrapText="1"/>
    </xf>
    <xf numFmtId="0" fontId="13" fillId="0" borderId="23" xfId="0" applyFont="1" applyFill="1" applyBorder="1" applyAlignment="1" applyProtection="1">
      <alignment vertical="center" wrapText="1"/>
    </xf>
    <xf numFmtId="9" fontId="13" fillId="6" borderId="23" xfId="4" applyFont="1" applyFill="1" applyBorder="1" applyAlignment="1" applyProtection="1">
      <alignment vertical="center" wrapText="1"/>
    </xf>
    <xf numFmtId="0" fontId="13" fillId="6" borderId="0" xfId="0" applyFont="1" applyFill="1" applyAlignment="1" applyProtection="1">
      <alignment horizontal="center" vertical="center"/>
    </xf>
    <xf numFmtId="0" fontId="13" fillId="6" borderId="0" xfId="0" applyFont="1" applyFill="1" applyAlignment="1" applyProtection="1">
      <alignment vertical="center" wrapText="1"/>
    </xf>
    <xf numFmtId="169" fontId="13" fillId="6" borderId="0" xfId="3" applyNumberFormat="1" applyFont="1" applyFill="1" applyAlignment="1" applyProtection="1">
      <alignment vertical="center" wrapText="1"/>
    </xf>
    <xf numFmtId="0" fontId="18" fillId="0" borderId="0" xfId="0" applyFont="1" applyAlignment="1" applyProtection="1">
      <alignment horizontal="center" vertical="center" wrapText="1"/>
      <protection hidden="1"/>
    </xf>
    <xf numFmtId="0" fontId="15" fillId="5" borderId="23" xfId="0" applyFont="1" applyFill="1" applyBorder="1" applyAlignment="1" applyProtection="1">
      <alignment horizontal="center" vertical="center" wrapText="1"/>
      <protection hidden="1"/>
    </xf>
    <xf numFmtId="0" fontId="13" fillId="11" borderId="23" xfId="0" applyFont="1" applyFill="1" applyBorder="1" applyAlignment="1" applyProtection="1">
      <alignment horizontal="center" vertical="center"/>
      <protection hidden="1"/>
    </xf>
    <xf numFmtId="0" fontId="13" fillId="0" borderId="23" xfId="0" applyFont="1" applyBorder="1" applyAlignment="1" applyProtection="1">
      <alignment horizontal="left" vertical="center" wrapText="1"/>
      <protection hidden="1"/>
    </xf>
    <xf numFmtId="0" fontId="15" fillId="4" borderId="23" xfId="7" applyNumberFormat="1" applyFont="1" applyFill="1" applyBorder="1" applyAlignment="1" applyProtection="1">
      <alignment vertical="center" wrapText="1"/>
      <protection hidden="1"/>
    </xf>
    <xf numFmtId="0" fontId="15" fillId="0" borderId="23" xfId="0" quotePrefix="1" applyFont="1" applyFill="1" applyBorder="1" applyAlignment="1" applyProtection="1">
      <alignment vertical="center" wrapText="1"/>
      <protection hidden="1"/>
    </xf>
    <xf numFmtId="0" fontId="3" fillId="0" borderId="23" xfId="0" applyFont="1" applyBorder="1" applyAlignment="1" applyProtection="1">
      <alignment vertical="center" wrapText="1"/>
      <protection hidden="1"/>
    </xf>
    <xf numFmtId="0" fontId="13" fillId="0" borderId="23" xfId="0" applyFont="1" applyBorder="1" applyAlignment="1" applyProtection="1">
      <alignment horizontal="right" vertical="center" wrapText="1"/>
      <protection hidden="1"/>
    </xf>
    <xf numFmtId="178" fontId="13" fillId="0" borderId="23" xfId="0" applyNumberFormat="1" applyFont="1" applyBorder="1" applyAlignment="1" applyProtection="1">
      <alignment horizontal="right" vertical="center" wrapText="1"/>
      <protection hidden="1"/>
    </xf>
    <xf numFmtId="0" fontId="13" fillId="4" borderId="23" xfId="0" applyFont="1" applyFill="1" applyBorder="1" applyAlignment="1" applyProtection="1">
      <alignment horizontal="center" vertical="center"/>
      <protection hidden="1"/>
    </xf>
    <xf numFmtId="0" fontId="13" fillId="4" borderId="23" xfId="0" applyFont="1" applyFill="1" applyBorder="1" applyAlignment="1" applyProtection="1">
      <alignment horizontal="left" vertical="center" wrapText="1"/>
      <protection hidden="1"/>
    </xf>
    <xf numFmtId="169" fontId="13" fillId="6" borderId="23" xfId="7" applyNumberFormat="1" applyFont="1" applyFill="1" applyBorder="1" applyAlignment="1" applyProtection="1">
      <alignment vertical="center" wrapText="1"/>
      <protection hidden="1"/>
    </xf>
    <xf numFmtId="0" fontId="15" fillId="0" borderId="23" xfId="0" applyFont="1" applyFill="1" applyBorder="1" applyAlignment="1" applyProtection="1">
      <alignment horizontal="left" vertical="center" wrapText="1"/>
      <protection hidden="1"/>
    </xf>
    <xf numFmtId="0" fontId="13" fillId="4" borderId="15" xfId="0" applyFont="1" applyFill="1" applyBorder="1" applyAlignment="1" applyProtection="1">
      <alignment horizontal="center" vertical="center"/>
      <protection hidden="1"/>
    </xf>
    <xf numFmtId="0" fontId="13" fillId="0" borderId="11" xfId="0" applyFont="1" applyBorder="1" applyAlignment="1" applyProtection="1">
      <alignment horizontal="left" vertical="center" wrapText="1"/>
      <protection hidden="1"/>
    </xf>
    <xf numFmtId="0" fontId="13" fillId="0" borderId="11" xfId="0" applyFont="1" applyBorder="1" applyAlignment="1" applyProtection="1">
      <alignment vertical="center" wrapText="1"/>
      <protection hidden="1"/>
    </xf>
    <xf numFmtId="175" fontId="13" fillId="0" borderId="23" xfId="0" applyNumberFormat="1" applyFont="1" applyFill="1" applyBorder="1" applyAlignment="1" applyProtection="1">
      <alignment wrapText="1"/>
      <protection hidden="1"/>
    </xf>
    <xf numFmtId="175" fontId="13" fillId="0" borderId="16" xfId="0" applyNumberFormat="1" applyFont="1" applyFill="1" applyBorder="1" applyAlignment="1" applyProtection="1">
      <alignment wrapText="1"/>
      <protection hidden="1"/>
    </xf>
    <xf numFmtId="0" fontId="15" fillId="0" borderId="23" xfId="0" applyFont="1" applyBorder="1" applyAlignment="1" applyProtection="1">
      <alignment horizontal="left" vertical="center" wrapText="1"/>
      <protection hidden="1"/>
    </xf>
    <xf numFmtId="0" fontId="15" fillId="4" borderId="23" xfId="0" quotePrefix="1" applyFont="1" applyFill="1" applyBorder="1" applyAlignment="1" applyProtection="1">
      <alignment vertical="center" wrapText="1"/>
      <protection hidden="1"/>
    </xf>
    <xf numFmtId="0" fontId="13" fillId="0" borderId="11" xfId="0" applyFont="1" applyBorder="1" applyAlignment="1" applyProtection="1">
      <alignment horizontal="center" vertical="center" wrapText="1"/>
      <protection hidden="1"/>
    </xf>
    <xf numFmtId="0" fontId="13" fillId="4" borderId="23" xfId="0" applyFont="1" applyFill="1" applyBorder="1" applyAlignment="1" applyProtection="1">
      <alignment vertical="center" wrapText="1"/>
      <protection hidden="1"/>
    </xf>
    <xf numFmtId="0" fontId="13" fillId="4" borderId="23" xfId="0" applyFont="1" applyFill="1" applyBorder="1" applyAlignment="1" applyProtection="1">
      <alignment horizontal="left" vertical="center"/>
      <protection hidden="1"/>
    </xf>
    <xf numFmtId="0" fontId="15" fillId="4" borderId="23" xfId="0" applyFont="1" applyFill="1" applyBorder="1" applyAlignment="1" applyProtection="1">
      <alignment horizontal="center" vertical="center"/>
      <protection hidden="1"/>
    </xf>
    <xf numFmtId="0" fontId="15" fillId="4" borderId="23" xfId="0" applyFont="1" applyFill="1" applyBorder="1" applyAlignment="1" applyProtection="1">
      <alignment horizontal="left" vertical="center"/>
      <protection hidden="1"/>
    </xf>
    <xf numFmtId="0" fontId="15" fillId="4" borderId="15" xfId="0" applyFont="1" applyFill="1" applyBorder="1" applyAlignment="1" applyProtection="1">
      <alignment horizontal="center" vertical="center"/>
      <protection hidden="1"/>
    </xf>
    <xf numFmtId="0" fontId="15" fillId="4" borderId="11" xfId="0" applyFont="1" applyFill="1" applyBorder="1" applyAlignment="1" applyProtection="1">
      <alignment horizontal="left" vertical="center"/>
      <protection hidden="1"/>
    </xf>
    <xf numFmtId="0" fontId="15" fillId="4" borderId="11" xfId="0" applyFont="1" applyFill="1" applyBorder="1" applyAlignment="1" applyProtection="1">
      <alignment horizontal="left" vertical="center" wrapText="1"/>
      <protection hidden="1"/>
    </xf>
    <xf numFmtId="0" fontId="13" fillId="11" borderId="23" xfId="0" applyFont="1" applyFill="1" applyBorder="1" applyAlignment="1" applyProtection="1">
      <alignment vertical="center" wrapText="1"/>
      <protection hidden="1"/>
    </xf>
    <xf numFmtId="0" fontId="15" fillId="4" borderId="23" xfId="0" applyFont="1" applyFill="1" applyBorder="1" applyAlignment="1" applyProtection="1">
      <alignment vertical="center"/>
      <protection hidden="1"/>
    </xf>
    <xf numFmtId="0" fontId="15" fillId="0" borderId="23" xfId="0" applyFont="1" applyBorder="1" applyAlignment="1" applyProtection="1">
      <alignment horizontal="left" vertical="center"/>
      <protection hidden="1"/>
    </xf>
    <xf numFmtId="0" fontId="13" fillId="0" borderId="23" xfId="9" applyNumberFormat="1" applyFont="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15" fillId="0" borderId="11" xfId="0" applyFont="1" applyBorder="1" applyAlignment="1" applyProtection="1">
      <alignment horizontal="left" vertical="center" wrapText="1"/>
      <protection hidden="1"/>
    </xf>
    <xf numFmtId="0" fontId="13" fillId="0" borderId="23" xfId="0" applyNumberFormat="1" applyFont="1" applyBorder="1" applyAlignment="1" applyProtection="1">
      <alignment horizontal="left" vertical="center" wrapText="1"/>
      <protection hidden="1"/>
    </xf>
    <xf numFmtId="0" fontId="15" fillId="0" borderId="11" xfId="0" applyFont="1" applyFill="1" applyBorder="1" applyAlignment="1" applyProtection="1">
      <alignment vertical="center" wrapText="1"/>
      <protection hidden="1"/>
    </xf>
    <xf numFmtId="0" fontId="13" fillId="11" borderId="23" xfId="0" applyFont="1" applyFill="1" applyBorder="1" applyAlignment="1" applyProtection="1">
      <alignment horizontal="left" vertical="center" wrapText="1"/>
      <protection hidden="1"/>
    </xf>
    <xf numFmtId="0" fontId="13" fillId="4" borderId="23" xfId="0" applyFont="1" applyFill="1" applyBorder="1" applyAlignment="1" applyProtection="1">
      <alignment horizontal="center" vertical="top"/>
      <protection hidden="1"/>
    </xf>
    <xf numFmtId="0" fontId="15" fillId="0" borderId="23" xfId="0" applyFont="1" applyBorder="1" applyAlignment="1" applyProtection="1">
      <alignment horizontal="left" vertical="top" wrapText="1"/>
      <protection hidden="1"/>
    </xf>
    <xf numFmtId="0" fontId="15" fillId="0" borderId="23" xfId="0" applyFont="1" applyBorder="1" applyAlignment="1" applyProtection="1">
      <alignment vertical="top" wrapText="1"/>
      <protection hidden="1"/>
    </xf>
    <xf numFmtId="0" fontId="13" fillId="0" borderId="15" xfId="0" applyFont="1" applyBorder="1" applyAlignment="1" applyProtection="1">
      <alignment horizontal="center" vertical="center"/>
      <protection hidden="1"/>
    </xf>
    <xf numFmtId="0" fontId="13" fillId="0" borderId="23" xfId="0" applyFont="1" applyBorder="1" applyAlignment="1" applyProtection="1">
      <alignment horizontal="left" vertical="center"/>
      <protection hidden="1"/>
    </xf>
    <xf numFmtId="0" fontId="13" fillId="6" borderId="20" xfId="0" applyFont="1" applyFill="1" applyBorder="1" applyAlignment="1" applyProtection="1">
      <alignment horizontal="center" vertical="center"/>
    </xf>
    <xf numFmtId="0" fontId="0" fillId="0" borderId="0" xfId="0"/>
    <xf numFmtId="0" fontId="0" fillId="0" borderId="0" xfId="0"/>
    <xf numFmtId="0" fontId="3" fillId="0" borderId="0" xfId="0" applyFont="1" applyAlignment="1" applyProtection="1">
      <alignment horizontal="left" wrapText="1"/>
    </xf>
    <xf numFmtId="0" fontId="13" fillId="0" borderId="0" xfId="0" applyFont="1" applyBorder="1" applyAlignment="1" applyProtection="1">
      <alignment horizontal="left" wrapText="1"/>
      <protection hidden="1"/>
    </xf>
    <xf numFmtId="0" fontId="13" fillId="0" borderId="9" xfId="0" applyFont="1" applyBorder="1" applyAlignment="1" applyProtection="1">
      <alignment horizontal="left" wrapText="1"/>
      <protection hidden="1"/>
    </xf>
    <xf numFmtId="0" fontId="13" fillId="0" borderId="22" xfId="0" applyFont="1" applyBorder="1" applyAlignment="1" applyProtection="1">
      <alignment horizontal="left" wrapText="1"/>
      <protection hidden="1"/>
    </xf>
    <xf numFmtId="0" fontId="13"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Border="1" applyAlignment="1" applyProtection="1">
      <alignment horizontal="left" vertical="center" wrapText="1"/>
      <protection hidden="1"/>
    </xf>
    <xf numFmtId="0" fontId="13" fillId="0" borderId="15" xfId="1" applyFont="1" applyBorder="1" applyAlignment="1" applyProtection="1">
      <alignment wrapText="1"/>
      <protection locked="0"/>
    </xf>
    <xf numFmtId="0" fontId="13" fillId="0" borderId="23" xfId="8" applyFont="1" applyFill="1" applyBorder="1" applyAlignment="1" applyProtection="1">
      <alignment horizontal="left" vertical="center" wrapText="1"/>
      <protection hidden="1"/>
    </xf>
    <xf numFmtId="0" fontId="13" fillId="6" borderId="14" xfId="0" applyFont="1" applyFill="1" applyBorder="1" applyAlignment="1" applyProtection="1">
      <alignment vertical="top" wrapText="1"/>
      <protection hidden="1"/>
    </xf>
    <xf numFmtId="0" fontId="15" fillId="11" borderId="23" xfId="0" applyFont="1" applyFill="1" applyBorder="1" applyAlignment="1" applyProtection="1">
      <alignment horizontal="left" vertical="center" wrapText="1"/>
      <protection hidden="1"/>
    </xf>
    <xf numFmtId="0" fontId="15" fillId="11" borderId="23" xfId="0" applyFont="1" applyFill="1" applyBorder="1" applyAlignment="1" applyProtection="1">
      <alignment horizontal="left" vertical="center"/>
      <protection hidden="1"/>
    </xf>
    <xf numFmtId="0" fontId="13" fillId="0" borderId="0" xfId="0" applyFont="1" applyAlignment="1" applyProtection="1">
      <alignment horizontal="left" vertical="center" wrapText="1"/>
      <protection hidden="1"/>
    </xf>
    <xf numFmtId="0" fontId="13" fillId="0" borderId="23" xfId="0" applyFont="1" applyBorder="1" applyAlignment="1" applyProtection="1">
      <alignment vertical="center" wrapText="1"/>
      <protection hidden="1"/>
    </xf>
    <xf numFmtId="0" fontId="0" fillId="0" borderId="0" xfId="0" applyBorder="1"/>
    <xf numFmtId="0" fontId="5" fillId="0" borderId="0" xfId="0" applyFont="1" applyBorder="1"/>
    <xf numFmtId="0" fontId="32" fillId="0" borderId="0" xfId="0" applyFont="1" applyFill="1"/>
    <xf numFmtId="0" fontId="27" fillId="0" borderId="0" xfId="1" applyFont="1" applyFill="1" applyBorder="1" applyAlignment="1">
      <alignment horizontal="center" vertical="center" wrapText="1"/>
    </xf>
    <xf numFmtId="0" fontId="31" fillId="0" borderId="0" xfId="0" applyFont="1" applyFill="1"/>
    <xf numFmtId="0" fontId="17" fillId="0" borderId="0" xfId="1" applyFont="1" applyFill="1"/>
    <xf numFmtId="0" fontId="33" fillId="0" borderId="0" xfId="1" applyFont="1" applyFill="1"/>
    <xf numFmtId="0" fontId="13" fillId="0" borderId="0" xfId="0" applyFont="1" applyAlignment="1" applyProtection="1">
      <protection hidden="1"/>
    </xf>
    <xf numFmtId="0" fontId="3" fillId="0" borderId="0" xfId="0" applyFont="1" applyAlignment="1">
      <alignment vertical="center"/>
    </xf>
    <xf numFmtId="0" fontId="3" fillId="0" borderId="0" xfId="0" applyFont="1" applyFill="1" applyAlignment="1" applyProtection="1">
      <protection hidden="1"/>
    </xf>
    <xf numFmtId="0" fontId="3" fillId="0" borderId="0" xfId="0" applyFont="1" applyFill="1" applyAlignment="1" applyProtection="1">
      <alignment wrapText="1"/>
      <protection hidden="1"/>
    </xf>
    <xf numFmtId="0" fontId="14" fillId="0" borderId="0" xfId="0" applyFont="1" applyFill="1" applyAlignment="1" applyProtection="1">
      <alignment vertical="center"/>
      <protection hidden="1"/>
    </xf>
    <xf numFmtId="0" fontId="3" fillId="0" borderId="0" xfId="0" applyFont="1" applyFill="1" applyAlignment="1">
      <alignment vertical="center" wrapText="1"/>
    </xf>
    <xf numFmtId="0" fontId="3" fillId="0" borderId="0" xfId="0" applyFont="1" applyFill="1" applyBorder="1"/>
    <xf numFmtId="0" fontId="13" fillId="0" borderId="0" xfId="0" applyFont="1" applyBorder="1"/>
    <xf numFmtId="0" fontId="13" fillId="0" borderId="22" xfId="1" applyFont="1" applyBorder="1" applyAlignment="1" applyProtection="1">
      <alignment vertical="top" wrapText="1"/>
      <protection locked="0"/>
    </xf>
    <xf numFmtId="0" fontId="13" fillId="0" borderId="9" xfId="1" applyFont="1" applyBorder="1" applyAlignment="1" applyProtection="1">
      <alignment vertical="top" wrapText="1"/>
      <protection locked="0"/>
    </xf>
    <xf numFmtId="0" fontId="13" fillId="0" borderId="21" xfId="1" applyFont="1" applyBorder="1" applyAlignment="1" applyProtection="1">
      <alignment vertical="top" wrapText="1"/>
      <protection locked="0"/>
    </xf>
    <xf numFmtId="0" fontId="13" fillId="0" borderId="20" xfId="1" applyFont="1" applyBorder="1" applyAlignment="1" applyProtection="1">
      <alignment vertical="top" wrapText="1"/>
      <protection locked="0"/>
    </xf>
    <xf numFmtId="0" fontId="13" fillId="0" borderId="0" xfId="1" applyFont="1" applyBorder="1" applyAlignment="1" applyProtection="1">
      <alignment vertical="top" wrapText="1"/>
      <protection locked="0"/>
    </xf>
    <xf numFmtId="0" fontId="13" fillId="0" borderId="19" xfId="1" applyFont="1" applyBorder="1" applyAlignment="1" applyProtection="1">
      <alignment vertical="top" wrapText="1"/>
      <protection locked="0"/>
    </xf>
    <xf numFmtId="0" fontId="13" fillId="0" borderId="18" xfId="1" applyFont="1" applyBorder="1" applyAlignment="1" applyProtection="1">
      <alignment vertical="top" wrapText="1"/>
      <protection locked="0"/>
    </xf>
    <xf numFmtId="0" fontId="13" fillId="0" borderId="10" xfId="1" applyFont="1" applyBorder="1" applyAlignment="1" applyProtection="1">
      <alignment vertical="top" wrapText="1"/>
      <protection locked="0"/>
    </xf>
    <xf numFmtId="0" fontId="13" fillId="0" borderId="17" xfId="1" applyFont="1" applyBorder="1" applyAlignment="1" applyProtection="1">
      <alignment vertical="top" wrapText="1"/>
      <protection locked="0"/>
    </xf>
    <xf numFmtId="0" fontId="13" fillId="0" borderId="22" xfId="1" applyFont="1" applyBorder="1" applyAlignment="1" applyProtection="1">
      <alignment vertical="top"/>
      <protection locked="0"/>
    </xf>
    <xf numFmtId="0" fontId="13" fillId="0" borderId="9" xfId="1" applyFont="1" applyBorder="1" applyAlignment="1" applyProtection="1">
      <alignment vertical="top"/>
      <protection locked="0"/>
    </xf>
    <xf numFmtId="0" fontId="13" fillId="0" borderId="21" xfId="1" applyFont="1" applyBorder="1" applyAlignment="1" applyProtection="1">
      <alignment vertical="top"/>
      <protection locked="0"/>
    </xf>
    <xf numFmtId="0" fontId="13" fillId="0" borderId="20" xfId="1" applyFont="1" applyBorder="1" applyAlignment="1" applyProtection="1">
      <alignment vertical="top"/>
      <protection locked="0"/>
    </xf>
    <xf numFmtId="0" fontId="13" fillId="0" borderId="0" xfId="1" applyFont="1" applyBorder="1" applyAlignment="1" applyProtection="1">
      <alignment vertical="top"/>
      <protection locked="0"/>
    </xf>
    <xf numFmtId="0" fontId="13" fillId="0" borderId="19" xfId="1" applyFont="1" applyBorder="1" applyAlignment="1" applyProtection="1">
      <alignment vertical="top"/>
      <protection locked="0"/>
    </xf>
    <xf numFmtId="0" fontId="13" fillId="0" borderId="18" xfId="1" applyFont="1" applyBorder="1" applyAlignment="1" applyProtection="1">
      <alignment vertical="top"/>
      <protection locked="0"/>
    </xf>
    <xf numFmtId="0" fontId="13" fillId="0" borderId="10" xfId="1" applyFont="1" applyBorder="1" applyAlignment="1" applyProtection="1">
      <alignment vertical="top"/>
      <protection locked="0"/>
    </xf>
    <xf numFmtId="0" fontId="13" fillId="0" borderId="17" xfId="1" applyFont="1" applyBorder="1" applyAlignment="1" applyProtection="1">
      <alignment vertical="top"/>
      <protection locked="0"/>
    </xf>
    <xf numFmtId="0" fontId="13" fillId="0" borderId="22" xfId="1" applyFont="1" applyBorder="1" applyAlignment="1" applyProtection="1">
      <protection locked="0"/>
    </xf>
    <xf numFmtId="0" fontId="13" fillId="0" borderId="9" xfId="1" applyFont="1" applyBorder="1" applyAlignment="1" applyProtection="1">
      <protection locked="0"/>
    </xf>
    <xf numFmtId="0" fontId="13" fillId="0" borderId="21" xfId="1" applyFont="1" applyBorder="1" applyAlignment="1" applyProtection="1">
      <protection locked="0"/>
    </xf>
    <xf numFmtId="0" fontId="13" fillId="0" borderId="20" xfId="1" applyFont="1" applyBorder="1" applyAlignment="1" applyProtection="1">
      <protection locked="0"/>
    </xf>
    <xf numFmtId="0" fontId="13" fillId="0" borderId="0" xfId="1" applyFont="1" applyBorder="1" applyAlignment="1" applyProtection="1">
      <protection locked="0"/>
    </xf>
    <xf numFmtId="0" fontId="13" fillId="0" borderId="19" xfId="1" applyFont="1" applyBorder="1" applyAlignment="1" applyProtection="1">
      <protection locked="0"/>
    </xf>
    <xf numFmtId="0" fontId="13" fillId="0" borderId="18" xfId="1" applyFont="1" applyBorder="1" applyAlignment="1" applyProtection="1">
      <protection locked="0"/>
    </xf>
    <xf numFmtId="0" fontId="13" fillId="0" borderId="10" xfId="1" applyFont="1" applyBorder="1" applyAlignment="1" applyProtection="1">
      <protection locked="0"/>
    </xf>
    <xf numFmtId="0" fontId="13" fillId="0" borderId="17" xfId="1" applyFont="1" applyBorder="1" applyAlignment="1" applyProtection="1">
      <protection locked="0"/>
    </xf>
    <xf numFmtId="0" fontId="39" fillId="0" borderId="0" xfId="0" applyFont="1" applyBorder="1"/>
    <xf numFmtId="0" fontId="3" fillId="0" borderId="0" xfId="0" applyFont="1" applyAlignment="1">
      <alignment vertical="top"/>
    </xf>
    <xf numFmtId="168" fontId="15" fillId="11" borderId="23" xfId="0" applyNumberFormat="1" applyFont="1" applyFill="1" applyBorder="1" applyAlignment="1">
      <alignment vertical="top" wrapText="1"/>
    </xf>
    <xf numFmtId="172" fontId="13" fillId="6" borderId="23" xfId="0" applyNumberFormat="1" applyFont="1" applyFill="1" applyBorder="1" applyAlignment="1" applyProtection="1">
      <alignment wrapText="1"/>
      <protection locked="0"/>
    </xf>
    <xf numFmtId="0" fontId="11" fillId="5" borderId="23"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0" xfId="0" applyFont="1" applyFill="1" applyAlignment="1" applyProtection="1">
      <alignment vertical="center" wrapText="1"/>
      <protection hidden="1"/>
    </xf>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1" fillId="2" borderId="6" xfId="0" applyFont="1" applyFill="1" applyBorder="1" applyAlignment="1">
      <alignment horizontal="left" indent="2"/>
    </xf>
    <xf numFmtId="0" fontId="1" fillId="2" borderId="7" xfId="0" applyFont="1" applyFill="1" applyBorder="1" applyAlignment="1">
      <alignment horizontal="left" vertical="top" indent="2"/>
    </xf>
    <xf numFmtId="0" fontId="1" fillId="12" borderId="6" xfId="0" applyFont="1" applyFill="1" applyBorder="1" applyAlignment="1">
      <alignment horizontal="left" indent="2"/>
    </xf>
    <xf numFmtId="0" fontId="1" fillId="12" borderId="7" xfId="0" applyFont="1" applyFill="1" applyBorder="1" applyAlignment="1">
      <alignment horizontal="left" vertical="top" indent="2"/>
    </xf>
    <xf numFmtId="0" fontId="0" fillId="12" borderId="7" xfId="0" applyFill="1" applyBorder="1"/>
    <xf numFmtId="0" fontId="0" fillId="12" borderId="8" xfId="0" applyFill="1" applyBorder="1"/>
    <xf numFmtId="0" fontId="30" fillId="12" borderId="4" xfId="0" applyFont="1" applyFill="1" applyBorder="1" applyAlignment="1">
      <alignment horizontal="left" vertical="top" wrapText="1"/>
    </xf>
    <xf numFmtId="0" fontId="30" fillId="12" borderId="0" xfId="0" applyFont="1" applyFill="1" applyBorder="1" applyAlignment="1">
      <alignment horizontal="left" vertical="top" wrapText="1"/>
    </xf>
    <xf numFmtId="0" fontId="0" fillId="12" borderId="0" xfId="0" applyFill="1" applyBorder="1"/>
    <xf numFmtId="0" fontId="0" fillId="12" borderId="5" xfId="0" applyFill="1" applyBorder="1"/>
    <xf numFmtId="0" fontId="30" fillId="12" borderId="6" xfId="0" applyFont="1" applyFill="1" applyBorder="1" applyAlignment="1">
      <alignment horizontal="left" vertical="top" wrapText="1"/>
    </xf>
    <xf numFmtId="0" fontId="30" fillId="12" borderId="7" xfId="0" applyFont="1" applyFill="1" applyBorder="1" applyAlignment="1">
      <alignment horizontal="left" vertical="top" wrapText="1"/>
    </xf>
    <xf numFmtId="0" fontId="13" fillId="12" borderId="4" xfId="0" applyFont="1" applyFill="1" applyBorder="1" applyAlignment="1">
      <alignment vertical="top"/>
    </xf>
    <xf numFmtId="0" fontId="13" fillId="12" borderId="0" xfId="0" applyFont="1" applyFill="1" applyBorder="1" applyAlignment="1">
      <alignment vertical="top" wrapText="1"/>
    </xf>
    <xf numFmtId="0" fontId="13" fillId="12" borderId="6" xfId="0" applyFont="1" applyFill="1" applyBorder="1" applyAlignment="1">
      <alignment vertical="top"/>
    </xf>
    <xf numFmtId="0" fontId="13" fillId="12" borderId="7" xfId="0" applyFont="1" applyFill="1" applyBorder="1" applyAlignment="1">
      <alignment vertical="top" wrapText="1"/>
    </xf>
    <xf numFmtId="0" fontId="15" fillId="12" borderId="4" xfId="0" applyFont="1" applyFill="1" applyBorder="1" applyAlignment="1">
      <alignment horizontal="left" vertical="top" wrapText="1"/>
    </xf>
    <xf numFmtId="0" fontId="15" fillId="12" borderId="0" xfId="0" applyFont="1" applyFill="1" applyBorder="1" applyAlignment="1">
      <alignment horizontal="left" vertical="top" wrapText="1"/>
    </xf>
    <xf numFmtId="0" fontId="15" fillId="12" borderId="5" xfId="0" applyFont="1" applyFill="1" applyBorder="1" applyAlignment="1">
      <alignment horizontal="left" vertical="top" wrapText="1"/>
    </xf>
    <xf numFmtId="0" fontId="13" fillId="12" borderId="4" xfId="0" applyFont="1" applyFill="1" applyBorder="1" applyAlignment="1">
      <alignment horizontal="left" vertical="top" wrapText="1" indent="1"/>
    </xf>
    <xf numFmtId="0" fontId="13" fillId="12" borderId="0" xfId="0" applyFont="1" applyFill="1" applyBorder="1" applyAlignment="1">
      <alignment horizontal="left" vertical="top" wrapText="1" indent="1"/>
    </xf>
    <xf numFmtId="0" fontId="2" fillId="12" borderId="1" xfId="0" applyFont="1" applyFill="1" applyBorder="1" applyAlignment="1">
      <alignment horizontal="left" vertical="top" wrapText="1"/>
    </xf>
    <xf numFmtId="0" fontId="2" fillId="12" borderId="2" xfId="0" applyFont="1" applyFill="1" applyBorder="1" applyAlignment="1">
      <alignment horizontal="left" vertical="top" wrapText="1"/>
    </xf>
    <xf numFmtId="0" fontId="0" fillId="12" borderId="2" xfId="0" applyFill="1" applyBorder="1"/>
    <xf numFmtId="0" fontId="0" fillId="12" borderId="3" xfId="0" applyFill="1" applyBorder="1"/>
    <xf numFmtId="0" fontId="0" fillId="12" borderId="4" xfId="0" applyFill="1" applyBorder="1"/>
    <xf numFmtId="0" fontId="6" fillId="12" borderId="4" xfId="0" applyFont="1" applyFill="1" applyBorder="1" applyAlignment="1">
      <alignment horizontal="left" vertical="center" wrapText="1" indent="2"/>
    </xf>
    <xf numFmtId="0" fontId="6" fillId="12" borderId="0" xfId="0" applyFont="1" applyFill="1" applyBorder="1" applyAlignment="1">
      <alignment horizontal="left" vertical="center" wrapText="1" indent="2"/>
    </xf>
    <xf numFmtId="0" fontId="6" fillId="12" borderId="0" xfId="0" applyFont="1" applyFill="1" applyBorder="1" applyAlignment="1">
      <alignment vertical="center" wrapText="1"/>
    </xf>
    <xf numFmtId="0" fontId="7" fillId="12" borderId="4" xfId="0" applyFont="1" applyFill="1" applyBorder="1" applyAlignment="1">
      <alignment horizontal="left" vertical="center"/>
    </xf>
    <xf numFmtId="0" fontId="7" fillId="12" borderId="0" xfId="0" applyFont="1" applyFill="1" applyBorder="1" applyAlignment="1">
      <alignment horizontal="left" vertical="center"/>
    </xf>
    <xf numFmtId="0" fontId="7" fillId="12" borderId="5" xfId="0" applyFont="1" applyFill="1" applyBorder="1" applyAlignment="1">
      <alignment horizontal="left" vertical="center"/>
    </xf>
    <xf numFmtId="0" fontId="0" fillId="12" borderId="6" xfId="0" applyFill="1" applyBorder="1"/>
    <xf numFmtId="0" fontId="7" fillId="12" borderId="4"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0" fillId="0" borderId="0" xfId="0"/>
    <xf numFmtId="0" fontId="7" fillId="12" borderId="4" xfId="0" applyFont="1" applyFill="1" applyBorder="1" applyAlignment="1">
      <alignment horizontal="left" vertical="center"/>
    </xf>
    <xf numFmtId="0" fontId="7" fillId="12" borderId="0" xfId="0" applyFont="1" applyFill="1" applyBorder="1" applyAlignment="1">
      <alignment horizontal="left" vertical="center"/>
    </xf>
    <xf numFmtId="0" fontId="40" fillId="3" borderId="21" xfId="0" applyFont="1" applyFill="1" applyBorder="1" applyAlignment="1">
      <alignment horizontal="center"/>
    </xf>
    <xf numFmtId="0" fontId="40" fillId="3" borderId="9" xfId="0" applyFont="1" applyFill="1" applyBorder="1" applyAlignment="1">
      <alignment horizontal="center"/>
    </xf>
    <xf numFmtId="0" fontId="40" fillId="3" borderId="22" xfId="0" applyFont="1" applyFill="1" applyBorder="1" applyAlignment="1">
      <alignment horizontal="center"/>
    </xf>
    <xf numFmtId="0" fontId="41" fillId="2" borderId="1"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0" fillId="3" borderId="17" xfId="0" applyFont="1" applyFill="1" applyBorder="1" applyAlignment="1">
      <alignment horizontal="center" vertical="top"/>
    </xf>
    <xf numFmtId="0" fontId="40" fillId="3" borderId="10" xfId="0" applyFont="1" applyFill="1" applyBorder="1" applyAlignment="1">
      <alignment horizontal="center" vertical="top"/>
    </xf>
    <xf numFmtId="0" fontId="40" fillId="3" borderId="18" xfId="0" applyFont="1" applyFill="1" applyBorder="1" applyAlignment="1">
      <alignment horizontal="center" vertical="top"/>
    </xf>
    <xf numFmtId="0" fontId="15" fillId="12" borderId="1" xfId="0" applyFont="1" applyFill="1" applyBorder="1" applyAlignment="1">
      <alignment horizontal="left" vertical="top" wrapText="1"/>
    </xf>
    <xf numFmtId="0" fontId="15" fillId="12" borderId="2" xfId="0" applyFont="1" applyFill="1" applyBorder="1" applyAlignment="1">
      <alignment horizontal="left" vertical="top" wrapText="1"/>
    </xf>
    <xf numFmtId="0" fontId="15" fillId="12" borderId="3" xfId="0" applyFont="1" applyFill="1" applyBorder="1" applyAlignment="1">
      <alignment horizontal="left" vertical="top" wrapText="1"/>
    </xf>
    <xf numFmtId="0" fontId="7" fillId="12" borderId="4" xfId="0" applyFont="1" applyFill="1" applyBorder="1" applyAlignment="1">
      <alignment vertical="center" wrapText="1"/>
    </xf>
    <xf numFmtId="0" fontId="7" fillId="12" borderId="0" xfId="0" applyFont="1" applyFill="1" applyBorder="1" applyAlignment="1">
      <alignment vertical="center" wrapText="1"/>
    </xf>
    <xf numFmtId="0" fontId="7" fillId="12" borderId="5" xfId="0" applyFont="1" applyFill="1" applyBorder="1" applyAlignment="1">
      <alignment vertical="center" wrapText="1"/>
    </xf>
    <xf numFmtId="0" fontId="7" fillId="12" borderId="5" xfId="0" applyFont="1" applyFill="1" applyBorder="1" applyAlignment="1">
      <alignment horizontal="left" vertical="center"/>
    </xf>
    <xf numFmtId="0" fontId="41" fillId="12" borderId="1" xfId="0" applyFont="1" applyFill="1" applyBorder="1" applyAlignment="1">
      <alignment horizontal="left" vertical="center" wrapText="1"/>
    </xf>
    <xf numFmtId="0" fontId="41" fillId="12" borderId="2" xfId="0" applyFont="1" applyFill="1" applyBorder="1" applyAlignment="1">
      <alignment horizontal="left" vertical="center" wrapText="1"/>
    </xf>
    <xf numFmtId="0" fontId="41" fillId="12" borderId="3" xfId="0" applyFont="1" applyFill="1" applyBorder="1" applyAlignment="1">
      <alignment horizontal="left" vertical="center" wrapText="1"/>
    </xf>
    <xf numFmtId="0" fontId="41" fillId="12" borderId="4" xfId="0" applyFont="1" applyFill="1" applyBorder="1" applyAlignment="1">
      <alignment horizontal="left" vertical="center" wrapText="1"/>
    </xf>
    <xf numFmtId="0" fontId="41" fillId="12" borderId="0" xfId="0" applyFont="1" applyFill="1" applyBorder="1" applyAlignment="1">
      <alignment horizontal="left" vertical="center" wrapText="1"/>
    </xf>
    <xf numFmtId="0" fontId="41" fillId="12" borderId="5" xfId="0" applyFont="1" applyFill="1" applyBorder="1" applyAlignment="1">
      <alignment horizontal="left" vertical="center" wrapText="1"/>
    </xf>
    <xf numFmtId="0" fontId="11" fillId="5" borderId="12" xfId="0" applyFont="1" applyFill="1" applyBorder="1" applyAlignment="1">
      <alignment horizontal="center"/>
    </xf>
    <xf numFmtId="0" fontId="34"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1" fillId="5" borderId="13" xfId="0" applyFont="1" applyFill="1" applyBorder="1" applyAlignment="1">
      <alignment horizontal="center"/>
    </xf>
    <xf numFmtId="0" fontId="13" fillId="0" borderId="19" xfId="0" applyFont="1" applyBorder="1" applyAlignment="1" applyProtection="1">
      <alignment horizontal="left" wrapText="1"/>
      <protection hidden="1"/>
    </xf>
    <xf numFmtId="0" fontId="13" fillId="0" borderId="0" xfId="0" applyFont="1" applyBorder="1" applyAlignment="1" applyProtection="1">
      <alignment horizontal="left" wrapText="1"/>
      <protection hidden="1"/>
    </xf>
    <xf numFmtId="0" fontId="13" fillId="0" borderId="20" xfId="0" applyFont="1" applyBorder="1" applyAlignment="1" applyProtection="1">
      <alignment horizontal="left" wrapText="1"/>
      <protection hidden="1"/>
    </xf>
    <xf numFmtId="0" fontId="13" fillId="0" borderId="21" xfId="0" applyFont="1" applyBorder="1" applyAlignment="1" applyProtection="1">
      <alignment horizontal="left" wrapText="1"/>
      <protection hidden="1"/>
    </xf>
    <xf numFmtId="0" fontId="13" fillId="0" borderId="9" xfId="0" applyFont="1" applyBorder="1" applyAlignment="1" applyProtection="1">
      <alignment horizontal="left" wrapText="1"/>
      <protection hidden="1"/>
    </xf>
    <xf numFmtId="0" fontId="13" fillId="0" borderId="22" xfId="0" applyFont="1" applyBorder="1" applyAlignment="1" applyProtection="1">
      <alignment horizontal="left" wrapText="1"/>
      <protection hidden="1"/>
    </xf>
    <xf numFmtId="0" fontId="13" fillId="0" borderId="0" xfId="0" applyFont="1" applyFill="1" applyAlignment="1">
      <alignment horizontal="left" wrapText="1"/>
    </xf>
    <xf numFmtId="0" fontId="11" fillId="5" borderId="15" xfId="0" applyFont="1" applyFill="1" applyBorder="1" applyAlignment="1" applyProtection="1">
      <protection hidden="1"/>
    </xf>
    <xf numFmtId="0" fontId="11" fillId="5" borderId="11" xfId="0" applyFont="1" applyFill="1" applyBorder="1" applyAlignment="1" applyProtection="1">
      <protection hidden="1"/>
    </xf>
    <xf numFmtId="0" fontId="11" fillId="5" borderId="16" xfId="0" applyFont="1" applyFill="1" applyBorder="1" applyAlignment="1" applyProtection="1">
      <protection hidden="1"/>
    </xf>
    <xf numFmtId="0" fontId="13" fillId="0" borderId="17" xfId="0" applyFont="1" applyBorder="1" applyAlignment="1" applyProtection="1">
      <alignment horizontal="left" wrapText="1"/>
      <protection hidden="1"/>
    </xf>
    <xf numFmtId="0" fontId="13" fillId="0" borderId="10" xfId="0" applyFont="1" applyBorder="1" applyAlignment="1" applyProtection="1">
      <alignment horizontal="left" wrapText="1"/>
      <protection hidden="1"/>
    </xf>
    <xf numFmtId="0" fontId="13" fillId="0" borderId="18" xfId="0" applyFont="1" applyBorder="1" applyAlignment="1" applyProtection="1">
      <alignment horizontal="left" wrapText="1"/>
      <protection hidden="1"/>
    </xf>
    <xf numFmtId="0" fontId="13" fillId="0" borderId="0" xfId="0" applyFont="1" applyAlignment="1" applyProtection="1">
      <alignment horizontal="left" wrapText="1"/>
      <protection hidden="1"/>
    </xf>
    <xf numFmtId="0" fontId="13" fillId="0" borderId="0" xfId="0" applyFont="1" applyFill="1" applyAlignment="1" applyProtection="1">
      <alignment horizontal="left" wrapText="1"/>
      <protection hidden="1"/>
    </xf>
    <xf numFmtId="0" fontId="3" fillId="0" borderId="0" xfId="0" applyFont="1" applyFill="1" applyAlignment="1">
      <alignment horizontal="left" vertical="center" wrapText="1"/>
    </xf>
    <xf numFmtId="0" fontId="3" fillId="0" borderId="0" xfId="0" applyFont="1" applyFill="1" applyAlignment="1" applyProtection="1">
      <alignment horizontal="left" wrapText="1"/>
      <protection hidden="1"/>
    </xf>
    <xf numFmtId="0" fontId="3" fillId="0" borderId="0" xfId="0" applyFont="1" applyFill="1" applyAlignment="1" applyProtection="1">
      <alignment horizontal="left"/>
      <protection hidden="1"/>
    </xf>
    <xf numFmtId="0" fontId="11" fillId="5" borderId="23" xfId="0" applyFont="1" applyFill="1" applyBorder="1" applyAlignment="1">
      <alignment horizontal="center"/>
    </xf>
    <xf numFmtId="0" fontId="44" fillId="0" borderId="0" xfId="18" applyFont="1" applyFill="1" applyAlignment="1">
      <alignment horizontal="left" wrapText="1"/>
    </xf>
    <xf numFmtId="0" fontId="13" fillId="0" borderId="0" xfId="0" applyFont="1" applyAlignment="1" applyProtection="1">
      <alignment horizontal="left" wrapText="1"/>
    </xf>
    <xf numFmtId="0" fontId="3" fillId="0" borderId="0" xfId="0" applyFont="1" applyAlignment="1" applyProtection="1">
      <alignment horizontal="left" wrapText="1"/>
    </xf>
    <xf numFmtId="0" fontId="11" fillId="5" borderId="12" xfId="1" applyFont="1" applyFill="1" applyBorder="1" applyAlignment="1" applyProtection="1">
      <alignment horizontal="center" vertical="center"/>
      <protection hidden="1"/>
    </xf>
    <xf numFmtId="0" fontId="11" fillId="5" borderId="14" xfId="1" applyFont="1" applyFill="1" applyBorder="1" applyAlignment="1" applyProtection="1">
      <alignment horizontal="center" vertical="center"/>
      <protection hidden="1"/>
    </xf>
    <xf numFmtId="0" fontId="11" fillId="5" borderId="13" xfId="1" applyFont="1" applyFill="1" applyBorder="1" applyAlignment="1" applyProtection="1">
      <alignment horizontal="center" vertical="center"/>
      <protection hidden="1"/>
    </xf>
    <xf numFmtId="0" fontId="16" fillId="5" borderId="15" xfId="0" applyFont="1" applyFill="1" applyBorder="1" applyAlignment="1" applyProtection="1">
      <alignment horizontal="center" wrapText="1"/>
      <protection hidden="1"/>
    </xf>
    <xf numFmtId="0" fontId="16" fillId="5" borderId="11" xfId="0" applyFont="1" applyFill="1" applyBorder="1" applyAlignment="1" applyProtection="1">
      <alignment horizontal="center" wrapText="1"/>
      <protection hidden="1"/>
    </xf>
    <xf numFmtId="0" fontId="16" fillId="5" borderId="16" xfId="0" applyFont="1" applyFill="1" applyBorder="1" applyAlignment="1" applyProtection="1">
      <alignment horizontal="center" wrapText="1"/>
      <protection hidden="1"/>
    </xf>
    <xf numFmtId="0" fontId="13" fillId="0" borderId="17"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0" borderId="18" xfId="0" applyFont="1" applyFill="1" applyBorder="1" applyAlignment="1" applyProtection="1">
      <alignment horizontal="left" vertical="center" wrapText="1"/>
      <protection hidden="1"/>
    </xf>
    <xf numFmtId="0" fontId="13" fillId="0" borderId="19"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20" xfId="0" applyFont="1" applyFill="1" applyBorder="1" applyAlignment="1" applyProtection="1">
      <alignment horizontal="left" vertical="center" wrapText="1"/>
      <protection hidden="1"/>
    </xf>
    <xf numFmtId="0" fontId="13" fillId="0" borderId="20" xfId="1" applyFont="1" applyBorder="1" applyAlignment="1" applyProtection="1">
      <alignment horizontal="center"/>
      <protection hidden="1"/>
    </xf>
    <xf numFmtId="0" fontId="13" fillId="0" borderId="22" xfId="1" applyFont="1" applyBorder="1" applyAlignment="1" applyProtection="1">
      <alignment horizontal="center"/>
      <protection hidden="1"/>
    </xf>
    <xf numFmtId="0" fontId="11" fillId="5" borderId="12" xfId="1" applyFont="1" applyFill="1" applyBorder="1" applyAlignment="1" applyProtection="1">
      <alignment horizontal="center" vertical="center" wrapText="1"/>
      <protection hidden="1"/>
    </xf>
    <xf numFmtId="0" fontId="11" fillId="5" borderId="14" xfId="1" applyFont="1" applyFill="1" applyBorder="1" applyAlignment="1" applyProtection="1">
      <alignment horizontal="center" vertical="center" wrapText="1"/>
      <protection hidden="1"/>
    </xf>
    <xf numFmtId="0" fontId="11" fillId="5" borderId="13" xfId="1" applyFont="1" applyFill="1" applyBorder="1" applyAlignment="1" applyProtection="1">
      <alignment horizontal="center" vertical="center" wrapText="1"/>
      <protection hidden="1"/>
    </xf>
    <xf numFmtId="0" fontId="16" fillId="5" borderId="15" xfId="1" applyFont="1" applyFill="1" applyBorder="1" applyAlignment="1" applyProtection="1">
      <alignment horizontal="center" vertical="center" wrapText="1"/>
      <protection hidden="1"/>
    </xf>
    <xf numFmtId="0" fontId="16" fillId="5" borderId="11" xfId="1" applyFont="1" applyFill="1" applyBorder="1" applyAlignment="1" applyProtection="1">
      <alignment horizontal="center" vertical="center" wrapText="1"/>
      <protection hidden="1"/>
    </xf>
    <xf numFmtId="0" fontId="16" fillId="5" borderId="16" xfId="1" applyFont="1" applyFill="1" applyBorder="1" applyAlignment="1" applyProtection="1">
      <alignment horizontal="center" vertical="center" wrapText="1"/>
      <protection hidden="1"/>
    </xf>
    <xf numFmtId="0" fontId="11" fillId="5" borderId="17" xfId="1" applyFont="1" applyFill="1" applyBorder="1" applyAlignment="1" applyProtection="1">
      <alignment horizontal="center" vertical="center" wrapText="1"/>
      <protection hidden="1"/>
    </xf>
    <xf numFmtId="0" fontId="11" fillId="5" borderId="18" xfId="1" applyFont="1" applyFill="1" applyBorder="1" applyAlignment="1" applyProtection="1">
      <alignment horizontal="center" vertical="center" wrapText="1"/>
      <protection hidden="1"/>
    </xf>
    <xf numFmtId="0" fontId="11" fillId="5" borderId="21" xfId="1" applyFont="1" applyFill="1" applyBorder="1" applyAlignment="1" applyProtection="1">
      <alignment horizontal="center" vertical="center" wrapText="1"/>
      <protection hidden="1"/>
    </xf>
    <xf numFmtId="0" fontId="11" fillId="5" borderId="22" xfId="1" applyFont="1" applyFill="1" applyBorder="1" applyAlignment="1" applyProtection="1">
      <alignment horizontal="center" vertical="center" wrapText="1"/>
      <protection hidden="1"/>
    </xf>
    <xf numFmtId="0" fontId="11" fillId="5" borderId="10" xfId="1" applyFont="1" applyFill="1" applyBorder="1" applyAlignment="1" applyProtection="1">
      <alignment horizontal="center" vertical="center" wrapText="1"/>
      <protection hidden="1"/>
    </xf>
    <xf numFmtId="0" fontId="11" fillId="5" borderId="9" xfId="1" applyFont="1" applyFill="1" applyBorder="1" applyAlignment="1" applyProtection="1">
      <alignment horizontal="center" vertical="center" wrapText="1"/>
      <protection hidden="1"/>
    </xf>
    <xf numFmtId="0" fontId="13" fillId="0" borderId="12" xfId="1" applyFont="1" applyBorder="1" applyAlignment="1" applyProtection="1">
      <alignment horizontal="center" vertical="center" wrapText="1"/>
      <protection hidden="1"/>
    </xf>
    <xf numFmtId="0" fontId="13" fillId="0" borderId="14" xfId="1" applyFont="1" applyBorder="1" applyAlignment="1" applyProtection="1">
      <alignment horizontal="center" vertical="center" wrapText="1"/>
      <protection hidden="1"/>
    </xf>
    <xf numFmtId="0" fontId="13" fillId="0" borderId="13" xfId="1" applyFont="1" applyBorder="1" applyAlignment="1" applyProtection="1">
      <alignment horizontal="center" vertical="center" wrapText="1"/>
      <protection hidden="1"/>
    </xf>
    <xf numFmtId="0" fontId="13" fillId="0" borderId="12" xfId="1" applyFont="1" applyFill="1" applyBorder="1" applyAlignment="1" applyProtection="1">
      <alignment horizontal="center" vertical="center" wrapText="1"/>
      <protection hidden="1"/>
    </xf>
    <xf numFmtId="0" fontId="13" fillId="0" borderId="14" xfId="1" applyFont="1" applyFill="1" applyBorder="1" applyAlignment="1" applyProtection="1">
      <alignment horizontal="center" vertical="center" wrapText="1"/>
      <protection hidden="1"/>
    </xf>
    <xf numFmtId="0" fontId="13" fillId="0" borderId="13" xfId="1" applyFont="1" applyFill="1" applyBorder="1" applyAlignment="1" applyProtection="1">
      <alignment horizontal="center" vertical="center" wrapText="1"/>
      <protection hidden="1"/>
    </xf>
    <xf numFmtId="0" fontId="16" fillId="5" borderId="17" xfId="1" applyFont="1" applyFill="1" applyBorder="1" applyAlignment="1" applyProtection="1">
      <alignment horizontal="center" vertical="center" wrapText="1"/>
      <protection hidden="1"/>
    </xf>
    <xf numFmtId="0" fontId="16" fillId="5" borderId="10" xfId="1" applyFont="1" applyFill="1" applyBorder="1" applyAlignment="1" applyProtection="1">
      <alignment horizontal="center" vertical="center" wrapText="1"/>
      <protection hidden="1"/>
    </xf>
    <xf numFmtId="0" fontId="16" fillId="5" borderId="18" xfId="1" applyFont="1" applyFill="1" applyBorder="1" applyAlignment="1" applyProtection="1">
      <alignment horizontal="center" vertical="center" wrapText="1"/>
      <protection hidden="1"/>
    </xf>
    <xf numFmtId="0" fontId="13" fillId="0" borderId="13" xfId="1" applyFont="1" applyFill="1" applyBorder="1" applyAlignment="1" applyProtection="1">
      <alignment horizontal="left" vertical="center" wrapText="1"/>
      <protection hidden="1"/>
    </xf>
    <xf numFmtId="0" fontId="13" fillId="0" borderId="12" xfId="1" applyFont="1" applyFill="1" applyBorder="1" applyAlignment="1" applyProtection="1">
      <alignment horizontal="left" vertical="center"/>
      <protection hidden="1"/>
    </xf>
    <xf numFmtId="0" fontId="19" fillId="5" borderId="21" xfId="1" applyFont="1" applyFill="1" applyBorder="1" applyAlignment="1" applyProtection="1">
      <alignment horizontal="center" vertical="center"/>
      <protection hidden="1"/>
    </xf>
    <xf numFmtId="0" fontId="19" fillId="5" borderId="9" xfId="1" applyFont="1" applyFill="1" applyBorder="1" applyAlignment="1" applyProtection="1">
      <alignment horizontal="center" vertical="center"/>
      <protection hidden="1"/>
    </xf>
    <xf numFmtId="0" fontId="19" fillId="5" borderId="22" xfId="1" applyFont="1" applyFill="1" applyBorder="1" applyAlignment="1" applyProtection="1">
      <alignment horizontal="center" vertical="center"/>
      <protection hidden="1"/>
    </xf>
    <xf numFmtId="0" fontId="13" fillId="0" borderId="17" xfId="1" applyFont="1" applyBorder="1" applyAlignment="1" applyProtection="1">
      <alignment horizontal="center" vertical="center" wrapText="1"/>
      <protection hidden="1"/>
    </xf>
    <xf numFmtId="0" fontId="13" fillId="0" borderId="18" xfId="1" applyFont="1" applyBorder="1" applyAlignment="1" applyProtection="1">
      <alignment horizontal="center" vertical="center" wrapText="1"/>
      <protection hidden="1"/>
    </xf>
    <xf numFmtId="0" fontId="13" fillId="0" borderId="19" xfId="1" applyFont="1" applyBorder="1" applyAlignment="1" applyProtection="1">
      <alignment horizontal="center" vertical="center" wrapText="1"/>
      <protection hidden="1"/>
    </xf>
    <xf numFmtId="0" fontId="13" fillId="0" borderId="20" xfId="1" applyFont="1" applyBorder="1" applyAlignment="1" applyProtection="1">
      <alignment horizontal="center" vertical="center" wrapText="1"/>
      <protection hidden="1"/>
    </xf>
    <xf numFmtId="0" fontId="13" fillId="0" borderId="21" xfId="1" applyFont="1" applyBorder="1" applyAlignment="1" applyProtection="1">
      <alignment horizontal="center" vertical="center" wrapText="1"/>
      <protection hidden="1"/>
    </xf>
    <xf numFmtId="0" fontId="13" fillId="0" borderId="22" xfId="1" applyFont="1" applyBorder="1" applyAlignment="1" applyProtection="1">
      <alignment horizontal="center" vertical="center" wrapText="1"/>
      <protection hidden="1"/>
    </xf>
    <xf numFmtId="0" fontId="13" fillId="0" borderId="15" xfId="1" applyFont="1" applyBorder="1" applyAlignment="1" applyProtection="1">
      <alignment wrapText="1"/>
      <protection locked="0"/>
    </xf>
    <xf numFmtId="0" fontId="13" fillId="0" borderId="16" xfId="1" applyFont="1" applyBorder="1" applyAlignment="1" applyProtection="1">
      <alignment wrapText="1"/>
      <protection locked="0"/>
    </xf>
    <xf numFmtId="0" fontId="16" fillId="5" borderId="23" xfId="1" applyFont="1" applyFill="1" applyBorder="1" applyAlignment="1" applyProtection="1">
      <alignment horizontal="center" vertical="center"/>
      <protection hidden="1"/>
    </xf>
    <xf numFmtId="0" fontId="17" fillId="5" borderId="12" xfId="1" applyFont="1" applyFill="1" applyBorder="1" applyAlignment="1" applyProtection="1">
      <alignment horizontal="center" vertical="center" wrapText="1"/>
      <protection hidden="1"/>
    </xf>
    <xf numFmtId="0" fontId="17" fillId="5" borderId="13" xfId="1"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wrapText="1"/>
      <protection hidden="1"/>
    </xf>
    <xf numFmtId="0" fontId="16" fillId="5" borderId="11" xfId="0" applyFont="1" applyFill="1" applyBorder="1" applyAlignment="1" applyProtection="1">
      <alignment horizontal="center" vertical="center"/>
      <protection hidden="1"/>
    </xf>
    <xf numFmtId="0" fontId="16" fillId="5" borderId="16"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6" fillId="5" borderId="17"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protection hidden="1"/>
    </xf>
    <xf numFmtId="0" fontId="16" fillId="5" borderId="18" xfId="0" applyFont="1" applyFill="1" applyBorder="1" applyAlignment="1" applyProtection="1">
      <alignment horizontal="center" vertical="center"/>
      <protection hidden="1"/>
    </xf>
    <xf numFmtId="0" fontId="18" fillId="0" borderId="12" xfId="0" applyFont="1" applyFill="1" applyBorder="1" applyAlignment="1" applyProtection="1">
      <alignment horizontal="left" wrapText="1"/>
      <protection hidden="1"/>
    </xf>
    <xf numFmtId="0" fontId="13" fillId="0" borderId="14" xfId="0" applyFont="1" applyFill="1" applyBorder="1" applyAlignment="1" applyProtection="1">
      <alignment horizontal="left" wrapText="1"/>
      <protection hidden="1"/>
    </xf>
    <xf numFmtId="0" fontId="3" fillId="0" borderId="13" xfId="1" applyFont="1" applyBorder="1" applyAlignment="1" applyProtection="1">
      <alignment horizontal="left" vertical="center" wrapText="1"/>
      <protection hidden="1"/>
    </xf>
    <xf numFmtId="0" fontId="19" fillId="5" borderId="21"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3" fillId="0" borderId="20"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11" fillId="5" borderId="12"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protection hidden="1"/>
    </xf>
    <xf numFmtId="0" fontId="18" fillId="0" borderId="12" xfId="0" applyFont="1" applyBorder="1" applyAlignment="1" applyProtection="1">
      <alignment horizontal="left" wrapText="1"/>
      <protection hidden="1"/>
    </xf>
    <xf numFmtId="0" fontId="13" fillId="0" borderId="14" xfId="0" applyFont="1" applyBorder="1" applyAlignment="1" applyProtection="1">
      <alignment horizontal="left" wrapText="1"/>
      <protection hidden="1"/>
    </xf>
    <xf numFmtId="0" fontId="13" fillId="0" borderId="17" xfId="0" applyFont="1" applyBorder="1" applyAlignment="1">
      <alignment horizontal="left" wrapText="1"/>
    </xf>
    <xf numFmtId="0" fontId="13" fillId="0" borderId="10" xfId="0" applyFont="1" applyBorder="1" applyAlignment="1">
      <alignment horizontal="left" wrapText="1"/>
    </xf>
    <xf numFmtId="0" fontId="13" fillId="0" borderId="18" xfId="0" applyFont="1" applyBorder="1" applyAlignment="1">
      <alignment horizontal="left" wrapText="1"/>
    </xf>
    <xf numFmtId="0" fontId="13" fillId="0" borderId="19" xfId="0" applyFont="1" applyBorder="1" applyAlignment="1">
      <alignment horizontal="left" wrapText="1"/>
    </xf>
    <xf numFmtId="0" fontId="13" fillId="0" borderId="0" xfId="0" applyFont="1" applyBorder="1" applyAlignment="1">
      <alignment horizontal="left" wrapText="1"/>
    </xf>
    <xf numFmtId="0" fontId="13" fillId="0" borderId="20" xfId="0" applyFont="1" applyBorder="1" applyAlignment="1">
      <alignment horizontal="left" wrapText="1"/>
    </xf>
    <xf numFmtId="0" fontId="13" fillId="0" borderId="21" xfId="0" applyFont="1" applyBorder="1" applyAlignment="1">
      <alignment horizontal="left" wrapText="1"/>
    </xf>
    <xf numFmtId="0" fontId="13" fillId="0" borderId="9" xfId="0" applyFont="1" applyBorder="1" applyAlignment="1">
      <alignment horizontal="left" wrapText="1"/>
    </xf>
    <xf numFmtId="0" fontId="13" fillId="0" borderId="22" xfId="0" applyFont="1" applyBorder="1" applyAlignment="1">
      <alignment horizontal="left" wrapText="1"/>
    </xf>
    <xf numFmtId="0" fontId="44" fillId="0" borderId="0" xfId="18" applyFont="1" applyFill="1" applyAlignment="1">
      <alignment horizontal="left"/>
    </xf>
    <xf numFmtId="0" fontId="13" fillId="0" borderId="12" xfId="1" applyFont="1" applyFill="1" applyBorder="1" applyAlignment="1" applyProtection="1">
      <alignment vertical="center"/>
      <protection hidden="1"/>
    </xf>
    <xf numFmtId="0" fontId="13" fillId="0" borderId="13" xfId="1" applyFont="1" applyFill="1" applyBorder="1" applyAlignment="1" applyProtection="1">
      <alignment vertical="center" wrapText="1"/>
      <protection hidden="1"/>
    </xf>
    <xf numFmtId="0" fontId="16" fillId="5" borderId="11"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wrapText="1"/>
      <protection hidden="1"/>
    </xf>
    <xf numFmtId="0" fontId="16" fillId="5" borderId="18"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left" wrapText="1"/>
      <protection hidden="1"/>
    </xf>
    <xf numFmtId="0" fontId="19" fillId="5" borderId="21" xfId="0" applyFont="1" applyFill="1" applyBorder="1" applyAlignment="1" applyProtection="1">
      <alignment horizontal="center" vertical="center" wrapText="1"/>
      <protection hidden="1"/>
    </xf>
    <xf numFmtId="0" fontId="16" fillId="5" borderId="9" xfId="0" applyFont="1" applyFill="1" applyBorder="1" applyAlignment="1" applyProtection="1">
      <alignment horizontal="center" vertical="center" wrapText="1"/>
      <protection hidden="1"/>
    </xf>
    <xf numFmtId="0" fontId="16" fillId="5" borderId="22" xfId="0" applyFont="1" applyFill="1" applyBorder="1" applyAlignment="1" applyProtection="1">
      <alignment horizontal="center" vertical="center" wrapText="1"/>
      <protection hidden="1"/>
    </xf>
    <xf numFmtId="0" fontId="13" fillId="0" borderId="17" xfId="0" applyFont="1" applyFill="1" applyBorder="1" applyAlignment="1">
      <alignment horizontal="left" wrapText="1"/>
    </xf>
    <xf numFmtId="0" fontId="13" fillId="0" borderId="10" xfId="0" applyFont="1" applyFill="1" applyBorder="1" applyAlignment="1">
      <alignment horizontal="left" wrapText="1"/>
    </xf>
    <xf numFmtId="0" fontId="13" fillId="0" borderId="18" xfId="0" applyFont="1" applyFill="1" applyBorder="1" applyAlignment="1">
      <alignment horizontal="left" wrapText="1"/>
    </xf>
    <xf numFmtId="0" fontId="13" fillId="0" borderId="19" xfId="0" applyFont="1" applyFill="1" applyBorder="1" applyAlignment="1">
      <alignment horizontal="left" wrapText="1"/>
    </xf>
    <xf numFmtId="0" fontId="13" fillId="0" borderId="0" xfId="0" applyFont="1" applyFill="1" applyBorder="1" applyAlignment="1">
      <alignment horizontal="left" wrapText="1"/>
    </xf>
    <xf numFmtId="0" fontId="13" fillId="0" borderId="20" xfId="0" applyFont="1" applyFill="1" applyBorder="1" applyAlignment="1">
      <alignment horizontal="left" wrapText="1"/>
    </xf>
    <xf numFmtId="0" fontId="13" fillId="0" borderId="21" xfId="0" applyFont="1" applyFill="1" applyBorder="1" applyAlignment="1">
      <alignment horizontal="left" wrapText="1"/>
    </xf>
    <xf numFmtId="0" fontId="13" fillId="0" borderId="9" xfId="0" applyFont="1" applyFill="1" applyBorder="1" applyAlignment="1">
      <alignment horizontal="left" wrapText="1"/>
    </xf>
    <xf numFmtId="0" fontId="13" fillId="0" borderId="22" xfId="0" applyFont="1" applyFill="1" applyBorder="1" applyAlignment="1">
      <alignment horizontal="left" wrapText="1"/>
    </xf>
    <xf numFmtId="0" fontId="16" fillId="5" borderId="12" xfId="0" applyFont="1" applyFill="1" applyBorder="1" applyAlignment="1">
      <alignment horizontal="center"/>
    </xf>
    <xf numFmtId="0" fontId="3" fillId="0" borderId="4"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5" xfId="0" applyFont="1" applyBorder="1" applyAlignment="1" applyProtection="1">
      <alignment horizontal="left" wrapText="1"/>
      <protection hidden="1"/>
    </xf>
    <xf numFmtId="0" fontId="13" fillId="0" borderId="0" xfId="0" applyFont="1" applyAlignment="1">
      <alignment horizontal="left" vertical="top" wrapText="1"/>
    </xf>
    <xf numFmtId="0" fontId="3" fillId="0" borderId="17" xfId="0" applyFont="1" applyBorder="1" applyAlignment="1">
      <alignment horizontal="left"/>
    </xf>
    <xf numFmtId="0" fontId="3" fillId="0" borderId="10"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xf>
    <xf numFmtId="0" fontId="3" fillId="0" borderId="9" xfId="0" applyFont="1" applyBorder="1" applyAlignment="1">
      <alignment horizontal="left"/>
    </xf>
    <xf numFmtId="0" fontId="3" fillId="0" borderId="22" xfId="0" applyFont="1" applyBorder="1" applyAlignment="1">
      <alignment horizontal="left"/>
    </xf>
    <xf numFmtId="0" fontId="3" fillId="0" borderId="0" xfId="0" applyFont="1" applyAlignment="1" applyProtection="1">
      <alignment horizontal="left" wrapText="1"/>
      <protection hidden="1"/>
    </xf>
    <xf numFmtId="0" fontId="44" fillId="0" borderId="0" xfId="18" applyFont="1" applyAlignment="1" applyProtection="1">
      <alignment horizontal="left"/>
      <protection hidden="1"/>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172" fontId="13" fillId="6" borderId="19" xfId="0" applyNumberFormat="1" applyFont="1" applyFill="1" applyBorder="1" applyAlignment="1" applyProtection="1">
      <alignment horizontal="left" vertical="center"/>
      <protection locked="0"/>
    </xf>
    <xf numFmtId="172" fontId="13" fillId="6" borderId="20" xfId="0" applyNumberFormat="1" applyFont="1" applyFill="1" applyBorder="1" applyAlignment="1" applyProtection="1">
      <alignment horizontal="left" vertical="center"/>
      <protection locked="0"/>
    </xf>
    <xf numFmtId="0" fontId="15" fillId="0" borderId="23" xfId="0" applyFont="1" applyFill="1" applyBorder="1" applyAlignment="1" applyProtection="1">
      <alignment horizontal="left"/>
      <protection hidden="1"/>
    </xf>
    <xf numFmtId="0" fontId="15" fillId="7" borderId="23" xfId="0" applyFont="1" applyFill="1" applyBorder="1" applyAlignment="1" applyProtection="1">
      <alignment horizontal="left"/>
      <protection hidden="1"/>
    </xf>
    <xf numFmtId="0" fontId="13" fillId="6" borderId="14" xfId="0" applyFont="1" applyFill="1" applyBorder="1" applyAlignment="1" applyProtection="1">
      <alignment vertical="top" wrapText="1"/>
      <protection hidden="1"/>
    </xf>
    <xf numFmtId="0" fontId="13" fillId="6" borderId="13" xfId="0" applyFont="1" applyFill="1" applyBorder="1" applyAlignment="1" applyProtection="1">
      <alignment vertical="top" wrapText="1"/>
      <protection hidden="1"/>
    </xf>
    <xf numFmtId="0" fontId="18" fillId="9" borderId="23" xfId="0" applyFont="1" applyFill="1" applyBorder="1" applyAlignment="1" applyProtection="1">
      <alignment horizontal="left" vertical="center" wrapText="1"/>
      <protection hidden="1"/>
    </xf>
    <xf numFmtId="0" fontId="13" fillId="6" borderId="19" xfId="0" applyFont="1" applyFill="1" applyBorder="1" applyAlignment="1" applyProtection="1">
      <alignment horizontal="center" vertical="top"/>
      <protection hidden="1"/>
    </xf>
    <xf numFmtId="0" fontId="13" fillId="6" borderId="20" xfId="0" applyFont="1" applyFill="1" applyBorder="1" applyAlignment="1" applyProtection="1">
      <alignment horizontal="center" vertical="top"/>
      <protection hidden="1"/>
    </xf>
    <xf numFmtId="0" fontId="15" fillId="0" borderId="19" xfId="0" applyFont="1" applyBorder="1" applyAlignment="1" applyProtection="1">
      <alignment horizontal="center" vertical="top" wrapText="1"/>
      <protection hidden="1"/>
    </xf>
    <xf numFmtId="0" fontId="15" fillId="0" borderId="20" xfId="0" applyFont="1" applyBorder="1" applyAlignment="1" applyProtection="1">
      <alignment horizontal="center" vertical="top" wrapText="1"/>
      <protection hidden="1"/>
    </xf>
    <xf numFmtId="173" fontId="13" fillId="6" borderId="19" xfId="0" applyNumberFormat="1" applyFont="1" applyFill="1" applyBorder="1" applyAlignment="1" applyProtection="1">
      <alignment horizontal="center" vertical="center"/>
      <protection hidden="1"/>
    </xf>
    <xf numFmtId="173" fontId="13" fillId="6" borderId="20" xfId="0" applyNumberFormat="1" applyFont="1" applyFill="1" applyBorder="1" applyAlignment="1" applyProtection="1">
      <alignment horizontal="center" vertical="center"/>
      <protection hidden="1"/>
    </xf>
    <xf numFmtId="168" fontId="8" fillId="5" borderId="23" xfId="0" applyNumberFormat="1" applyFont="1" applyFill="1" applyBorder="1" applyAlignment="1" applyProtection="1">
      <alignment horizontal="center" vertical="center"/>
      <protection hidden="1"/>
    </xf>
    <xf numFmtId="0" fontId="15" fillId="6" borderId="17" xfId="0" applyFont="1" applyFill="1" applyBorder="1" applyAlignment="1" applyProtection="1">
      <alignment horizontal="center" vertical="center" wrapText="1"/>
      <protection hidden="1"/>
    </xf>
    <xf numFmtId="0" fontId="15" fillId="6" borderId="18" xfId="0" applyFont="1" applyFill="1" applyBorder="1" applyAlignment="1" applyProtection="1">
      <alignment horizontal="center" vertical="center" wrapText="1"/>
      <protection hidden="1"/>
    </xf>
    <xf numFmtId="0" fontId="15" fillId="7" borderId="16" xfId="0" applyFont="1" applyFill="1" applyBorder="1" applyAlignment="1" applyProtection="1">
      <alignment horizontal="left"/>
      <protection hidden="1"/>
    </xf>
    <xf numFmtId="0" fontId="18" fillId="0" borderId="16" xfId="0" applyFont="1" applyFill="1" applyBorder="1" applyAlignment="1" applyProtection="1">
      <alignment horizontal="left" vertical="center" wrapText="1"/>
      <protection hidden="1"/>
    </xf>
    <xf numFmtId="0" fontId="18" fillId="0" borderId="23" xfId="0" applyFont="1" applyFill="1" applyBorder="1" applyAlignment="1" applyProtection="1">
      <alignment horizontal="left" vertical="center" wrapText="1"/>
      <protection hidden="1"/>
    </xf>
    <xf numFmtId="0" fontId="18" fillId="9" borderId="16" xfId="0" applyFont="1" applyFill="1" applyBorder="1" applyAlignment="1" applyProtection="1">
      <alignment horizontal="left" vertical="center" wrapText="1"/>
      <protection hidden="1"/>
    </xf>
    <xf numFmtId="0" fontId="15" fillId="9" borderId="23" xfId="0" applyFont="1" applyFill="1" applyBorder="1" applyAlignment="1" applyProtection="1">
      <alignment horizontal="center"/>
      <protection hidden="1"/>
    </xf>
    <xf numFmtId="0" fontId="18" fillId="9" borderId="23" xfId="0" applyFont="1" applyFill="1" applyBorder="1" applyAlignment="1" applyProtection="1">
      <alignment horizontal="left" vertical="center"/>
      <protection hidden="1"/>
    </xf>
    <xf numFmtId="0" fontId="3" fillId="0" borderId="23" xfId="0" applyFont="1" applyBorder="1" applyAlignment="1" applyProtection="1">
      <alignment horizontal="left" vertical="center" wrapText="1"/>
      <protection hidden="1"/>
    </xf>
    <xf numFmtId="0" fontId="13" fillId="0" borderId="23" xfId="8" applyFont="1" applyFill="1" applyBorder="1" applyAlignment="1" applyProtection="1">
      <alignment horizontal="left" vertical="center" wrapText="1"/>
      <protection hidden="1"/>
    </xf>
    <xf numFmtId="0" fontId="15" fillId="0" borderId="23" xfId="8" applyFont="1" applyFill="1" applyBorder="1" applyAlignment="1" applyProtection="1">
      <alignment horizontal="left" vertical="top" wrapText="1"/>
      <protection hidden="1"/>
    </xf>
    <xf numFmtId="0" fontId="13" fillId="0" borderId="23" xfId="9" applyNumberFormat="1" applyFont="1" applyFill="1" applyBorder="1" applyAlignment="1" applyProtection="1">
      <alignment horizontal="left" vertical="center" wrapText="1"/>
      <protection hidden="1"/>
    </xf>
    <xf numFmtId="0" fontId="13" fillId="0" borderId="23" xfId="0" applyFont="1" applyFill="1" applyBorder="1" applyAlignment="1" applyProtection="1">
      <alignment horizontal="left" vertical="center" wrapText="1"/>
      <protection hidden="1"/>
    </xf>
    <xf numFmtId="0" fontId="15" fillId="9" borderId="15" xfId="0" applyFont="1" applyFill="1" applyBorder="1" applyAlignment="1" applyProtection="1">
      <alignment horizontal="left"/>
      <protection hidden="1"/>
    </xf>
    <xf numFmtId="0" fontId="15" fillId="9" borderId="11" xfId="0" applyFont="1" applyFill="1" applyBorder="1" applyAlignment="1" applyProtection="1">
      <alignment horizontal="left"/>
      <protection hidden="1"/>
    </xf>
    <xf numFmtId="0" fontId="15" fillId="9" borderId="16" xfId="0" applyFont="1" applyFill="1" applyBorder="1" applyAlignment="1" applyProtection="1">
      <alignment horizontal="left"/>
      <protection hidden="1"/>
    </xf>
    <xf numFmtId="0" fontId="15" fillId="9" borderId="15" xfId="0" applyFont="1" applyFill="1" applyBorder="1" applyAlignment="1" applyProtection="1">
      <alignment horizontal="left" wrapText="1"/>
      <protection hidden="1"/>
    </xf>
    <xf numFmtId="0" fontId="15" fillId="9" borderId="11" xfId="0" applyFont="1" applyFill="1" applyBorder="1" applyAlignment="1" applyProtection="1">
      <alignment horizontal="left" wrapText="1"/>
      <protection hidden="1"/>
    </xf>
    <xf numFmtId="0" fontId="15" fillId="9" borderId="16" xfId="0" applyFont="1" applyFill="1" applyBorder="1" applyAlignment="1" applyProtection="1">
      <alignment horizontal="left" wrapText="1"/>
      <protection hidden="1"/>
    </xf>
    <xf numFmtId="0" fontId="15" fillId="7" borderId="15" xfId="0" applyFont="1" applyFill="1" applyBorder="1" applyAlignment="1" applyProtection="1">
      <alignment horizontal="left"/>
      <protection hidden="1"/>
    </xf>
    <xf numFmtId="0" fontId="15" fillId="7" borderId="11" xfId="0" applyFont="1" applyFill="1" applyBorder="1" applyAlignment="1" applyProtection="1">
      <alignment horizontal="left"/>
      <protection hidden="1"/>
    </xf>
    <xf numFmtId="0" fontId="13" fillId="8" borderId="23" xfId="0" applyFont="1" applyFill="1" applyBorder="1" applyAlignment="1" applyProtection="1">
      <alignment horizontal="center" vertical="center"/>
      <protection hidden="1"/>
    </xf>
    <xf numFmtId="0" fontId="15" fillId="9" borderId="15" xfId="0" applyFont="1" applyFill="1" applyBorder="1" applyAlignment="1" applyProtection="1">
      <alignment horizontal="center"/>
      <protection hidden="1"/>
    </xf>
    <xf numFmtId="0" fontId="15" fillId="9" borderId="11" xfId="0" applyFont="1" applyFill="1" applyBorder="1" applyAlignment="1" applyProtection="1">
      <alignment horizontal="center"/>
      <protection hidden="1"/>
    </xf>
    <xf numFmtId="0" fontId="15" fillId="9" borderId="16" xfId="0" applyFont="1" applyFill="1" applyBorder="1" applyAlignment="1" applyProtection="1">
      <alignment horizontal="center"/>
      <protection hidden="1"/>
    </xf>
    <xf numFmtId="0" fontId="15" fillId="9" borderId="23" xfId="0" applyFont="1" applyFill="1" applyBorder="1" applyAlignment="1" applyProtection="1">
      <alignment horizontal="left"/>
      <protection hidden="1"/>
    </xf>
    <xf numFmtId="168" fontId="8" fillId="5" borderId="23" xfId="0" applyNumberFormat="1" applyFont="1" applyFill="1" applyBorder="1" applyAlignment="1">
      <alignment horizontal="center" vertical="center"/>
    </xf>
    <xf numFmtId="0" fontId="15" fillId="0" borderId="17" xfId="0" applyFont="1" applyFill="1" applyBorder="1" applyAlignment="1" applyProtection="1">
      <alignment horizontal="center" vertical="center" wrapText="1"/>
      <protection hidden="1"/>
    </xf>
    <xf numFmtId="0" fontId="15" fillId="0" borderId="18"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left"/>
      <protection hidden="1"/>
    </xf>
    <xf numFmtId="0" fontId="15" fillId="0" borderId="11" xfId="0" applyFont="1" applyFill="1" applyBorder="1" applyAlignment="1" applyProtection="1">
      <alignment horizontal="left"/>
      <protection hidden="1"/>
    </xf>
    <xf numFmtId="0" fontId="15" fillId="0" borderId="16" xfId="0" applyFont="1" applyFill="1" applyBorder="1" applyAlignment="1" applyProtection="1">
      <alignment horizontal="left"/>
      <protection hidden="1"/>
    </xf>
    <xf numFmtId="0" fontId="15" fillId="0" borderId="19" xfId="0" applyFont="1" applyFill="1" applyBorder="1" applyAlignment="1" applyProtection="1">
      <alignment horizontal="center" vertical="top" wrapText="1"/>
      <protection hidden="1"/>
    </xf>
    <xf numFmtId="0" fontId="15" fillId="0" borderId="20" xfId="0" applyFont="1" applyFill="1" applyBorder="1" applyAlignment="1" applyProtection="1">
      <alignment horizontal="center" vertical="top" wrapText="1"/>
      <protection hidden="1"/>
    </xf>
    <xf numFmtId="0" fontId="13" fillId="0" borderId="15"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13" fillId="0" borderId="15" xfId="8" applyFont="1" applyFill="1" applyBorder="1" applyAlignment="1" applyProtection="1">
      <alignment horizontal="left" vertical="center" wrapText="1"/>
      <protection hidden="1"/>
    </xf>
    <xf numFmtId="0" fontId="13" fillId="0" borderId="11" xfId="8" applyFont="1" applyFill="1" applyBorder="1" applyAlignment="1" applyProtection="1">
      <alignment horizontal="left" vertical="center" wrapText="1"/>
      <protection hidden="1"/>
    </xf>
    <xf numFmtId="0" fontId="13" fillId="0" borderId="16" xfId="8" applyFont="1" applyFill="1" applyBorder="1" applyAlignment="1" applyProtection="1">
      <alignment horizontal="left" vertical="center" wrapText="1"/>
      <protection hidden="1"/>
    </xf>
    <xf numFmtId="0" fontId="18" fillId="9" borderId="15" xfId="0" applyFont="1" applyFill="1" applyBorder="1" applyAlignment="1" applyProtection="1">
      <alignment horizontal="left" vertical="top"/>
      <protection hidden="1"/>
    </xf>
    <xf numFmtId="0" fontId="18" fillId="9" borderId="11" xfId="0" applyFont="1" applyFill="1" applyBorder="1" applyAlignment="1" applyProtection="1">
      <alignment horizontal="left" vertical="top"/>
      <protection hidden="1"/>
    </xf>
    <xf numFmtId="0" fontId="18" fillId="9" borderId="16" xfId="0" applyFont="1" applyFill="1" applyBorder="1" applyAlignment="1" applyProtection="1">
      <alignment horizontal="left" vertical="top"/>
      <protection hidden="1"/>
    </xf>
    <xf numFmtId="0" fontId="3" fillId="0" borderId="15"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0" fontId="15" fillId="0" borderId="15" xfId="8" applyFont="1" applyFill="1" applyBorder="1" applyAlignment="1" applyProtection="1">
      <alignment horizontal="left" vertical="center" wrapText="1"/>
      <protection hidden="1"/>
    </xf>
    <xf numFmtId="0" fontId="15" fillId="0" borderId="11" xfId="8" applyFont="1" applyFill="1" applyBorder="1" applyAlignment="1" applyProtection="1">
      <alignment horizontal="left" vertical="center" wrapText="1"/>
      <protection hidden="1"/>
    </xf>
    <xf numFmtId="0" fontId="15" fillId="0" borderId="16" xfId="8" applyFont="1" applyFill="1" applyBorder="1" applyAlignment="1" applyProtection="1">
      <alignment horizontal="left" vertical="center" wrapText="1"/>
      <protection hidden="1"/>
    </xf>
    <xf numFmtId="0" fontId="13" fillId="0" borderId="15" xfId="9" applyNumberFormat="1" applyFont="1" applyFill="1" applyBorder="1" applyAlignment="1" applyProtection="1">
      <alignment horizontal="left" vertical="center" wrapText="1"/>
      <protection hidden="1"/>
    </xf>
    <xf numFmtId="0" fontId="13" fillId="0" borderId="11" xfId="9" applyNumberFormat="1" applyFont="1" applyFill="1" applyBorder="1" applyAlignment="1" applyProtection="1">
      <alignment horizontal="left" vertical="center" wrapText="1"/>
      <protection hidden="1"/>
    </xf>
    <xf numFmtId="0" fontId="13" fillId="0" borderId="16" xfId="9" applyNumberFormat="1" applyFont="1" applyFill="1" applyBorder="1" applyAlignment="1" applyProtection="1">
      <alignment horizontal="left" vertical="center" wrapText="1"/>
      <protection hidden="1"/>
    </xf>
    <xf numFmtId="0" fontId="13" fillId="4" borderId="16" xfId="0" applyFont="1" applyFill="1" applyBorder="1" applyAlignment="1" applyProtection="1">
      <alignment horizontal="right" vertical="center" wrapText="1"/>
    </xf>
    <xf numFmtId="0" fontId="13" fillId="4" borderId="23" xfId="0" applyFont="1" applyFill="1" applyBorder="1" applyAlignment="1" applyProtection="1">
      <alignment horizontal="right" vertical="center" wrapText="1"/>
    </xf>
    <xf numFmtId="0" fontId="13" fillId="4" borderId="15" xfId="0" applyFont="1" applyFill="1" applyBorder="1" applyAlignment="1" applyProtection="1">
      <alignment horizontal="right" vertical="center" wrapText="1"/>
    </xf>
    <xf numFmtId="0" fontId="15" fillId="11" borderId="15" xfId="0" applyFont="1" applyFill="1" applyBorder="1" applyAlignment="1" applyProtection="1">
      <alignment horizontal="left" vertical="center" wrapText="1"/>
    </xf>
    <xf numFmtId="0" fontId="15" fillId="11" borderId="11" xfId="0" applyFont="1" applyFill="1" applyBorder="1" applyAlignment="1" applyProtection="1">
      <alignment horizontal="left" vertical="center" wrapText="1"/>
    </xf>
    <xf numFmtId="0" fontId="15" fillId="11" borderId="16" xfId="0" applyFont="1" applyFill="1" applyBorder="1" applyAlignment="1" applyProtection="1">
      <alignment horizontal="left" vertical="center" wrapText="1"/>
    </xf>
    <xf numFmtId="169" fontId="13" fillId="11" borderId="23" xfId="3" applyNumberFormat="1" applyFont="1" applyFill="1" applyBorder="1" applyAlignment="1" applyProtection="1">
      <alignment horizontal="left" vertical="center"/>
    </xf>
    <xf numFmtId="0" fontId="8" fillId="5" borderId="15"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15" fillId="5" borderId="23" xfId="0" applyFont="1" applyFill="1" applyBorder="1" applyAlignment="1" applyProtection="1">
      <alignment horizontal="center" vertical="center" wrapText="1"/>
    </xf>
    <xf numFmtId="0" fontId="15" fillId="11" borderId="15" xfId="3" applyNumberFormat="1" applyFont="1" applyFill="1" applyBorder="1" applyAlignment="1" applyProtection="1">
      <alignment horizontal="left" vertical="center" wrapText="1"/>
    </xf>
    <xf numFmtId="0" fontId="15" fillId="11" borderId="11" xfId="3" applyNumberFormat="1" applyFont="1" applyFill="1" applyBorder="1" applyAlignment="1" applyProtection="1">
      <alignment horizontal="left" vertical="center" wrapText="1"/>
    </xf>
    <xf numFmtId="0" fontId="15" fillId="11" borderId="16" xfId="3" applyNumberFormat="1" applyFont="1" applyFill="1" applyBorder="1" applyAlignment="1" applyProtection="1">
      <alignment horizontal="left" vertical="center" wrapText="1"/>
    </xf>
    <xf numFmtId="0" fontId="15" fillId="11" borderId="23" xfId="0" applyFont="1" applyFill="1" applyBorder="1" applyAlignment="1" applyProtection="1">
      <alignment horizontal="left" vertical="center" wrapText="1"/>
      <protection hidden="1"/>
    </xf>
    <xf numFmtId="0" fontId="15" fillId="11" borderId="23" xfId="0" applyFont="1" applyFill="1" applyBorder="1" applyAlignment="1" applyProtection="1">
      <alignment horizontal="left" vertical="center"/>
      <protection hidden="1"/>
    </xf>
    <xf numFmtId="0" fontId="13" fillId="0" borderId="23" xfId="0" applyFont="1" applyBorder="1" applyAlignment="1" applyProtection="1">
      <alignment vertical="center" wrapText="1"/>
      <protection hidden="1"/>
    </xf>
    <xf numFmtId="0" fontId="13" fillId="0" borderId="0" xfId="0" applyFont="1" applyAlignment="1" applyProtection="1">
      <alignment horizontal="left" vertical="center" wrapText="1"/>
      <protection hidden="1"/>
    </xf>
    <xf numFmtId="0" fontId="15" fillId="0" borderId="23" xfId="8" applyFont="1" applyFill="1" applyBorder="1" applyAlignment="1" applyProtection="1">
      <alignment horizontal="left" vertical="center" wrapText="1"/>
      <protection hidden="1"/>
    </xf>
    <xf numFmtId="0" fontId="18" fillId="9" borderId="23" xfId="0" applyFont="1" applyFill="1" applyBorder="1" applyAlignment="1" applyProtection="1">
      <alignment horizontal="left" vertical="top"/>
      <protection hidden="1"/>
    </xf>
    <xf numFmtId="0" fontId="15" fillId="9" borderId="23" xfId="0" applyFont="1" applyFill="1" applyBorder="1" applyAlignment="1" applyProtection="1">
      <alignment horizontal="left" wrapText="1"/>
      <protection hidden="1"/>
    </xf>
  </cellXfs>
  <cellStyles count="19">
    <cellStyle name="Comma" xfId="2" builtinId="3"/>
    <cellStyle name="Comma 2" xfId="10"/>
    <cellStyle name="Comma 2 4" xfId="11"/>
    <cellStyle name="Comma 3" xfId="12"/>
    <cellStyle name="Currency" xfId="3" builtinId="4"/>
    <cellStyle name="Currency 2" xfId="13"/>
    <cellStyle name="Currency 2 2" xfId="5"/>
    <cellStyle name="Currency 2 2 2" xfId="14"/>
    <cellStyle name="Currency 2 5" xfId="15"/>
    <cellStyle name="Currency 3" xfId="7"/>
    <cellStyle name="Currency 6" xfId="16"/>
    <cellStyle name="Hyperlink" xfId="18" builtinId="8"/>
    <cellStyle name="Line 4" xfId="9"/>
    <cellStyle name="Normal" xfId="0" builtinId="0"/>
    <cellStyle name="Normal 2" xfId="17"/>
    <cellStyle name="Normal 2 2" xfId="1"/>
    <cellStyle name="Normal 3" xfId="8"/>
    <cellStyle name="Percent" xfId="4" builtinId="5"/>
    <cellStyle name="Percent 2" xfId="6"/>
  </cellStyles>
  <dxfs count="0"/>
  <tableStyles count="0" defaultTableStyle="TableStyleMedium2" defaultPivotStyle="PivotStyleLight16"/>
  <colors>
    <mruColors>
      <color rgb="FF2074B1"/>
      <color rgb="FF2884A4"/>
      <color rgb="FF0066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258166</xdr:colOff>
      <xdr:row>9</xdr:row>
      <xdr:rowOff>123826</xdr:rowOff>
    </xdr:from>
    <xdr:to>
      <xdr:col>2</xdr:col>
      <xdr:colOff>1238250</xdr:colOff>
      <xdr:row>13</xdr:row>
      <xdr:rowOff>57250</xdr:rowOff>
    </xdr:to>
    <xdr:sp macro="[0]!sbButtonSet1" textlink="">
      <xdr:nvSpPr>
        <xdr:cNvPr id="2" name="Rectangle 1"/>
        <xdr:cNvSpPr/>
      </xdr:nvSpPr>
      <xdr:spPr>
        <a:xfrm>
          <a:off x="534391" y="2371726"/>
          <a:ext cx="1856384" cy="695424"/>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Artistic </a:t>
          </a:r>
          <a:r>
            <a:rPr lang="en-US" sz="1100" baseline="0"/>
            <a:t> or Cultural Organizations that Create and/or Produce Work</a:t>
          </a:r>
        </a:p>
      </xdr:txBody>
    </xdr:sp>
    <xdr:clientData/>
  </xdr:twoCellAnchor>
  <xdr:twoCellAnchor>
    <xdr:from>
      <xdr:col>6</xdr:col>
      <xdr:colOff>439509</xdr:colOff>
      <xdr:row>9</xdr:row>
      <xdr:rowOff>142876</xdr:rowOff>
    </xdr:from>
    <xdr:to>
      <xdr:col>9</xdr:col>
      <xdr:colOff>447675</xdr:colOff>
      <xdr:row>13</xdr:row>
      <xdr:rowOff>52054</xdr:rowOff>
    </xdr:to>
    <xdr:sp macro="[0]!sbButtonSet3" textlink="">
      <xdr:nvSpPr>
        <xdr:cNvPr id="3" name="Rectangle 2"/>
        <xdr:cNvSpPr/>
      </xdr:nvSpPr>
      <xdr:spPr>
        <a:xfrm>
          <a:off x="4754334" y="2390776"/>
          <a:ext cx="1836966" cy="671178"/>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Service and Support Organizations</a:t>
          </a:r>
        </a:p>
      </xdr:txBody>
    </xdr:sp>
    <xdr:clientData/>
  </xdr:twoCellAnchor>
  <xdr:twoCellAnchor>
    <xdr:from>
      <xdr:col>10</xdr:col>
      <xdr:colOff>104775</xdr:colOff>
      <xdr:row>9</xdr:row>
      <xdr:rowOff>123826</xdr:rowOff>
    </xdr:from>
    <xdr:to>
      <xdr:col>12</xdr:col>
      <xdr:colOff>581024</xdr:colOff>
      <xdr:row>13</xdr:row>
      <xdr:rowOff>36344</xdr:rowOff>
    </xdr:to>
    <xdr:sp macro="[0]!sbButtonSet4" textlink="">
      <xdr:nvSpPr>
        <xdr:cNvPr id="4" name="Rectangle 3"/>
        <xdr:cNvSpPr/>
      </xdr:nvSpPr>
      <xdr:spPr>
        <a:xfrm>
          <a:off x="6858000" y="2371726"/>
          <a:ext cx="1695449" cy="674518"/>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Publishing Organizations</a:t>
          </a:r>
        </a:p>
      </xdr:txBody>
    </xdr:sp>
    <xdr:clientData/>
  </xdr:twoCellAnchor>
  <xdr:twoCellAnchor editAs="oneCell">
    <xdr:from>
      <xdr:col>1</xdr:col>
      <xdr:colOff>238125</xdr:colOff>
      <xdr:row>1</xdr:row>
      <xdr:rowOff>95250</xdr:rowOff>
    </xdr:from>
    <xdr:to>
      <xdr:col>4</xdr:col>
      <xdr:colOff>38100</xdr:colOff>
      <xdr:row>1</xdr:row>
      <xdr:rowOff>571500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95250"/>
          <a:ext cx="2619375" cy="476250"/>
        </a:xfrm>
        <a:prstGeom prst="rect">
          <a:avLst/>
        </a:prstGeom>
      </xdr:spPr>
    </xdr:pic>
    <xdr:clientData/>
  </xdr:twoCellAnchor>
  <xdr:twoCellAnchor>
    <xdr:from>
      <xdr:col>3</xdr:col>
      <xdr:colOff>152401</xdr:colOff>
      <xdr:row>9</xdr:row>
      <xdr:rowOff>142875</xdr:rowOff>
    </xdr:from>
    <xdr:to>
      <xdr:col>6</xdr:col>
      <xdr:colOff>200025</xdr:colOff>
      <xdr:row>13</xdr:row>
      <xdr:rowOff>57150</xdr:rowOff>
    </xdr:to>
    <xdr:sp macro="[0]!sbButtonSet2" textlink="">
      <xdr:nvSpPr>
        <xdr:cNvPr id="7" name="Rectangle 6"/>
        <xdr:cNvSpPr/>
      </xdr:nvSpPr>
      <xdr:spPr>
        <a:xfrm>
          <a:off x="2638426" y="2390775"/>
          <a:ext cx="1876424" cy="676275"/>
        </a:xfrm>
        <a:prstGeom prst="rect">
          <a:avLst/>
        </a:prstGeom>
        <a:solidFill>
          <a:srgbClr val="2884A4"/>
        </a:solidFill>
        <a:scene3d>
          <a:camera prst="orthographicFront">
            <a:rot lat="0" lon="0" rev="0"/>
          </a:camera>
          <a:lightRig rig="threePt" dir="t">
            <a:rot lat="0" lon="0" rev="1200000"/>
          </a:lightRig>
        </a:scene3d>
        <a:sp3d>
          <a:bevelT w="63500" h="25400" prst="coolSlant"/>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Programming</a:t>
          </a:r>
          <a:r>
            <a:rPr lang="en-US" sz="1100" baseline="0"/>
            <a:t> Organizations, Festivals and Presenters</a:t>
          </a:r>
          <a:endParaRPr lang="en-US" sz="1100"/>
        </a:p>
      </xdr:txBody>
    </xdr:sp>
    <xdr:clientData/>
  </xdr:twoCellAnchor>
  <xdr:twoCellAnchor editAs="oneCell">
    <xdr:from>
      <xdr:col>1</xdr:col>
      <xdr:colOff>85725</xdr:colOff>
      <xdr:row>18</xdr:row>
      <xdr:rowOff>238125</xdr:rowOff>
    </xdr:from>
    <xdr:to>
      <xdr:col>11</xdr:col>
      <xdr:colOff>456268</xdr:colOff>
      <xdr:row>19</xdr:row>
      <xdr:rowOff>161904</xdr:rowOff>
    </xdr:to>
    <xdr:pic>
      <xdr:nvPicPr>
        <xdr:cNvPr id="10" name="Picture 9"/>
        <xdr:cNvPicPr>
          <a:picLocks noChangeAspect="1"/>
        </xdr:cNvPicPr>
      </xdr:nvPicPr>
      <xdr:blipFill>
        <a:blip xmlns:r="http://schemas.openxmlformats.org/officeDocument/2006/relationships" r:embed="rId2"/>
        <a:stretch>
          <a:fillRect/>
        </a:stretch>
      </xdr:blipFill>
      <xdr:spPr>
        <a:xfrm>
          <a:off x="695325" y="3248025"/>
          <a:ext cx="7457143" cy="171429"/>
        </a:xfrm>
        <a:prstGeom prst="rect">
          <a:avLst/>
        </a:prstGeom>
      </xdr:spPr>
    </xdr:pic>
    <xdr:clientData/>
  </xdr:twoCellAnchor>
  <xdr:twoCellAnchor editAs="oneCell">
    <xdr:from>
      <xdr:col>8</xdr:col>
      <xdr:colOff>466725</xdr:colOff>
      <xdr:row>20</xdr:row>
      <xdr:rowOff>0</xdr:rowOff>
    </xdr:from>
    <xdr:to>
      <xdr:col>15</xdr:col>
      <xdr:colOff>199525</xdr:colOff>
      <xdr:row>20</xdr:row>
      <xdr:rowOff>171429</xdr:rowOff>
    </xdr:to>
    <xdr:pic>
      <xdr:nvPicPr>
        <xdr:cNvPr id="11" name="Picture 10"/>
        <xdr:cNvPicPr>
          <a:picLocks noChangeAspect="1"/>
        </xdr:cNvPicPr>
      </xdr:nvPicPr>
      <xdr:blipFill>
        <a:blip xmlns:r="http://schemas.openxmlformats.org/officeDocument/2006/relationships" r:embed="rId3"/>
        <a:stretch>
          <a:fillRect/>
        </a:stretch>
      </xdr:blipFill>
      <xdr:spPr>
        <a:xfrm>
          <a:off x="6334125" y="3505200"/>
          <a:ext cx="4000000" cy="171429"/>
        </a:xfrm>
        <a:prstGeom prst="rect">
          <a:avLst/>
        </a:prstGeom>
      </xdr:spPr>
    </xdr:pic>
    <xdr:clientData/>
  </xdr:twoCellAnchor>
  <xdr:twoCellAnchor editAs="oneCell">
    <xdr:from>
      <xdr:col>1</xdr:col>
      <xdr:colOff>95250</xdr:colOff>
      <xdr:row>22</xdr:row>
      <xdr:rowOff>9525</xdr:rowOff>
    </xdr:from>
    <xdr:to>
      <xdr:col>10</xdr:col>
      <xdr:colOff>46822</xdr:colOff>
      <xdr:row>22</xdr:row>
      <xdr:rowOff>161906</xdr:rowOff>
    </xdr:to>
    <xdr:pic>
      <xdr:nvPicPr>
        <xdr:cNvPr id="12" name="Picture 11"/>
        <xdr:cNvPicPr>
          <a:picLocks noChangeAspect="1"/>
        </xdr:cNvPicPr>
      </xdr:nvPicPr>
      <xdr:blipFill>
        <a:blip xmlns:r="http://schemas.openxmlformats.org/officeDocument/2006/relationships" r:embed="rId4"/>
        <a:stretch>
          <a:fillRect/>
        </a:stretch>
      </xdr:blipFill>
      <xdr:spPr>
        <a:xfrm>
          <a:off x="704850" y="4010025"/>
          <a:ext cx="6428572" cy="152381"/>
        </a:xfrm>
        <a:prstGeom prst="rect">
          <a:avLst/>
        </a:prstGeom>
      </xdr:spPr>
    </xdr:pic>
    <xdr:clientData/>
  </xdr:twoCellAnchor>
  <xdr:twoCellAnchor editAs="oneCell">
    <xdr:from>
      <xdr:col>8</xdr:col>
      <xdr:colOff>523875</xdr:colOff>
      <xdr:row>23</xdr:row>
      <xdr:rowOff>0</xdr:rowOff>
    </xdr:from>
    <xdr:to>
      <xdr:col>15</xdr:col>
      <xdr:colOff>275723</xdr:colOff>
      <xdr:row>23</xdr:row>
      <xdr:rowOff>152381</xdr:rowOff>
    </xdr:to>
    <xdr:pic>
      <xdr:nvPicPr>
        <xdr:cNvPr id="13" name="Picture 12"/>
        <xdr:cNvPicPr>
          <a:picLocks noChangeAspect="1"/>
        </xdr:cNvPicPr>
      </xdr:nvPicPr>
      <xdr:blipFill>
        <a:blip xmlns:r="http://schemas.openxmlformats.org/officeDocument/2006/relationships" r:embed="rId5"/>
        <a:stretch>
          <a:fillRect/>
        </a:stretch>
      </xdr:blipFill>
      <xdr:spPr>
        <a:xfrm>
          <a:off x="6391275" y="4248150"/>
          <a:ext cx="4019048" cy="152381"/>
        </a:xfrm>
        <a:prstGeom prst="rect">
          <a:avLst/>
        </a:prstGeom>
      </xdr:spPr>
    </xdr:pic>
    <xdr:clientData/>
  </xdr:twoCellAnchor>
  <xdr:twoCellAnchor editAs="oneCell">
    <xdr:from>
      <xdr:col>1</xdr:col>
      <xdr:colOff>180975</xdr:colOff>
      <xdr:row>25</xdr:row>
      <xdr:rowOff>47625</xdr:rowOff>
    </xdr:from>
    <xdr:to>
      <xdr:col>8</xdr:col>
      <xdr:colOff>370794</xdr:colOff>
      <xdr:row>25</xdr:row>
      <xdr:rowOff>219054</xdr:rowOff>
    </xdr:to>
    <xdr:pic>
      <xdr:nvPicPr>
        <xdr:cNvPr id="14" name="Picture 13"/>
        <xdr:cNvPicPr>
          <a:picLocks noChangeAspect="1"/>
        </xdr:cNvPicPr>
      </xdr:nvPicPr>
      <xdr:blipFill>
        <a:blip xmlns:r="http://schemas.openxmlformats.org/officeDocument/2006/relationships" r:embed="rId6"/>
        <a:stretch>
          <a:fillRect/>
        </a:stretch>
      </xdr:blipFill>
      <xdr:spPr>
        <a:xfrm>
          <a:off x="790575" y="4791075"/>
          <a:ext cx="5447619" cy="171429"/>
        </a:xfrm>
        <a:prstGeom prst="rect">
          <a:avLst/>
        </a:prstGeom>
      </xdr:spPr>
    </xdr:pic>
    <xdr:clientData/>
  </xdr:twoCellAnchor>
  <xdr:twoCellAnchor editAs="oneCell">
    <xdr:from>
      <xdr:col>1</xdr:col>
      <xdr:colOff>123825</xdr:colOff>
      <xdr:row>27</xdr:row>
      <xdr:rowOff>228600</xdr:rowOff>
    </xdr:from>
    <xdr:to>
      <xdr:col>14</xdr:col>
      <xdr:colOff>27473</xdr:colOff>
      <xdr:row>28</xdr:row>
      <xdr:rowOff>171426</xdr:rowOff>
    </xdr:to>
    <xdr:pic>
      <xdr:nvPicPr>
        <xdr:cNvPr id="15" name="Picture 14"/>
        <xdr:cNvPicPr>
          <a:picLocks noChangeAspect="1"/>
        </xdr:cNvPicPr>
      </xdr:nvPicPr>
      <xdr:blipFill>
        <a:blip xmlns:r="http://schemas.openxmlformats.org/officeDocument/2006/relationships" r:embed="rId7"/>
        <a:stretch>
          <a:fillRect/>
        </a:stretch>
      </xdr:blipFill>
      <xdr:spPr>
        <a:xfrm>
          <a:off x="733425" y="5219700"/>
          <a:ext cx="8819048" cy="190476"/>
        </a:xfrm>
        <a:prstGeom prst="rect">
          <a:avLst/>
        </a:prstGeom>
      </xdr:spPr>
    </xdr:pic>
    <xdr:clientData/>
  </xdr:twoCellAnchor>
  <xdr:twoCellAnchor editAs="oneCell">
    <xdr:from>
      <xdr:col>7</xdr:col>
      <xdr:colOff>161925</xdr:colOff>
      <xdr:row>29</xdr:row>
      <xdr:rowOff>0</xdr:rowOff>
    </xdr:from>
    <xdr:to>
      <xdr:col>15</xdr:col>
      <xdr:colOff>389887</xdr:colOff>
      <xdr:row>29</xdr:row>
      <xdr:rowOff>171429</xdr:rowOff>
    </xdr:to>
    <xdr:pic>
      <xdr:nvPicPr>
        <xdr:cNvPr id="16" name="Picture 15"/>
        <xdr:cNvPicPr>
          <a:picLocks noChangeAspect="1"/>
        </xdr:cNvPicPr>
      </xdr:nvPicPr>
      <xdr:blipFill>
        <a:blip xmlns:r="http://schemas.openxmlformats.org/officeDocument/2006/relationships" r:embed="rId8"/>
        <a:stretch>
          <a:fillRect/>
        </a:stretch>
      </xdr:blipFill>
      <xdr:spPr>
        <a:xfrm>
          <a:off x="5419725" y="5486400"/>
          <a:ext cx="5104762" cy="171429"/>
        </a:xfrm>
        <a:prstGeom prst="rect">
          <a:avLst/>
        </a:prstGeom>
      </xdr:spPr>
    </xdr:pic>
    <xdr:clientData/>
  </xdr:twoCellAnchor>
  <xdr:twoCellAnchor>
    <xdr:from>
      <xdr:col>13</xdr:col>
      <xdr:colOff>523874</xdr:colOff>
      <xdr:row>9</xdr:row>
      <xdr:rowOff>114300</xdr:rowOff>
    </xdr:from>
    <xdr:to>
      <xdr:col>15</xdr:col>
      <xdr:colOff>297179</xdr:colOff>
      <xdr:row>13</xdr:row>
      <xdr:rowOff>19149</xdr:rowOff>
    </xdr:to>
    <xdr:sp macro="[0]!sbButtonShowAll" textlink="">
      <xdr:nvSpPr>
        <xdr:cNvPr id="29" name="Rectangle 28"/>
        <xdr:cNvSpPr/>
      </xdr:nvSpPr>
      <xdr:spPr>
        <a:xfrm>
          <a:off x="9105899" y="2362200"/>
          <a:ext cx="992505" cy="666849"/>
        </a:xfrm>
        <a:prstGeom prst="rect">
          <a:avLst/>
        </a:prstGeom>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coolSlan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All Tabs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14</xdr:row>
      <xdr:rowOff>0</xdr:rowOff>
    </xdr:from>
    <xdr:to>
      <xdr:col>13</xdr:col>
      <xdr:colOff>237193</xdr:colOff>
      <xdr:row>14</xdr:row>
      <xdr:rowOff>171429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850" y="2667000"/>
          <a:ext cx="7457143" cy="171429"/>
        </a:xfrm>
        <a:prstGeom prst="rect">
          <a:avLst/>
        </a:prstGeom>
      </xdr:spPr>
    </xdr:pic>
    <xdr:clientData/>
  </xdr:twoCellAnchor>
  <xdr:twoCellAnchor editAs="oneCell">
    <xdr:from>
      <xdr:col>9</xdr:col>
      <xdr:colOff>57150</xdr:colOff>
      <xdr:row>15</xdr:row>
      <xdr:rowOff>76200</xdr:rowOff>
    </xdr:from>
    <xdr:to>
      <xdr:col>15</xdr:col>
      <xdr:colOff>228100</xdr:colOff>
      <xdr:row>16</xdr:row>
      <xdr:rowOff>66654</xdr:rowOff>
    </xdr:to>
    <xdr:pic>
      <xdr:nvPicPr>
        <xdr:cNvPr id="3" name="Picture 2"/>
        <xdr:cNvPicPr>
          <a:picLocks noChangeAspect="1"/>
        </xdr:cNvPicPr>
      </xdr:nvPicPr>
      <xdr:blipFill>
        <a:blip xmlns:r="http://schemas.openxmlformats.org/officeDocument/2006/relationships" r:embed="rId2"/>
        <a:stretch>
          <a:fillRect/>
        </a:stretch>
      </xdr:blipFill>
      <xdr:spPr>
        <a:xfrm>
          <a:off x="5543550" y="2933700"/>
          <a:ext cx="3828550" cy="180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13</xdr:row>
      <xdr:rowOff>161925</xdr:rowOff>
    </xdr:from>
    <xdr:to>
      <xdr:col>11</xdr:col>
      <xdr:colOff>418297</xdr:colOff>
      <xdr:row>14</xdr:row>
      <xdr:rowOff>133331</xdr:rowOff>
    </xdr:to>
    <xdr:pic>
      <xdr:nvPicPr>
        <xdr:cNvPr id="2" name="Picture 1"/>
        <xdr:cNvPicPr>
          <a:picLocks noChangeAspect="1"/>
        </xdr:cNvPicPr>
      </xdr:nvPicPr>
      <xdr:blipFill>
        <a:blip xmlns:r="http://schemas.openxmlformats.org/officeDocument/2006/relationships" r:embed="rId1"/>
        <a:stretch>
          <a:fillRect/>
        </a:stretch>
      </xdr:blipFill>
      <xdr:spPr>
        <a:xfrm>
          <a:off x="695325" y="2638425"/>
          <a:ext cx="6428572" cy="161906"/>
        </a:xfrm>
        <a:prstGeom prst="rect">
          <a:avLst/>
        </a:prstGeom>
      </xdr:spPr>
    </xdr:pic>
    <xdr:clientData/>
  </xdr:twoCellAnchor>
  <xdr:twoCellAnchor editAs="oneCell">
    <xdr:from>
      <xdr:col>8</xdr:col>
      <xdr:colOff>561975</xdr:colOff>
      <xdr:row>15</xdr:row>
      <xdr:rowOff>66675</xdr:rowOff>
    </xdr:from>
    <xdr:to>
      <xdr:col>15</xdr:col>
      <xdr:colOff>142373</xdr:colOff>
      <xdr:row>16</xdr:row>
      <xdr:rowOff>38081</xdr:rowOff>
    </xdr:to>
    <xdr:pic>
      <xdr:nvPicPr>
        <xdr:cNvPr id="3" name="Picture 2"/>
        <xdr:cNvPicPr>
          <a:picLocks noChangeAspect="1"/>
        </xdr:cNvPicPr>
      </xdr:nvPicPr>
      <xdr:blipFill>
        <a:blip xmlns:r="http://schemas.openxmlformats.org/officeDocument/2006/relationships" r:embed="rId2"/>
        <a:stretch>
          <a:fillRect/>
        </a:stretch>
      </xdr:blipFill>
      <xdr:spPr>
        <a:xfrm>
          <a:off x="5438775" y="2924175"/>
          <a:ext cx="3847598" cy="161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447675</xdr:colOff>
      <xdr:row>14</xdr:row>
      <xdr:rowOff>19050</xdr:rowOff>
    </xdr:from>
    <xdr:to>
      <xdr:col>10</xdr:col>
      <xdr:colOff>408894</xdr:colOff>
      <xdr:row>15</xdr:row>
      <xdr:rowOff>9504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7275" y="2686050"/>
          <a:ext cx="5447619" cy="1809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15</xdr:row>
      <xdr:rowOff>133350</xdr:rowOff>
    </xdr:from>
    <xdr:to>
      <xdr:col>15</xdr:col>
      <xdr:colOff>370373</xdr:colOff>
      <xdr:row>16</xdr:row>
      <xdr:rowOff>142851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95325" y="2990850"/>
          <a:ext cx="8819048" cy="200001"/>
        </a:xfrm>
        <a:prstGeom prst="rect">
          <a:avLst/>
        </a:prstGeom>
      </xdr:spPr>
    </xdr:pic>
    <xdr:clientData/>
  </xdr:twoCellAnchor>
  <xdr:twoCellAnchor editAs="oneCell">
    <xdr:from>
      <xdr:col>7</xdr:col>
      <xdr:colOff>304800</xdr:colOff>
      <xdr:row>17</xdr:row>
      <xdr:rowOff>38100</xdr:rowOff>
    </xdr:from>
    <xdr:to>
      <xdr:col>15</xdr:col>
      <xdr:colOff>532762</xdr:colOff>
      <xdr:row>18</xdr:row>
      <xdr:rowOff>28554</xdr:rowOff>
    </xdr:to>
    <xdr:pic>
      <xdr:nvPicPr>
        <xdr:cNvPr id="3" name="Picture 2"/>
        <xdr:cNvPicPr>
          <a:picLocks noChangeAspect="1"/>
        </xdr:cNvPicPr>
      </xdr:nvPicPr>
      <xdr:blipFill>
        <a:blip xmlns:r="http://schemas.openxmlformats.org/officeDocument/2006/relationships" r:embed="rId2"/>
        <a:stretch>
          <a:fillRect/>
        </a:stretch>
      </xdr:blipFill>
      <xdr:spPr>
        <a:xfrm>
          <a:off x="4572000" y="3276600"/>
          <a:ext cx="5104762" cy="180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1"/>
  <sheetViews>
    <sheetView showGridLines="0" tabSelected="1" zoomScaleNormal="100" workbookViewId="0"/>
  </sheetViews>
  <sheetFormatPr defaultRowHeight="15"/>
  <cols>
    <col min="1" max="1" width="4.140625" style="1" customWidth="1"/>
    <col min="2" max="2" width="13.140625" customWidth="1"/>
    <col min="3" max="3" width="20" customWidth="1"/>
  </cols>
  <sheetData>
    <row r="1" spans="2:18" s="1" customFormat="1"/>
    <row r="2" spans="2:18" ht="51" customHeight="1">
      <c r="B2" s="579"/>
      <c r="C2" s="579"/>
      <c r="D2" s="579"/>
      <c r="E2" s="579"/>
      <c r="F2" s="579"/>
      <c r="G2" s="579"/>
      <c r="H2" s="579"/>
      <c r="I2" s="579"/>
      <c r="J2" s="579"/>
      <c r="K2" s="579"/>
      <c r="L2" s="579"/>
      <c r="M2" s="533"/>
      <c r="N2" s="533"/>
      <c r="O2" s="533"/>
      <c r="P2" s="533"/>
      <c r="Q2" s="533"/>
      <c r="R2" s="533"/>
    </row>
    <row r="3" spans="2:18" s="1" customFormat="1" ht="10.5" customHeight="1">
      <c r="G3" s="533"/>
      <c r="H3" s="533"/>
      <c r="I3" s="533"/>
      <c r="J3" s="533"/>
      <c r="K3" s="533"/>
      <c r="L3" s="533"/>
      <c r="M3" s="533"/>
      <c r="N3" s="533"/>
      <c r="O3" s="533"/>
      <c r="P3" s="533"/>
    </row>
    <row r="4" spans="2:18" ht="28.5" customHeight="1">
      <c r="B4" s="591" t="s">
        <v>0</v>
      </c>
      <c r="C4" s="592"/>
      <c r="D4" s="592"/>
      <c r="E4" s="592"/>
      <c r="F4" s="592"/>
      <c r="G4" s="592"/>
      <c r="H4" s="592"/>
      <c r="I4" s="592"/>
      <c r="J4" s="592"/>
      <c r="K4" s="592"/>
      <c r="L4" s="592"/>
      <c r="M4" s="592"/>
      <c r="N4" s="592"/>
      <c r="O4" s="592"/>
      <c r="P4" s="593"/>
    </row>
    <row r="5" spans="2:18" ht="20.25" customHeight="1">
      <c r="B5" s="582" t="s">
        <v>435</v>
      </c>
      <c r="C5" s="583"/>
      <c r="D5" s="583"/>
      <c r="E5" s="583"/>
      <c r="F5" s="583"/>
      <c r="G5" s="583"/>
      <c r="H5" s="583"/>
      <c r="I5" s="583"/>
      <c r="J5" s="583"/>
      <c r="K5" s="583"/>
      <c r="L5" s="583"/>
      <c r="M5" s="583"/>
      <c r="N5" s="583"/>
      <c r="O5" s="583"/>
      <c r="P5" s="584"/>
    </row>
    <row r="6" spans="2:18" s="1" customFormat="1" ht="13.5" customHeight="1" thickBot="1">
      <c r="B6" s="3"/>
      <c r="C6" s="4"/>
      <c r="D6" s="4"/>
      <c r="E6" s="4"/>
      <c r="F6" s="4"/>
      <c r="G6" s="4"/>
      <c r="H6" s="4"/>
      <c r="I6" s="4"/>
      <c r="J6" s="4"/>
      <c r="K6" s="4"/>
      <c r="L6" s="4"/>
    </row>
    <row r="7" spans="2:18" s="468" customFormat="1">
      <c r="B7" s="585" t="s">
        <v>548</v>
      </c>
      <c r="C7" s="586"/>
      <c r="D7" s="586"/>
      <c r="E7" s="586"/>
      <c r="F7" s="586"/>
      <c r="G7" s="586"/>
      <c r="H7" s="586"/>
      <c r="I7" s="586"/>
      <c r="J7" s="586"/>
      <c r="K7" s="586"/>
      <c r="L7" s="586"/>
      <c r="M7" s="586"/>
      <c r="N7" s="586"/>
      <c r="O7" s="586"/>
      <c r="P7" s="587"/>
    </row>
    <row r="8" spans="2:18" s="468" customFormat="1">
      <c r="B8" s="588"/>
      <c r="C8" s="589"/>
      <c r="D8" s="589"/>
      <c r="E8" s="589"/>
      <c r="F8" s="589"/>
      <c r="G8" s="589"/>
      <c r="H8" s="589"/>
      <c r="I8" s="589"/>
      <c r="J8" s="589"/>
      <c r="K8" s="589"/>
      <c r="L8" s="589"/>
      <c r="M8" s="589"/>
      <c r="N8" s="589"/>
      <c r="O8" s="589"/>
      <c r="P8" s="590"/>
    </row>
    <row r="9" spans="2:18" s="468" customFormat="1" ht="8.25" customHeight="1" thickBot="1">
      <c r="B9" s="543"/>
      <c r="C9" s="544"/>
      <c r="D9" s="544"/>
      <c r="E9" s="544"/>
      <c r="F9" s="544"/>
      <c r="G9" s="544"/>
      <c r="H9" s="544"/>
      <c r="I9" s="544"/>
      <c r="J9" s="544"/>
      <c r="K9" s="544"/>
      <c r="L9" s="544"/>
      <c r="M9" s="6"/>
      <c r="N9" s="6"/>
      <c r="O9" s="6"/>
      <c r="P9" s="7"/>
    </row>
    <row r="10" spans="2:18">
      <c r="B10" s="534"/>
      <c r="C10" s="535"/>
      <c r="D10" s="535"/>
      <c r="E10" s="535"/>
      <c r="F10" s="535"/>
      <c r="G10" s="535"/>
      <c r="H10" s="535"/>
      <c r="I10" s="535"/>
      <c r="J10" s="535"/>
      <c r="K10" s="535"/>
      <c r="L10" s="535"/>
      <c r="M10" s="535"/>
      <c r="N10" s="535"/>
      <c r="O10" s="535"/>
      <c r="P10" s="536"/>
    </row>
    <row r="11" spans="2:18">
      <c r="B11" s="537"/>
      <c r="C11" s="538"/>
      <c r="D11" s="538"/>
      <c r="E11" s="538"/>
      <c r="F11" s="538"/>
      <c r="G11" s="538"/>
      <c r="H11" s="538"/>
      <c r="I11" s="538"/>
      <c r="J11" s="538"/>
      <c r="K11" s="538"/>
      <c r="L11" s="538"/>
      <c r="M11" s="538"/>
      <c r="N11" s="538"/>
      <c r="O11" s="538"/>
      <c r="P11" s="539"/>
    </row>
    <row r="12" spans="2:18" ht="15" customHeight="1">
      <c r="B12" s="537"/>
      <c r="C12" s="538"/>
      <c r="D12" s="538"/>
      <c r="E12" s="538"/>
      <c r="F12" s="538"/>
      <c r="G12" s="538"/>
      <c r="H12" s="538"/>
      <c r="I12" s="538"/>
      <c r="J12" s="538"/>
      <c r="K12" s="538"/>
      <c r="L12" s="538"/>
      <c r="M12" s="538"/>
      <c r="N12" s="538"/>
      <c r="O12" s="538"/>
      <c r="P12" s="539"/>
    </row>
    <row r="13" spans="2:18">
      <c r="B13" s="537"/>
      <c r="C13" s="538"/>
      <c r="D13" s="538"/>
      <c r="E13" s="538"/>
      <c r="F13" s="538"/>
      <c r="G13" s="538"/>
      <c r="H13" s="538"/>
      <c r="I13" s="538"/>
      <c r="J13" s="538"/>
      <c r="K13" s="538"/>
      <c r="L13" s="538"/>
      <c r="M13" s="538"/>
      <c r="N13" s="538"/>
      <c r="O13" s="538"/>
      <c r="P13" s="539"/>
    </row>
    <row r="14" spans="2:18" ht="15" customHeight="1" thickBot="1">
      <c r="B14" s="540"/>
      <c r="C14" s="541"/>
      <c r="D14" s="541"/>
      <c r="E14" s="541"/>
      <c r="F14" s="541"/>
      <c r="G14" s="541"/>
      <c r="H14" s="541"/>
      <c r="I14" s="541"/>
      <c r="J14" s="541"/>
      <c r="K14" s="541"/>
      <c r="L14" s="541"/>
      <c r="M14" s="541"/>
      <c r="N14" s="541"/>
      <c r="O14" s="541"/>
      <c r="P14" s="542"/>
    </row>
    <row r="15" spans="2:18" s="5" customFormat="1" ht="15.75" thickBot="1"/>
    <row r="16" spans="2:18" s="468" customFormat="1">
      <c r="B16" s="601" t="s">
        <v>549</v>
      </c>
      <c r="C16" s="602"/>
      <c r="D16" s="602"/>
      <c r="E16" s="602"/>
      <c r="F16" s="602"/>
      <c r="G16" s="602"/>
      <c r="H16" s="602"/>
      <c r="I16" s="602"/>
      <c r="J16" s="602"/>
      <c r="K16" s="602"/>
      <c r="L16" s="602"/>
      <c r="M16" s="602"/>
      <c r="N16" s="602"/>
      <c r="O16" s="602"/>
      <c r="P16" s="603"/>
    </row>
    <row r="17" spans="2:16" s="468" customFormat="1">
      <c r="B17" s="604"/>
      <c r="C17" s="605"/>
      <c r="D17" s="605"/>
      <c r="E17" s="605"/>
      <c r="F17" s="605"/>
      <c r="G17" s="605"/>
      <c r="H17" s="605"/>
      <c r="I17" s="605"/>
      <c r="J17" s="605"/>
      <c r="K17" s="605"/>
      <c r="L17" s="605"/>
      <c r="M17" s="605"/>
      <c r="N17" s="605"/>
      <c r="O17" s="605"/>
      <c r="P17" s="606"/>
    </row>
    <row r="18" spans="2:16" s="468" customFormat="1" ht="9" customHeight="1" thickBot="1">
      <c r="B18" s="545"/>
      <c r="C18" s="546"/>
      <c r="D18" s="546"/>
      <c r="E18" s="546"/>
      <c r="F18" s="546"/>
      <c r="G18" s="546"/>
      <c r="H18" s="546"/>
      <c r="I18" s="546"/>
      <c r="J18" s="546"/>
      <c r="K18" s="546"/>
      <c r="L18" s="546"/>
      <c r="M18" s="547"/>
      <c r="N18" s="547"/>
      <c r="O18" s="547"/>
      <c r="P18" s="548"/>
    </row>
    <row r="19" spans="2:16" s="484" customFormat="1" ht="19.5" customHeight="1">
      <c r="B19" s="594" t="s">
        <v>550</v>
      </c>
      <c r="C19" s="595"/>
      <c r="D19" s="595"/>
      <c r="E19" s="595"/>
      <c r="F19" s="595"/>
      <c r="G19" s="595"/>
      <c r="H19" s="595"/>
      <c r="I19" s="595"/>
      <c r="J19" s="595"/>
      <c r="K19" s="595"/>
      <c r="L19" s="595"/>
      <c r="M19" s="595"/>
      <c r="N19" s="595"/>
      <c r="O19" s="595"/>
      <c r="P19" s="596"/>
    </row>
    <row r="20" spans="2:16" s="484" customFormat="1" ht="19.5" customHeight="1">
      <c r="B20" s="549"/>
      <c r="C20" s="550"/>
      <c r="D20" s="550"/>
      <c r="E20" s="550"/>
      <c r="F20" s="550"/>
      <c r="G20" s="550"/>
      <c r="H20" s="550"/>
      <c r="I20" s="550"/>
      <c r="J20" s="550"/>
      <c r="K20" s="550"/>
      <c r="L20" s="550"/>
      <c r="M20" s="551"/>
      <c r="N20" s="551"/>
      <c r="O20" s="551"/>
      <c r="P20" s="552"/>
    </row>
    <row r="21" spans="2:16" s="484" customFormat="1" ht="19.5" customHeight="1" thickBot="1">
      <c r="B21" s="553"/>
      <c r="C21" s="554"/>
      <c r="D21" s="554"/>
      <c r="E21" s="554"/>
      <c r="F21" s="554"/>
      <c r="G21" s="554"/>
      <c r="H21" s="554"/>
      <c r="I21" s="554"/>
      <c r="J21" s="554"/>
      <c r="K21" s="554"/>
      <c r="L21" s="554"/>
      <c r="M21" s="547"/>
      <c r="N21" s="547"/>
      <c r="O21" s="547"/>
      <c r="P21" s="548"/>
    </row>
    <row r="22" spans="2:16" s="484" customFormat="1" ht="19.5" customHeight="1">
      <c r="B22" s="594" t="s">
        <v>436</v>
      </c>
      <c r="C22" s="595"/>
      <c r="D22" s="595"/>
      <c r="E22" s="595"/>
      <c r="F22" s="595"/>
      <c r="G22" s="595"/>
      <c r="H22" s="595"/>
      <c r="I22" s="595"/>
      <c r="J22" s="595"/>
      <c r="K22" s="595"/>
      <c r="L22" s="595"/>
      <c r="M22" s="595"/>
      <c r="N22" s="595"/>
      <c r="O22" s="595"/>
      <c r="P22" s="596"/>
    </row>
    <row r="23" spans="2:16" s="484" customFormat="1" ht="19.5" customHeight="1">
      <c r="B23" s="555"/>
      <c r="C23" s="556"/>
      <c r="D23" s="556"/>
      <c r="E23" s="556"/>
      <c r="F23" s="556"/>
      <c r="G23" s="556"/>
      <c r="H23" s="556"/>
      <c r="I23" s="556"/>
      <c r="J23" s="556"/>
      <c r="K23" s="556"/>
      <c r="L23" s="556"/>
      <c r="M23" s="551"/>
      <c r="N23" s="551"/>
      <c r="O23" s="551"/>
      <c r="P23" s="552"/>
    </row>
    <row r="24" spans="2:16" s="484" customFormat="1" ht="19.5" customHeight="1" thickBot="1">
      <c r="B24" s="557"/>
      <c r="C24" s="558"/>
      <c r="D24" s="558"/>
      <c r="E24" s="558"/>
      <c r="F24" s="558"/>
      <c r="G24" s="558"/>
      <c r="H24" s="558"/>
      <c r="I24" s="558"/>
      <c r="J24" s="558"/>
      <c r="K24" s="558"/>
      <c r="L24" s="558"/>
      <c r="M24" s="547"/>
      <c r="N24" s="547"/>
      <c r="O24" s="547"/>
      <c r="P24" s="548"/>
    </row>
    <row r="25" spans="2:16" s="484" customFormat="1" ht="19.5" customHeight="1">
      <c r="B25" s="594" t="s">
        <v>437</v>
      </c>
      <c r="C25" s="595"/>
      <c r="D25" s="595"/>
      <c r="E25" s="595"/>
      <c r="F25" s="595"/>
      <c r="G25" s="595"/>
      <c r="H25" s="595"/>
      <c r="I25" s="595"/>
      <c r="J25" s="595"/>
      <c r="K25" s="595"/>
      <c r="L25" s="595"/>
      <c r="M25" s="595"/>
      <c r="N25" s="595"/>
      <c r="O25" s="595"/>
      <c r="P25" s="596"/>
    </row>
    <row r="26" spans="2:16" s="484" customFormat="1" ht="19.5" customHeight="1">
      <c r="B26" s="559"/>
      <c r="C26" s="560"/>
      <c r="D26" s="560"/>
      <c r="E26" s="560"/>
      <c r="F26" s="560"/>
      <c r="G26" s="560"/>
      <c r="H26" s="560"/>
      <c r="I26" s="560"/>
      <c r="J26" s="560"/>
      <c r="K26" s="560"/>
      <c r="L26" s="560"/>
      <c r="M26" s="560"/>
      <c r="N26" s="560"/>
      <c r="O26" s="560"/>
      <c r="P26" s="561"/>
    </row>
    <row r="27" spans="2:16" s="484" customFormat="1" ht="19.5" customHeight="1" thickBot="1">
      <c r="B27" s="557"/>
      <c r="C27" s="558"/>
      <c r="D27" s="558"/>
      <c r="E27" s="558"/>
      <c r="F27" s="558"/>
      <c r="G27" s="558"/>
      <c r="H27" s="558"/>
      <c r="I27" s="558"/>
      <c r="J27" s="558"/>
      <c r="K27" s="558"/>
      <c r="L27" s="558"/>
      <c r="M27" s="547"/>
      <c r="N27" s="547"/>
      <c r="O27" s="547"/>
      <c r="P27" s="548"/>
    </row>
    <row r="28" spans="2:16" s="484" customFormat="1" ht="19.5" customHeight="1">
      <c r="B28" s="594" t="s">
        <v>438</v>
      </c>
      <c r="C28" s="595"/>
      <c r="D28" s="595"/>
      <c r="E28" s="595"/>
      <c r="F28" s="595"/>
      <c r="G28" s="595"/>
      <c r="H28" s="595"/>
      <c r="I28" s="595"/>
      <c r="J28" s="595"/>
      <c r="K28" s="595"/>
      <c r="L28" s="595"/>
      <c r="M28" s="595"/>
      <c r="N28" s="595"/>
      <c r="O28" s="595"/>
      <c r="P28" s="596"/>
    </row>
    <row r="29" spans="2:16" s="484" customFormat="1" ht="19.5" customHeight="1">
      <c r="B29" s="562"/>
      <c r="C29" s="563"/>
      <c r="D29" s="563"/>
      <c r="E29" s="563"/>
      <c r="F29" s="563"/>
      <c r="G29" s="563"/>
      <c r="H29" s="563"/>
      <c r="I29" s="563"/>
      <c r="J29" s="563"/>
      <c r="K29" s="563"/>
      <c r="L29" s="563"/>
      <c r="M29" s="551"/>
      <c r="N29" s="551"/>
      <c r="O29" s="551"/>
      <c r="P29" s="552"/>
    </row>
    <row r="30" spans="2:16" s="484" customFormat="1" ht="19.5" customHeight="1" thickBot="1">
      <c r="B30" s="557"/>
      <c r="C30" s="558"/>
      <c r="D30" s="558"/>
      <c r="E30" s="558"/>
      <c r="F30" s="558"/>
      <c r="G30" s="558"/>
      <c r="H30" s="558"/>
      <c r="I30" s="558"/>
      <c r="J30" s="558"/>
      <c r="K30" s="558"/>
      <c r="L30" s="558"/>
      <c r="M30" s="547"/>
      <c r="N30" s="547"/>
      <c r="O30" s="547"/>
      <c r="P30" s="548"/>
    </row>
    <row r="31" spans="2:16" s="1" customFormat="1" ht="19.5" thickBot="1">
      <c r="B31" s="2"/>
      <c r="C31" s="2"/>
      <c r="D31" s="2"/>
      <c r="E31" s="2"/>
      <c r="F31" s="2"/>
      <c r="G31" s="2"/>
      <c r="H31" s="2"/>
      <c r="I31" s="2"/>
      <c r="J31" s="2"/>
      <c r="K31" s="2"/>
      <c r="L31" s="2"/>
    </row>
    <row r="32" spans="2:16" s="533" customFormat="1" ht="9.75" customHeight="1">
      <c r="B32" s="564"/>
      <c r="C32" s="565"/>
      <c r="D32" s="565"/>
      <c r="E32" s="565"/>
      <c r="F32" s="565"/>
      <c r="G32" s="565"/>
      <c r="H32" s="565"/>
      <c r="I32" s="565"/>
      <c r="J32" s="565"/>
      <c r="K32" s="565"/>
      <c r="L32" s="565"/>
      <c r="M32" s="566"/>
      <c r="N32" s="566"/>
      <c r="O32" s="566"/>
      <c r="P32" s="567"/>
    </row>
    <row r="33" spans="2:16" s="484" customFormat="1">
      <c r="B33" s="580" t="s">
        <v>1</v>
      </c>
      <c r="C33" s="581"/>
      <c r="D33" s="581"/>
      <c r="E33" s="581"/>
      <c r="F33" s="581"/>
      <c r="G33" s="581"/>
      <c r="H33" s="581"/>
      <c r="I33" s="581"/>
      <c r="J33" s="581"/>
      <c r="K33" s="581"/>
      <c r="L33" s="581"/>
      <c r="M33" s="551"/>
      <c r="N33" s="551"/>
      <c r="O33" s="551"/>
      <c r="P33" s="552"/>
    </row>
    <row r="34" spans="2:16" s="484" customFormat="1">
      <c r="B34" s="568"/>
      <c r="C34" s="551"/>
      <c r="D34" s="551"/>
      <c r="E34" s="551"/>
      <c r="F34" s="551"/>
      <c r="G34" s="551"/>
      <c r="H34" s="551"/>
      <c r="I34" s="551"/>
      <c r="J34" s="551"/>
      <c r="K34" s="551"/>
      <c r="L34" s="551"/>
      <c r="M34" s="551"/>
      <c r="N34" s="551"/>
      <c r="O34" s="551"/>
      <c r="P34" s="552"/>
    </row>
    <row r="35" spans="2:16" s="484" customFormat="1">
      <c r="B35" s="597" t="s">
        <v>439</v>
      </c>
      <c r="C35" s="598"/>
      <c r="D35" s="598"/>
      <c r="E35" s="598"/>
      <c r="F35" s="598"/>
      <c r="G35" s="598"/>
      <c r="H35" s="598"/>
      <c r="I35" s="598"/>
      <c r="J35" s="598"/>
      <c r="K35" s="598"/>
      <c r="L35" s="598"/>
      <c r="M35" s="598"/>
      <c r="N35" s="598"/>
      <c r="O35" s="598"/>
      <c r="P35" s="599"/>
    </row>
    <row r="36" spans="2:16" s="484" customFormat="1">
      <c r="B36" s="569"/>
      <c r="C36" s="570"/>
      <c r="D36" s="570"/>
      <c r="E36" s="570"/>
      <c r="F36" s="570"/>
      <c r="G36" s="570"/>
      <c r="H36" s="570"/>
      <c r="I36" s="570"/>
      <c r="J36" s="570"/>
      <c r="K36" s="570"/>
      <c r="L36" s="570"/>
      <c r="M36" s="571"/>
      <c r="N36" s="551"/>
      <c r="O36" s="551"/>
      <c r="P36" s="552"/>
    </row>
    <row r="37" spans="2:16" s="485" customFormat="1">
      <c r="B37" s="580" t="s">
        <v>551</v>
      </c>
      <c r="C37" s="581"/>
      <c r="D37" s="581"/>
      <c r="E37" s="581"/>
      <c r="F37" s="581"/>
      <c r="G37" s="581"/>
      <c r="H37" s="581"/>
      <c r="I37" s="581"/>
      <c r="J37" s="581"/>
      <c r="K37" s="581"/>
      <c r="L37" s="581"/>
      <c r="M37" s="581"/>
      <c r="N37" s="581"/>
      <c r="O37" s="581"/>
      <c r="P37" s="600"/>
    </row>
    <row r="38" spans="2:16" s="485" customFormat="1">
      <c r="B38" s="572"/>
      <c r="C38" s="573"/>
      <c r="D38" s="573"/>
      <c r="E38" s="573"/>
      <c r="F38" s="573"/>
      <c r="G38" s="573"/>
      <c r="H38" s="573"/>
      <c r="I38" s="573"/>
      <c r="J38" s="573"/>
      <c r="K38" s="573"/>
      <c r="L38" s="573"/>
      <c r="M38" s="573"/>
      <c r="N38" s="573"/>
      <c r="O38" s="573"/>
      <c r="P38" s="574"/>
    </row>
    <row r="39" spans="2:16" s="484" customFormat="1">
      <c r="B39" s="576" t="s">
        <v>552</v>
      </c>
      <c r="C39" s="577"/>
      <c r="D39" s="577"/>
      <c r="E39" s="577"/>
      <c r="F39" s="577"/>
      <c r="G39" s="577"/>
      <c r="H39" s="577"/>
      <c r="I39" s="577"/>
      <c r="J39" s="577"/>
      <c r="K39" s="577"/>
      <c r="L39" s="577"/>
      <c r="M39" s="577"/>
      <c r="N39" s="577"/>
      <c r="O39" s="577"/>
      <c r="P39" s="578"/>
    </row>
    <row r="40" spans="2:16" s="484" customFormat="1">
      <c r="B40" s="576"/>
      <c r="C40" s="577"/>
      <c r="D40" s="577"/>
      <c r="E40" s="577"/>
      <c r="F40" s="577"/>
      <c r="G40" s="577"/>
      <c r="H40" s="577"/>
      <c r="I40" s="577"/>
      <c r="J40" s="577"/>
      <c r="K40" s="577"/>
      <c r="L40" s="577"/>
      <c r="M40" s="577"/>
      <c r="N40" s="577"/>
      <c r="O40" s="577"/>
      <c r="P40" s="578"/>
    </row>
    <row r="41" spans="2:16" s="484" customFormat="1" ht="9" customHeight="1" thickBot="1">
      <c r="B41" s="575"/>
      <c r="C41" s="547"/>
      <c r="D41" s="547"/>
      <c r="E41" s="547"/>
      <c r="F41" s="547"/>
      <c r="G41" s="547"/>
      <c r="H41" s="547"/>
      <c r="I41" s="547"/>
      <c r="J41" s="547"/>
      <c r="K41" s="547"/>
      <c r="L41" s="547"/>
      <c r="M41" s="547"/>
      <c r="N41" s="547"/>
      <c r="O41" s="547"/>
      <c r="P41" s="548"/>
    </row>
  </sheetData>
  <sheetProtection password="C914" sheet="1" objects="1" scenarios="1" formatRows="0"/>
  <mergeCells count="13">
    <mergeCell ref="B39:P40"/>
    <mergeCell ref="B2:L2"/>
    <mergeCell ref="B33:L33"/>
    <mergeCell ref="B5:P5"/>
    <mergeCell ref="B7:P8"/>
    <mergeCell ref="B4:P4"/>
    <mergeCell ref="B25:P25"/>
    <mergeCell ref="B28:P28"/>
    <mergeCell ref="B35:P35"/>
    <mergeCell ref="B37:P37"/>
    <mergeCell ref="B16:P17"/>
    <mergeCell ref="B19:P19"/>
    <mergeCell ref="B22:P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59999389629810485"/>
    <pageSetUpPr fitToPage="1"/>
  </sheetPr>
  <dimension ref="A1:R67"/>
  <sheetViews>
    <sheetView showGridLines="0" zoomScaleNormal="100" workbookViewId="0"/>
  </sheetViews>
  <sheetFormatPr defaultRowHeight="14.25"/>
  <cols>
    <col min="1" max="1" width="4.28515625" style="9" customWidth="1"/>
    <col min="2" max="14" width="9.140625" style="9"/>
    <col min="15" max="15" width="11.7109375" style="9" customWidth="1"/>
    <col min="16" max="16384" width="9.140625" style="9"/>
  </cols>
  <sheetData>
    <row r="1" spans="2:18">
      <c r="B1" s="8" t="s">
        <v>555</v>
      </c>
    </row>
    <row r="2" spans="2:18" ht="15">
      <c r="B2" s="607" t="s">
        <v>64</v>
      </c>
      <c r="C2" s="607"/>
      <c r="D2" s="607"/>
      <c r="E2" s="607"/>
      <c r="F2" s="607"/>
      <c r="G2" s="607"/>
      <c r="H2" s="607"/>
      <c r="I2" s="607"/>
      <c r="J2" s="607"/>
      <c r="K2" s="607"/>
      <c r="L2" s="607"/>
      <c r="M2" s="607"/>
      <c r="N2" s="607"/>
      <c r="O2" s="607"/>
      <c r="P2" s="607"/>
    </row>
    <row r="3" spans="2:18" ht="15">
      <c r="B3" s="611" t="s">
        <v>7</v>
      </c>
      <c r="C3" s="611"/>
      <c r="D3" s="611"/>
      <c r="E3" s="611"/>
      <c r="F3" s="611"/>
      <c r="G3" s="611"/>
      <c r="H3" s="611"/>
      <c r="I3" s="611"/>
      <c r="J3" s="611"/>
      <c r="K3" s="611"/>
      <c r="L3" s="611"/>
      <c r="M3" s="611"/>
      <c r="N3" s="611"/>
      <c r="O3" s="611"/>
      <c r="P3" s="611"/>
    </row>
    <row r="4" spans="2:18" s="498" customFormat="1" ht="15.75">
      <c r="B4" s="608" t="s">
        <v>509</v>
      </c>
      <c r="C4" s="608"/>
      <c r="D4" s="608"/>
      <c r="E4" s="608"/>
      <c r="F4" s="608"/>
      <c r="G4" s="608"/>
      <c r="H4" s="608"/>
      <c r="I4" s="608"/>
      <c r="J4" s="608"/>
      <c r="K4" s="608"/>
      <c r="L4" s="608"/>
      <c r="M4" s="608"/>
      <c r="N4" s="608"/>
      <c r="O4" s="608"/>
      <c r="P4" s="608"/>
      <c r="R4" s="22"/>
    </row>
    <row r="5" spans="2:18" s="498" customFormat="1">
      <c r="B5" s="609" t="s">
        <v>508</v>
      </c>
      <c r="C5" s="609"/>
      <c r="D5" s="609"/>
      <c r="E5" s="609"/>
      <c r="F5" s="609"/>
      <c r="G5" s="609"/>
      <c r="H5" s="609"/>
      <c r="I5" s="609"/>
      <c r="J5" s="609"/>
      <c r="K5" s="609"/>
      <c r="L5" s="609"/>
      <c r="M5" s="609"/>
      <c r="N5" s="609"/>
      <c r="O5" s="609"/>
      <c r="P5" s="609"/>
      <c r="R5" s="22"/>
    </row>
    <row r="6" spans="2:18" s="22" customFormat="1">
      <c r="B6" s="609" t="s">
        <v>490</v>
      </c>
      <c r="C6" s="609"/>
      <c r="D6" s="609"/>
      <c r="E6" s="609"/>
      <c r="F6" s="609"/>
      <c r="G6" s="609"/>
      <c r="H6" s="609"/>
      <c r="I6" s="609"/>
      <c r="J6" s="609"/>
      <c r="K6" s="609"/>
      <c r="L6" s="609"/>
      <c r="M6" s="609"/>
      <c r="N6" s="609"/>
      <c r="O6" s="609"/>
      <c r="P6" s="609"/>
    </row>
    <row r="7" spans="2:18" s="22" customFormat="1">
      <c r="B7" s="610" t="s">
        <v>489</v>
      </c>
      <c r="C7" s="610"/>
      <c r="D7" s="610"/>
      <c r="E7" s="610"/>
      <c r="F7" s="610"/>
      <c r="G7" s="610"/>
      <c r="H7" s="610"/>
      <c r="I7" s="610"/>
      <c r="J7" s="610"/>
      <c r="K7" s="610"/>
      <c r="L7" s="610"/>
      <c r="M7" s="610"/>
      <c r="N7" s="610"/>
      <c r="O7" s="610"/>
      <c r="P7" s="610"/>
    </row>
    <row r="10" spans="2:18" s="20" customFormat="1" ht="15.75" customHeight="1">
      <c r="B10" s="630" t="s">
        <v>507</v>
      </c>
      <c r="C10" s="630"/>
      <c r="D10" s="630"/>
      <c r="E10" s="630"/>
      <c r="F10" s="630"/>
      <c r="G10" s="630"/>
      <c r="H10" s="630"/>
      <c r="I10" s="630"/>
      <c r="J10" s="630"/>
      <c r="K10" s="630"/>
      <c r="L10" s="630"/>
      <c r="M10" s="630"/>
      <c r="N10" s="630"/>
      <c r="O10" s="630"/>
      <c r="P10" s="630"/>
      <c r="Q10" s="497"/>
    </row>
    <row r="11" spans="2:18" ht="15.75" customHeight="1" thickBot="1">
      <c r="B11" s="10"/>
      <c r="C11" s="10"/>
      <c r="D11" s="10"/>
      <c r="E11" s="10"/>
      <c r="F11" s="10"/>
      <c r="G11" s="10"/>
      <c r="H11" s="10"/>
      <c r="I11" s="10"/>
      <c r="J11" s="10"/>
      <c r="K11" s="10"/>
      <c r="L11" s="10"/>
      <c r="M11" s="10"/>
      <c r="N11" s="19"/>
      <c r="O11" s="10"/>
      <c r="P11" s="10"/>
    </row>
    <row r="12" spans="2:18">
      <c r="B12" s="11" t="s">
        <v>65</v>
      </c>
      <c r="C12" s="12"/>
      <c r="D12" s="12"/>
      <c r="E12" s="12"/>
      <c r="F12" s="12"/>
      <c r="G12" s="12"/>
      <c r="H12" s="12"/>
      <c r="I12" s="12"/>
      <c r="J12" s="12"/>
      <c r="K12" s="12"/>
      <c r="L12" s="12"/>
      <c r="M12" s="12"/>
      <c r="N12" s="12"/>
      <c r="O12" s="12"/>
      <c r="P12" s="13"/>
    </row>
    <row r="13" spans="2:18">
      <c r="B13" s="14" t="s">
        <v>66</v>
      </c>
      <c r="C13" s="10"/>
      <c r="D13" s="10"/>
      <c r="E13" s="10"/>
      <c r="F13" s="10"/>
      <c r="G13" s="10"/>
      <c r="H13" s="10"/>
      <c r="I13" s="10"/>
      <c r="J13" s="10"/>
      <c r="K13" s="10"/>
      <c r="L13" s="10"/>
      <c r="M13" s="10"/>
      <c r="N13" s="10"/>
      <c r="O13" s="10"/>
      <c r="P13" s="15"/>
    </row>
    <row r="14" spans="2:18">
      <c r="B14" s="14"/>
      <c r="C14" s="10"/>
      <c r="D14" s="10"/>
      <c r="E14" s="10"/>
      <c r="F14" s="10"/>
      <c r="G14" s="10"/>
      <c r="H14" s="10"/>
      <c r="I14" s="10"/>
      <c r="J14" s="10"/>
      <c r="K14" s="10"/>
      <c r="L14" s="10"/>
      <c r="M14" s="10"/>
      <c r="N14" s="10"/>
      <c r="O14" s="10"/>
      <c r="P14" s="15"/>
    </row>
    <row r="15" spans="2:18">
      <c r="B15" s="14"/>
      <c r="C15" s="10"/>
      <c r="D15" s="10"/>
      <c r="E15" s="10"/>
      <c r="F15" s="10"/>
      <c r="G15" s="10"/>
      <c r="H15" s="10"/>
      <c r="I15" s="10"/>
      <c r="J15" s="10"/>
      <c r="K15" s="10"/>
      <c r="L15" s="10"/>
      <c r="M15" s="10"/>
      <c r="N15" s="10"/>
      <c r="O15" s="10"/>
      <c r="P15" s="15"/>
    </row>
    <row r="16" spans="2:18">
      <c r="B16" s="14"/>
      <c r="C16" s="10"/>
      <c r="D16" s="10"/>
      <c r="E16" s="10"/>
      <c r="F16" s="10"/>
      <c r="G16" s="10"/>
      <c r="H16" s="10"/>
      <c r="I16" s="10"/>
      <c r="J16" s="10"/>
      <c r="K16" s="10"/>
      <c r="L16" s="10"/>
      <c r="M16" s="10"/>
      <c r="N16" s="10"/>
      <c r="O16" s="10"/>
      <c r="P16" s="15"/>
    </row>
    <row r="17" spans="1:16">
      <c r="B17" s="14"/>
      <c r="C17" s="10"/>
      <c r="D17" s="10"/>
      <c r="E17" s="10"/>
      <c r="F17" s="10"/>
      <c r="G17" s="10"/>
      <c r="H17" s="10"/>
      <c r="I17" s="10"/>
      <c r="J17" s="10"/>
      <c r="K17" s="10"/>
      <c r="L17" s="10"/>
      <c r="M17" s="10"/>
      <c r="N17" s="10"/>
      <c r="O17" s="10"/>
      <c r="P17" s="15"/>
    </row>
    <row r="18" spans="1:16" s="28" customFormat="1">
      <c r="B18" s="108" t="s">
        <v>487</v>
      </c>
      <c r="C18" s="52"/>
      <c r="D18" s="52"/>
      <c r="E18" s="52"/>
      <c r="F18" s="52"/>
      <c r="G18" s="52"/>
      <c r="H18" s="52"/>
      <c r="I18" s="52"/>
      <c r="J18" s="52"/>
      <c r="K18" s="52"/>
      <c r="L18" s="52"/>
      <c r="M18" s="52"/>
      <c r="N18" s="52"/>
      <c r="O18" s="52"/>
      <c r="P18" s="109"/>
    </row>
    <row r="19" spans="1:16">
      <c r="B19" s="14" t="s">
        <v>486</v>
      </c>
      <c r="C19" s="10"/>
      <c r="D19" s="10"/>
      <c r="E19" s="10"/>
      <c r="F19" s="10"/>
      <c r="G19" s="10"/>
      <c r="H19" s="10"/>
      <c r="I19" s="10"/>
      <c r="J19" s="10"/>
      <c r="K19" s="10"/>
      <c r="L19" s="10"/>
      <c r="M19" s="10"/>
      <c r="N19" s="10"/>
      <c r="O19" s="10"/>
      <c r="P19" s="15"/>
    </row>
    <row r="20" spans="1:16">
      <c r="B20" s="14" t="s">
        <v>485</v>
      </c>
      <c r="C20" s="10"/>
      <c r="D20" s="10"/>
      <c r="E20" s="10"/>
      <c r="F20" s="10"/>
      <c r="G20" s="10"/>
      <c r="H20" s="10"/>
      <c r="I20" s="10"/>
      <c r="J20" s="10"/>
      <c r="K20" s="10"/>
      <c r="L20" s="10"/>
      <c r="M20" s="10"/>
      <c r="N20" s="10"/>
      <c r="O20" s="10"/>
      <c r="P20" s="15"/>
    </row>
    <row r="21" spans="1:16" ht="15.75" customHeight="1" thickBot="1">
      <c r="B21" s="16"/>
      <c r="C21" s="17"/>
      <c r="D21" s="17"/>
      <c r="E21" s="17"/>
      <c r="F21" s="17"/>
      <c r="G21" s="17"/>
      <c r="H21" s="17"/>
      <c r="I21" s="17"/>
      <c r="J21" s="17"/>
      <c r="K21" s="17"/>
      <c r="L21" s="17"/>
      <c r="M21" s="17"/>
      <c r="N21" s="17"/>
      <c r="O21" s="17"/>
      <c r="P21" s="18"/>
    </row>
    <row r="22" spans="1:16" ht="15.75" customHeight="1">
      <c r="B22" s="10"/>
      <c r="C22" s="10"/>
      <c r="D22" s="10"/>
      <c r="E22" s="10"/>
      <c r="F22" s="10"/>
      <c r="G22" s="10"/>
      <c r="H22" s="10"/>
      <c r="I22" s="10"/>
      <c r="J22" s="10"/>
      <c r="K22" s="10"/>
      <c r="L22" s="10"/>
      <c r="M22" s="10"/>
      <c r="N22" s="19"/>
      <c r="O22" s="10"/>
      <c r="P22" s="10"/>
    </row>
    <row r="23" spans="1:16">
      <c r="A23" s="20"/>
      <c r="B23" s="20" t="s">
        <v>1</v>
      </c>
      <c r="C23" s="20"/>
      <c r="D23" s="20"/>
      <c r="E23" s="20"/>
      <c r="F23" s="20"/>
      <c r="G23" s="20"/>
      <c r="H23" s="20"/>
      <c r="I23" s="20"/>
      <c r="J23" s="20"/>
      <c r="K23" s="20"/>
      <c r="L23" s="20"/>
      <c r="M23" s="20"/>
      <c r="N23" s="20"/>
      <c r="O23" s="20"/>
      <c r="P23" s="20"/>
    </row>
    <row r="24" spans="1:16">
      <c r="A24" s="20"/>
      <c r="B24" s="20"/>
      <c r="C24" s="20"/>
      <c r="D24" s="20"/>
      <c r="E24" s="20"/>
      <c r="F24" s="20"/>
      <c r="G24" s="20"/>
      <c r="H24" s="20"/>
      <c r="I24" s="20"/>
      <c r="J24" s="20"/>
      <c r="K24" s="20"/>
      <c r="L24" s="20"/>
      <c r="M24" s="20"/>
      <c r="N24" s="20"/>
      <c r="O24" s="20"/>
      <c r="P24" s="20"/>
    </row>
    <row r="25" spans="1:16">
      <c r="B25" s="22" t="s">
        <v>67</v>
      </c>
      <c r="C25" s="22"/>
      <c r="D25" s="22"/>
      <c r="E25" s="22"/>
      <c r="F25" s="22"/>
      <c r="G25" s="22"/>
      <c r="H25" s="22"/>
      <c r="I25" s="22"/>
      <c r="J25" s="22"/>
      <c r="K25" s="22"/>
      <c r="L25" s="22"/>
      <c r="M25" s="22"/>
      <c r="N25" s="22"/>
      <c r="O25" s="22"/>
      <c r="P25" s="22"/>
    </row>
    <row r="26" spans="1:16">
      <c r="B26" s="22"/>
      <c r="C26" s="21" t="s">
        <v>14</v>
      </c>
      <c r="D26" s="22"/>
      <c r="E26" s="22"/>
      <c r="F26" s="22"/>
      <c r="G26" s="22"/>
      <c r="H26" s="22"/>
      <c r="I26" s="22"/>
      <c r="J26" s="22"/>
      <c r="K26" s="22"/>
      <c r="L26" s="22"/>
      <c r="M26" s="22"/>
      <c r="N26" s="22"/>
      <c r="O26" s="22"/>
      <c r="P26" s="22"/>
    </row>
    <row r="27" spans="1:16">
      <c r="B27" s="22"/>
      <c r="C27" s="21" t="s">
        <v>17</v>
      </c>
      <c r="D27" s="22"/>
      <c r="E27" s="22"/>
      <c r="F27" s="22"/>
      <c r="G27" s="22"/>
      <c r="H27" s="22"/>
      <c r="I27" s="22"/>
      <c r="J27" s="22"/>
      <c r="K27" s="22"/>
      <c r="L27" s="22"/>
      <c r="M27" s="22"/>
      <c r="N27" s="22"/>
      <c r="O27" s="22"/>
      <c r="P27" s="22"/>
    </row>
    <row r="28" spans="1:16" s="22" customFormat="1">
      <c r="C28" s="618" t="s">
        <v>562</v>
      </c>
      <c r="D28" s="618"/>
      <c r="E28" s="618"/>
      <c r="F28" s="618"/>
      <c r="G28" s="618"/>
      <c r="H28" s="618"/>
      <c r="I28" s="618"/>
      <c r="J28" s="618"/>
      <c r="K28" s="618"/>
      <c r="L28" s="618"/>
      <c r="M28" s="618"/>
      <c r="N28" s="618"/>
      <c r="O28" s="618"/>
      <c r="P28" s="618"/>
    </row>
    <row r="29" spans="1:16" s="22" customFormat="1">
      <c r="C29" s="715" t="s">
        <v>560</v>
      </c>
      <c r="D29" s="715"/>
      <c r="E29" s="715"/>
      <c r="F29" s="715"/>
      <c r="G29" s="715"/>
      <c r="H29" s="715"/>
      <c r="I29" s="715"/>
      <c r="J29" s="715"/>
      <c r="K29" s="715"/>
      <c r="L29" s="715"/>
      <c r="M29" s="715"/>
      <c r="N29" s="715"/>
      <c r="O29" s="715"/>
      <c r="P29" s="715"/>
    </row>
    <row r="30" spans="1:16">
      <c r="B30" s="22"/>
      <c r="C30" s="475"/>
      <c r="D30" s="475"/>
      <c r="E30" s="475"/>
      <c r="F30" s="475"/>
      <c r="G30" s="475"/>
      <c r="H30" s="475"/>
      <c r="I30" s="475"/>
      <c r="J30" s="475"/>
      <c r="K30" s="475"/>
      <c r="L30" s="475"/>
      <c r="M30" s="475"/>
      <c r="N30" s="475"/>
      <c r="O30" s="475"/>
      <c r="P30" s="475"/>
    </row>
    <row r="31" spans="1:16">
      <c r="B31" s="22" t="s">
        <v>506</v>
      </c>
      <c r="C31" s="22"/>
      <c r="D31" s="22"/>
      <c r="E31" s="22"/>
      <c r="F31" s="22"/>
      <c r="G31" s="22"/>
      <c r="H31" s="22"/>
      <c r="I31" s="22"/>
      <c r="J31" s="22"/>
      <c r="K31" s="22"/>
      <c r="L31" s="22"/>
      <c r="M31" s="22"/>
      <c r="N31" s="22"/>
      <c r="O31" s="22"/>
      <c r="P31" s="22"/>
    </row>
    <row r="32" spans="1:16">
      <c r="B32" s="22"/>
      <c r="C32" s="21" t="s">
        <v>14</v>
      </c>
      <c r="D32" s="22"/>
      <c r="E32" s="22"/>
      <c r="F32" s="22"/>
      <c r="G32" s="22"/>
      <c r="H32" s="22"/>
      <c r="I32" s="22"/>
      <c r="J32" s="22"/>
      <c r="K32" s="22"/>
      <c r="L32" s="22"/>
      <c r="M32" s="22"/>
      <c r="N32" s="22"/>
      <c r="O32" s="23"/>
      <c r="P32" s="22"/>
    </row>
    <row r="33" spans="1:18">
      <c r="B33" s="22"/>
      <c r="C33" s="21" t="s">
        <v>17</v>
      </c>
      <c r="D33" s="22"/>
      <c r="E33" s="22"/>
      <c r="F33" s="22"/>
      <c r="G33" s="22"/>
      <c r="H33" s="22"/>
      <c r="I33" s="22"/>
      <c r="J33" s="22"/>
      <c r="K33" s="22"/>
      <c r="L33" s="22"/>
      <c r="M33" s="22"/>
      <c r="N33" s="22"/>
      <c r="O33" s="22"/>
      <c r="P33" s="22"/>
    </row>
    <row r="34" spans="1:18" s="22" customFormat="1">
      <c r="C34" s="618" t="s">
        <v>561</v>
      </c>
      <c r="D34" s="618"/>
      <c r="E34" s="618"/>
      <c r="F34" s="618"/>
      <c r="G34" s="618"/>
      <c r="H34" s="618"/>
      <c r="I34" s="618"/>
      <c r="J34" s="618"/>
      <c r="K34" s="618"/>
      <c r="L34" s="618"/>
      <c r="M34" s="618"/>
      <c r="N34" s="618"/>
      <c r="O34" s="618"/>
      <c r="P34" s="618"/>
    </row>
    <row r="35" spans="1:18" s="22" customFormat="1">
      <c r="C35" s="631" t="s">
        <v>560</v>
      </c>
      <c r="D35" s="631"/>
      <c r="E35" s="631"/>
      <c r="F35" s="631"/>
      <c r="G35" s="631"/>
      <c r="H35" s="631"/>
      <c r="I35" s="631"/>
      <c r="J35" s="631"/>
      <c r="K35" s="631"/>
      <c r="L35" s="631"/>
      <c r="M35" s="631"/>
      <c r="N35" s="631"/>
      <c r="O35" s="631"/>
      <c r="P35" s="631"/>
    </row>
    <row r="36" spans="1:18">
      <c r="B36" s="22"/>
      <c r="C36" s="21"/>
      <c r="D36" s="22"/>
      <c r="E36" s="22"/>
      <c r="F36" s="22"/>
      <c r="G36" s="22"/>
      <c r="H36" s="22"/>
      <c r="I36" s="22"/>
      <c r="J36" s="22"/>
      <c r="K36" s="22"/>
      <c r="L36" s="22"/>
      <c r="M36" s="22"/>
      <c r="N36" s="22"/>
      <c r="O36" s="22"/>
      <c r="P36" s="22"/>
    </row>
    <row r="37" spans="1:18" s="28" customFormat="1">
      <c r="A37" s="26"/>
      <c r="B37" s="28" t="s">
        <v>68</v>
      </c>
    </row>
    <row r="38" spans="1:18">
      <c r="B38" s="9" t="s">
        <v>505</v>
      </c>
    </row>
    <row r="39" spans="1:18">
      <c r="B39" s="22"/>
      <c r="C39" s="22"/>
      <c r="D39" s="22"/>
      <c r="E39" s="22"/>
      <c r="F39" s="22"/>
      <c r="G39" s="22"/>
      <c r="H39" s="22"/>
      <c r="I39" s="22"/>
      <c r="J39" s="22"/>
      <c r="K39" s="22"/>
      <c r="L39" s="22"/>
      <c r="M39" s="22"/>
      <c r="N39" s="22"/>
      <c r="O39" s="23"/>
      <c r="P39" s="22"/>
    </row>
    <row r="40" spans="1:18">
      <c r="B40" s="22"/>
      <c r="C40" s="22"/>
      <c r="D40" s="22"/>
      <c r="E40" s="22"/>
      <c r="F40" s="22"/>
      <c r="G40" s="22"/>
      <c r="H40" s="22"/>
      <c r="I40" s="22"/>
      <c r="J40" s="22"/>
      <c r="K40" s="22"/>
      <c r="L40" s="22"/>
      <c r="M40" s="22"/>
      <c r="N40" s="22"/>
      <c r="O40" s="23"/>
      <c r="P40" s="22"/>
    </row>
    <row r="41" spans="1:18" s="28" customFormat="1">
      <c r="B41" s="24" t="s">
        <v>4</v>
      </c>
      <c r="C41" s="24"/>
      <c r="D41" s="24"/>
      <c r="E41" s="24"/>
      <c r="F41" s="24"/>
      <c r="G41" s="24"/>
      <c r="H41" s="24"/>
      <c r="I41" s="24"/>
      <c r="J41" s="24"/>
      <c r="K41" s="24"/>
      <c r="L41" s="24"/>
      <c r="M41" s="24"/>
      <c r="N41" s="24"/>
      <c r="O41" s="25"/>
      <c r="P41" s="24"/>
    </row>
    <row r="42" spans="1:18" s="28" customFormat="1">
      <c r="B42" s="24"/>
      <c r="C42" s="625" t="s">
        <v>480</v>
      </c>
      <c r="D42" s="625"/>
      <c r="E42" s="625"/>
      <c r="F42" s="625"/>
      <c r="G42" s="625"/>
      <c r="H42" s="625"/>
      <c r="I42" s="625"/>
      <c r="J42" s="625"/>
      <c r="K42" s="625"/>
      <c r="L42" s="625"/>
      <c r="M42" s="625"/>
      <c r="N42" s="625"/>
      <c r="O42" s="625"/>
      <c r="P42" s="625"/>
    </row>
    <row r="43" spans="1:18" s="28" customFormat="1">
      <c r="B43" s="24"/>
      <c r="C43" s="625"/>
      <c r="D43" s="625"/>
      <c r="E43" s="625"/>
      <c r="F43" s="625"/>
      <c r="G43" s="625"/>
      <c r="H43" s="625"/>
      <c r="I43" s="625"/>
      <c r="J43" s="625"/>
      <c r="K43" s="625"/>
      <c r="L43" s="625"/>
      <c r="M43" s="625"/>
      <c r="N43" s="625"/>
      <c r="O43" s="625"/>
      <c r="P43" s="625"/>
    </row>
    <row r="44" spans="1:18" s="28" customFormat="1">
      <c r="B44" s="24"/>
      <c r="C44" s="24"/>
      <c r="D44" s="24"/>
      <c r="E44" s="24"/>
      <c r="F44" s="24"/>
      <c r="G44" s="24"/>
      <c r="H44" s="24"/>
      <c r="I44" s="24"/>
      <c r="J44" s="24"/>
      <c r="K44" s="24"/>
      <c r="L44" s="24"/>
      <c r="M44" s="24"/>
      <c r="N44" s="24"/>
      <c r="O44" s="25"/>
      <c r="P44" s="24"/>
    </row>
    <row r="45" spans="1:18" s="26" customFormat="1">
      <c r="C45" s="626" t="s">
        <v>479</v>
      </c>
      <c r="D45" s="626"/>
      <c r="E45" s="626"/>
      <c r="F45" s="626"/>
      <c r="G45" s="626"/>
      <c r="H45" s="626"/>
      <c r="I45" s="626"/>
      <c r="J45" s="626"/>
      <c r="K45" s="626"/>
      <c r="L45" s="626"/>
      <c r="M45" s="626"/>
      <c r="N45" s="626"/>
      <c r="O45" s="626"/>
      <c r="P45" s="626"/>
      <c r="R45" s="495"/>
    </row>
    <row r="46" spans="1:18" s="26" customFormat="1">
      <c r="C46" s="626"/>
      <c r="D46" s="626"/>
      <c r="E46" s="626"/>
      <c r="F46" s="626"/>
      <c r="G46" s="626"/>
      <c r="H46" s="626"/>
      <c r="I46" s="626"/>
      <c r="J46" s="626"/>
      <c r="K46" s="626"/>
      <c r="L46" s="626"/>
      <c r="M46" s="626"/>
      <c r="N46" s="626"/>
      <c r="O46" s="626"/>
      <c r="P46" s="626"/>
      <c r="R46" s="495"/>
    </row>
    <row r="47" spans="1:18" s="26" customFormat="1" ht="14.25" customHeight="1">
      <c r="C47" s="627" t="s">
        <v>478</v>
      </c>
      <c r="D47" s="627"/>
      <c r="E47" s="627"/>
      <c r="F47" s="627"/>
      <c r="G47" s="627"/>
      <c r="H47" s="627"/>
      <c r="I47" s="627"/>
      <c r="J47" s="627"/>
      <c r="K47" s="627"/>
      <c r="L47" s="627"/>
      <c r="M47" s="627"/>
      <c r="N47" s="627"/>
      <c r="O47" s="627"/>
      <c r="P47" s="627"/>
      <c r="Q47" s="496"/>
      <c r="R47" s="495"/>
    </row>
    <row r="48" spans="1:18" s="26" customFormat="1">
      <c r="C48" s="494"/>
      <c r="D48" s="628" t="s">
        <v>477</v>
      </c>
      <c r="E48" s="628"/>
      <c r="F48" s="628"/>
      <c r="G48" s="628"/>
      <c r="H48" s="628"/>
      <c r="I48" s="628"/>
      <c r="J48" s="628"/>
      <c r="K48" s="628"/>
      <c r="L48" s="628"/>
      <c r="M48" s="628"/>
      <c r="N48" s="628"/>
      <c r="O48" s="628"/>
      <c r="P48" s="628"/>
    </row>
    <row r="49" spans="1:17" s="26" customFormat="1">
      <c r="C49" s="494"/>
      <c r="D49" s="628"/>
      <c r="E49" s="628"/>
      <c r="F49" s="628"/>
      <c r="G49" s="628"/>
      <c r="H49" s="628"/>
      <c r="I49" s="628"/>
      <c r="J49" s="628"/>
      <c r="K49" s="628"/>
      <c r="L49" s="628"/>
      <c r="M49" s="628"/>
      <c r="N49" s="628"/>
      <c r="O49" s="628"/>
      <c r="P49" s="628"/>
    </row>
    <row r="50" spans="1:17" s="26" customFormat="1">
      <c r="C50" s="494"/>
      <c r="D50" s="629" t="s">
        <v>476</v>
      </c>
      <c r="E50" s="629"/>
      <c r="F50" s="629"/>
      <c r="G50" s="629"/>
      <c r="H50" s="629"/>
      <c r="I50" s="629"/>
      <c r="J50" s="629"/>
      <c r="K50" s="629"/>
      <c r="L50" s="629"/>
      <c r="M50" s="629"/>
      <c r="N50" s="629"/>
      <c r="O50" s="629"/>
      <c r="P50" s="629"/>
      <c r="Q50" s="493"/>
    </row>
    <row r="51" spans="1:17">
      <c r="A51" s="492"/>
    </row>
    <row r="52" spans="1:17">
      <c r="B52" s="22"/>
      <c r="C52" s="22"/>
      <c r="D52" s="22"/>
      <c r="E52" s="22"/>
      <c r="F52" s="22"/>
      <c r="G52" s="22"/>
      <c r="H52" s="22"/>
      <c r="I52" s="22"/>
      <c r="J52" s="22"/>
      <c r="K52" s="22"/>
      <c r="L52" s="22"/>
      <c r="M52" s="22"/>
      <c r="N52" s="22"/>
      <c r="O52" s="23"/>
      <c r="P52" s="22"/>
    </row>
    <row r="53" spans="1:17" ht="15">
      <c r="B53" s="619" t="s">
        <v>69</v>
      </c>
      <c r="C53" s="620"/>
      <c r="D53" s="620"/>
      <c r="E53" s="620"/>
      <c r="F53" s="620"/>
      <c r="G53" s="620"/>
      <c r="H53" s="620"/>
      <c r="I53" s="620"/>
      <c r="J53" s="620"/>
      <c r="K53" s="620"/>
      <c r="L53" s="620"/>
      <c r="M53" s="620"/>
      <c r="N53" s="620"/>
      <c r="O53" s="620"/>
      <c r="P53" s="621"/>
    </row>
    <row r="54" spans="1:17" s="22" customFormat="1" ht="15" customHeight="1">
      <c r="B54" s="706" t="s">
        <v>504</v>
      </c>
      <c r="C54" s="707"/>
      <c r="D54" s="707"/>
      <c r="E54" s="707"/>
      <c r="F54" s="707"/>
      <c r="G54" s="707"/>
      <c r="H54" s="707"/>
      <c r="I54" s="707"/>
      <c r="J54" s="707"/>
      <c r="K54" s="707"/>
      <c r="L54" s="707"/>
      <c r="M54" s="707"/>
      <c r="N54" s="707"/>
      <c r="O54" s="707"/>
      <c r="P54" s="708"/>
    </row>
    <row r="55" spans="1:17" s="22" customFormat="1">
      <c r="B55" s="709"/>
      <c r="C55" s="710"/>
      <c r="D55" s="710"/>
      <c r="E55" s="710"/>
      <c r="F55" s="710"/>
      <c r="G55" s="710"/>
      <c r="H55" s="710"/>
      <c r="I55" s="710"/>
      <c r="J55" s="710"/>
      <c r="K55" s="710"/>
      <c r="L55" s="710"/>
      <c r="M55" s="710"/>
      <c r="N55" s="710"/>
      <c r="O55" s="710"/>
      <c r="P55" s="711"/>
    </row>
    <row r="56" spans="1:17" s="22" customFormat="1">
      <c r="B56" s="709"/>
      <c r="C56" s="710"/>
      <c r="D56" s="710"/>
      <c r="E56" s="710"/>
      <c r="F56" s="710"/>
      <c r="G56" s="710"/>
      <c r="H56" s="710"/>
      <c r="I56" s="710"/>
      <c r="J56" s="710"/>
      <c r="K56" s="710"/>
      <c r="L56" s="710"/>
      <c r="M56" s="710"/>
      <c r="N56" s="710"/>
      <c r="O56" s="710"/>
      <c r="P56" s="711"/>
    </row>
    <row r="57" spans="1:17" s="22" customFormat="1" ht="15" customHeight="1">
      <c r="B57" s="709" t="s">
        <v>503</v>
      </c>
      <c r="C57" s="710"/>
      <c r="D57" s="710"/>
      <c r="E57" s="710"/>
      <c r="F57" s="710"/>
      <c r="G57" s="710"/>
      <c r="H57" s="710"/>
      <c r="I57" s="710"/>
      <c r="J57" s="710"/>
      <c r="K57" s="710"/>
      <c r="L57" s="710"/>
      <c r="M57" s="710"/>
      <c r="N57" s="710"/>
      <c r="O57" s="710"/>
      <c r="P57" s="711"/>
    </row>
    <row r="58" spans="1:17" s="22" customFormat="1">
      <c r="B58" s="709"/>
      <c r="C58" s="710"/>
      <c r="D58" s="710"/>
      <c r="E58" s="710"/>
      <c r="F58" s="710"/>
      <c r="G58" s="710"/>
      <c r="H58" s="710"/>
      <c r="I58" s="710"/>
      <c r="J58" s="710"/>
      <c r="K58" s="710"/>
      <c r="L58" s="710"/>
      <c r="M58" s="710"/>
      <c r="N58" s="710"/>
      <c r="O58" s="710"/>
      <c r="P58" s="711"/>
    </row>
    <row r="59" spans="1:17" s="22" customFormat="1" ht="15" customHeight="1">
      <c r="B59" s="709" t="s">
        <v>502</v>
      </c>
      <c r="C59" s="710"/>
      <c r="D59" s="710"/>
      <c r="E59" s="710"/>
      <c r="F59" s="710"/>
      <c r="G59" s="710"/>
      <c r="H59" s="710"/>
      <c r="I59" s="710"/>
      <c r="J59" s="710"/>
      <c r="K59" s="710"/>
      <c r="L59" s="710"/>
      <c r="M59" s="710"/>
      <c r="N59" s="710"/>
      <c r="O59" s="710"/>
      <c r="P59" s="711"/>
    </row>
    <row r="60" spans="1:17" s="22" customFormat="1">
      <c r="B60" s="712"/>
      <c r="C60" s="713"/>
      <c r="D60" s="713"/>
      <c r="E60" s="713"/>
      <c r="F60" s="713"/>
      <c r="G60" s="713"/>
      <c r="H60" s="713"/>
      <c r="I60" s="713"/>
      <c r="J60" s="713"/>
      <c r="K60" s="713"/>
      <c r="L60" s="713"/>
      <c r="M60" s="713"/>
      <c r="N60" s="713"/>
      <c r="O60" s="713"/>
      <c r="P60" s="714"/>
    </row>
    <row r="61" spans="1:17">
      <c r="B61" s="30"/>
      <c r="C61" s="30"/>
      <c r="D61" s="30"/>
      <c r="E61" s="30"/>
      <c r="F61" s="30"/>
      <c r="G61" s="30"/>
      <c r="H61" s="30"/>
      <c r="I61" s="30"/>
      <c r="J61" s="30"/>
      <c r="K61" s="30"/>
      <c r="L61" s="30"/>
      <c r="M61" s="30"/>
      <c r="N61" s="30"/>
      <c r="O61" s="30"/>
    </row>
    <row r="62" spans="1:17">
      <c r="B62" s="31"/>
      <c r="C62" s="31"/>
      <c r="D62" s="32"/>
      <c r="E62" s="32"/>
      <c r="F62" s="32"/>
      <c r="G62" s="32"/>
      <c r="H62" s="32"/>
      <c r="I62" s="32"/>
      <c r="J62" s="32"/>
      <c r="K62" s="32"/>
      <c r="L62" s="32"/>
      <c r="M62" s="32"/>
      <c r="N62" s="32"/>
      <c r="O62" s="32"/>
    </row>
    <row r="63" spans="1:17">
      <c r="B63" s="31"/>
      <c r="C63" s="33"/>
      <c r="D63" s="470"/>
      <c r="E63" s="470"/>
      <c r="F63" s="470"/>
      <c r="G63" s="470"/>
      <c r="H63" s="470"/>
      <c r="I63" s="470"/>
      <c r="J63" s="470"/>
      <c r="K63" s="470"/>
      <c r="L63" s="470"/>
      <c r="M63" s="470"/>
      <c r="N63" s="470"/>
      <c r="O63" s="470"/>
    </row>
    <row r="64" spans="1:17">
      <c r="B64" s="31"/>
      <c r="C64" s="33"/>
      <c r="D64" s="470"/>
      <c r="E64" s="470"/>
      <c r="F64" s="470"/>
      <c r="G64" s="470"/>
      <c r="H64" s="470"/>
      <c r="I64" s="470"/>
      <c r="J64" s="470"/>
      <c r="K64" s="470"/>
      <c r="L64" s="470"/>
      <c r="M64" s="470"/>
      <c r="N64" s="470"/>
      <c r="O64" s="470"/>
    </row>
    <row r="65" spans="2:15">
      <c r="B65" s="632"/>
      <c r="C65" s="632"/>
      <c r="D65" s="632"/>
      <c r="E65" s="632"/>
      <c r="F65" s="632"/>
      <c r="G65" s="632"/>
      <c r="H65" s="632"/>
      <c r="I65" s="632"/>
      <c r="J65" s="632"/>
      <c r="K65" s="632"/>
      <c r="L65" s="632"/>
      <c r="M65" s="632"/>
      <c r="N65" s="632"/>
      <c r="O65" s="632"/>
    </row>
    <row r="66" spans="2:15">
      <c r="B66" s="30"/>
      <c r="C66" s="32"/>
      <c r="D66" s="633"/>
      <c r="E66" s="633"/>
      <c r="F66" s="633"/>
      <c r="G66" s="633"/>
      <c r="H66" s="633"/>
      <c r="I66" s="633"/>
      <c r="J66" s="633"/>
      <c r="K66" s="633"/>
      <c r="L66" s="633"/>
      <c r="M66" s="633"/>
      <c r="N66" s="633"/>
      <c r="O66" s="633"/>
    </row>
    <row r="67" spans="2:15">
      <c r="E67" s="9" t="s">
        <v>18</v>
      </c>
    </row>
  </sheetData>
  <sheetProtection password="C914" sheet="1" objects="1" scenarios="1" formatRows="0"/>
  <mergeCells count="22">
    <mergeCell ref="C29:P29"/>
    <mergeCell ref="C28:P28"/>
    <mergeCell ref="B2:P2"/>
    <mergeCell ref="B5:P5"/>
    <mergeCell ref="B6:P6"/>
    <mergeCell ref="B7:P7"/>
    <mergeCell ref="B4:P4"/>
    <mergeCell ref="B3:P3"/>
    <mergeCell ref="B10:P10"/>
    <mergeCell ref="C34:P34"/>
    <mergeCell ref="B53:P53"/>
    <mergeCell ref="B54:P56"/>
    <mergeCell ref="B65:O65"/>
    <mergeCell ref="D66:O66"/>
    <mergeCell ref="B57:P58"/>
    <mergeCell ref="B59:P60"/>
    <mergeCell ref="C42:P43"/>
    <mergeCell ref="C45:P46"/>
    <mergeCell ref="C47:P47"/>
    <mergeCell ref="D48:P49"/>
    <mergeCell ref="D50:P50"/>
    <mergeCell ref="C35:P35"/>
  </mergeCells>
  <hyperlinks>
    <hyperlink ref="C35:P35" location="Detailed_instructions_for_F1___F2___F3_and_G1___G2___G3" display="See the Section called &quot;Detailed instructions for F1 / F2 / F3 and G1 / G2 / G3&quot; for more information."/>
    <hyperlink ref="C29:P29" location="Detailed_instructions_for_F1___F2___F3_and_G1___G2___G3" display="See the Section called &quot;Detailed instructions for F1 / F2 / F3 and G1 / G2 / G3&quot; for more information."/>
  </hyperlinks>
  <pageMargins left="0.70866141732283472" right="0.70866141732283472" top="0.74803149606299213" bottom="0.74803149606299213" header="0.31496062992125984" footer="0.31496062992125984"/>
  <pageSetup scale="79" fitToHeight="0" orientation="landscape" r:id="rId1"/>
  <headerFooter>
    <oddFooter>&amp;L&amp;BCanada Council for the Arts Confidential&amp;B&amp;C&amp;D&amp;RPage &amp;P</oddFooter>
  </headerFooter>
  <rowBreaks count="1" manualBreakCount="1">
    <brk id="3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tint="0.59999389629810485"/>
    <pageSetUpPr fitToPage="1"/>
  </sheetPr>
  <dimension ref="B1:V118"/>
  <sheetViews>
    <sheetView showGridLines="0" zoomScale="90" zoomScaleNormal="90" workbookViewId="0">
      <selection activeCell="B1" sqref="B1"/>
    </sheetView>
  </sheetViews>
  <sheetFormatPr defaultColWidth="10.140625" defaultRowHeight="14.25"/>
  <cols>
    <col min="1" max="1" width="1.140625" style="25" customWidth="1"/>
    <col min="2" max="2" width="4" style="25" customWidth="1"/>
    <col min="3" max="3" width="12.140625" style="25" customWidth="1"/>
    <col min="4" max="4" width="24.42578125" style="25" customWidth="1"/>
    <col min="5" max="5" width="23.85546875" style="83" customWidth="1"/>
    <col min="6" max="6" width="15.28515625" style="83" customWidth="1"/>
    <col min="7" max="7" width="19.85546875" style="25" customWidth="1"/>
    <col min="8" max="8" width="13.42578125" style="25" customWidth="1"/>
    <col min="9" max="9" width="14" style="25" customWidth="1"/>
    <col min="10" max="11" width="17.140625" style="25" customWidth="1"/>
    <col min="12" max="13" width="15.5703125" style="25" customWidth="1"/>
    <col min="14" max="14" width="14.7109375" style="25" customWidth="1"/>
    <col min="15" max="248" width="10.140625" style="25"/>
    <col min="249" max="249" width="4" style="25" customWidth="1"/>
    <col min="250" max="250" width="12.28515625" style="25" customWidth="1"/>
    <col min="251" max="251" width="13.140625" style="25" customWidth="1"/>
    <col min="252" max="252" width="18" style="25" customWidth="1"/>
    <col min="253" max="253" width="10.140625" style="25" customWidth="1"/>
    <col min="254" max="254" width="6.85546875" style="25" customWidth="1"/>
    <col min="255" max="255" width="10.140625" style="25" customWidth="1"/>
    <col min="256" max="256" width="15.28515625" style="25" customWidth="1"/>
    <col min="257" max="257" width="11.42578125" style="25" customWidth="1"/>
    <col min="258" max="258" width="11.140625" style="25" customWidth="1"/>
    <col min="259" max="259" width="10.140625" style="25" customWidth="1"/>
    <col min="260" max="260" width="9.7109375" style="25" customWidth="1"/>
    <col min="261" max="261" width="10.140625" style="25" customWidth="1"/>
    <col min="262" max="262" width="11" style="25" customWidth="1"/>
    <col min="263" max="263" width="10.85546875" style="25" customWidth="1"/>
    <col min="264" max="264" width="11" style="25" customWidth="1"/>
    <col min="265" max="504" width="10.140625" style="25"/>
    <col min="505" max="505" width="4" style="25" customWidth="1"/>
    <col min="506" max="506" width="12.28515625" style="25" customWidth="1"/>
    <col min="507" max="507" width="13.140625" style="25" customWidth="1"/>
    <col min="508" max="508" width="18" style="25" customWidth="1"/>
    <col min="509" max="509" width="10.140625" style="25" customWidth="1"/>
    <col min="510" max="510" width="6.85546875" style="25" customWidth="1"/>
    <col min="511" max="511" width="10.140625" style="25" customWidth="1"/>
    <col min="512" max="512" width="15.28515625" style="25" customWidth="1"/>
    <col min="513" max="513" width="11.42578125" style="25" customWidth="1"/>
    <col min="514" max="514" width="11.140625" style="25" customWidth="1"/>
    <col min="515" max="515" width="10.140625" style="25" customWidth="1"/>
    <col min="516" max="516" width="9.7109375" style="25" customWidth="1"/>
    <col min="517" max="517" width="10.140625" style="25" customWidth="1"/>
    <col min="518" max="518" width="11" style="25" customWidth="1"/>
    <col min="519" max="519" width="10.85546875" style="25" customWidth="1"/>
    <col min="520" max="520" width="11" style="25" customWidth="1"/>
    <col min="521" max="760" width="10.140625" style="25"/>
    <col min="761" max="761" width="4" style="25" customWidth="1"/>
    <col min="762" max="762" width="12.28515625" style="25" customWidth="1"/>
    <col min="763" max="763" width="13.140625" style="25" customWidth="1"/>
    <col min="764" max="764" width="18" style="25" customWidth="1"/>
    <col min="765" max="765" width="10.140625" style="25" customWidth="1"/>
    <col min="766" max="766" width="6.85546875" style="25" customWidth="1"/>
    <col min="767" max="767" width="10.140625" style="25" customWidth="1"/>
    <col min="768" max="768" width="15.28515625" style="25" customWidth="1"/>
    <col min="769" max="769" width="11.42578125" style="25" customWidth="1"/>
    <col min="770" max="770" width="11.140625" style="25" customWidth="1"/>
    <col min="771" max="771" width="10.140625" style="25" customWidth="1"/>
    <col min="772" max="772" width="9.7109375" style="25" customWidth="1"/>
    <col min="773" max="773" width="10.140625" style="25" customWidth="1"/>
    <col min="774" max="774" width="11" style="25" customWidth="1"/>
    <col min="775" max="775" width="10.85546875" style="25" customWidth="1"/>
    <col min="776" max="776" width="11" style="25" customWidth="1"/>
    <col min="777" max="1016" width="10.140625" style="25"/>
    <col min="1017" max="1017" width="4" style="25" customWidth="1"/>
    <col min="1018" max="1018" width="12.28515625" style="25" customWidth="1"/>
    <col min="1019" max="1019" width="13.140625" style="25" customWidth="1"/>
    <col min="1020" max="1020" width="18" style="25" customWidth="1"/>
    <col min="1021" max="1021" width="10.140625" style="25" customWidth="1"/>
    <col min="1022" max="1022" width="6.85546875" style="25" customWidth="1"/>
    <col min="1023" max="1023" width="10.140625" style="25" customWidth="1"/>
    <col min="1024" max="1024" width="15.28515625" style="25" customWidth="1"/>
    <col min="1025" max="1025" width="11.42578125" style="25" customWidth="1"/>
    <col min="1026" max="1026" width="11.140625" style="25" customWidth="1"/>
    <col min="1027" max="1027" width="10.140625" style="25" customWidth="1"/>
    <col min="1028" max="1028" width="9.7109375" style="25" customWidth="1"/>
    <col min="1029" max="1029" width="10.140625" style="25" customWidth="1"/>
    <col min="1030" max="1030" width="11" style="25" customWidth="1"/>
    <col min="1031" max="1031" width="10.85546875" style="25" customWidth="1"/>
    <col min="1032" max="1032" width="11" style="25" customWidth="1"/>
    <col min="1033" max="1272" width="10.140625" style="25"/>
    <col min="1273" max="1273" width="4" style="25" customWidth="1"/>
    <col min="1274" max="1274" width="12.28515625" style="25" customWidth="1"/>
    <col min="1275" max="1275" width="13.140625" style="25" customWidth="1"/>
    <col min="1276" max="1276" width="18" style="25" customWidth="1"/>
    <col min="1277" max="1277" width="10.140625" style="25" customWidth="1"/>
    <col min="1278" max="1278" width="6.85546875" style="25" customWidth="1"/>
    <col min="1279" max="1279" width="10.140625" style="25" customWidth="1"/>
    <col min="1280" max="1280" width="15.28515625" style="25" customWidth="1"/>
    <col min="1281" max="1281" width="11.42578125" style="25" customWidth="1"/>
    <col min="1282" max="1282" width="11.140625" style="25" customWidth="1"/>
    <col min="1283" max="1283" width="10.140625" style="25" customWidth="1"/>
    <col min="1284" max="1284" width="9.7109375" style="25" customWidth="1"/>
    <col min="1285" max="1285" width="10.140625" style="25" customWidth="1"/>
    <col min="1286" max="1286" width="11" style="25" customWidth="1"/>
    <col min="1287" max="1287" width="10.85546875" style="25" customWidth="1"/>
    <col min="1288" max="1288" width="11" style="25" customWidth="1"/>
    <col min="1289" max="1528" width="10.140625" style="25"/>
    <col min="1529" max="1529" width="4" style="25" customWidth="1"/>
    <col min="1530" max="1530" width="12.28515625" style="25" customWidth="1"/>
    <col min="1531" max="1531" width="13.140625" style="25" customWidth="1"/>
    <col min="1532" max="1532" width="18" style="25" customWidth="1"/>
    <col min="1533" max="1533" width="10.140625" style="25" customWidth="1"/>
    <col min="1534" max="1534" width="6.85546875" style="25" customWidth="1"/>
    <col min="1535" max="1535" width="10.140625" style="25" customWidth="1"/>
    <col min="1536" max="1536" width="15.28515625" style="25" customWidth="1"/>
    <col min="1537" max="1537" width="11.42578125" style="25" customWidth="1"/>
    <col min="1538" max="1538" width="11.140625" style="25" customWidth="1"/>
    <col min="1539" max="1539" width="10.140625" style="25" customWidth="1"/>
    <col min="1540" max="1540" width="9.7109375" style="25" customWidth="1"/>
    <col min="1541" max="1541" width="10.140625" style="25" customWidth="1"/>
    <col min="1542" max="1542" width="11" style="25" customWidth="1"/>
    <col min="1543" max="1543" width="10.85546875" style="25" customWidth="1"/>
    <col min="1544" max="1544" width="11" style="25" customWidth="1"/>
    <col min="1545" max="1784" width="10.140625" style="25"/>
    <col min="1785" max="1785" width="4" style="25" customWidth="1"/>
    <col min="1786" max="1786" width="12.28515625" style="25" customWidth="1"/>
    <col min="1787" max="1787" width="13.140625" style="25" customWidth="1"/>
    <col min="1788" max="1788" width="18" style="25" customWidth="1"/>
    <col min="1789" max="1789" width="10.140625" style="25" customWidth="1"/>
    <col min="1790" max="1790" width="6.85546875" style="25" customWidth="1"/>
    <col min="1791" max="1791" width="10.140625" style="25" customWidth="1"/>
    <col min="1792" max="1792" width="15.28515625" style="25" customWidth="1"/>
    <col min="1793" max="1793" width="11.42578125" style="25" customWidth="1"/>
    <col min="1794" max="1794" width="11.140625" style="25" customWidth="1"/>
    <col min="1795" max="1795" width="10.140625" style="25" customWidth="1"/>
    <col min="1796" max="1796" width="9.7109375" style="25" customWidth="1"/>
    <col min="1797" max="1797" width="10.140625" style="25" customWidth="1"/>
    <col min="1798" max="1798" width="11" style="25" customWidth="1"/>
    <col min="1799" max="1799" width="10.85546875" style="25" customWidth="1"/>
    <col min="1800" max="1800" width="11" style="25" customWidth="1"/>
    <col min="1801" max="2040" width="10.140625" style="25"/>
    <col min="2041" max="2041" width="4" style="25" customWidth="1"/>
    <col min="2042" max="2042" width="12.28515625" style="25" customWidth="1"/>
    <col min="2043" max="2043" width="13.140625" style="25" customWidth="1"/>
    <col min="2044" max="2044" width="18" style="25" customWidth="1"/>
    <col min="2045" max="2045" width="10.140625" style="25" customWidth="1"/>
    <col min="2046" max="2046" width="6.85546875" style="25" customWidth="1"/>
    <col min="2047" max="2047" width="10.140625" style="25" customWidth="1"/>
    <col min="2048" max="2048" width="15.28515625" style="25" customWidth="1"/>
    <col min="2049" max="2049" width="11.42578125" style="25" customWidth="1"/>
    <col min="2050" max="2050" width="11.140625" style="25" customWidth="1"/>
    <col min="2051" max="2051" width="10.140625" style="25" customWidth="1"/>
    <col min="2052" max="2052" width="9.7109375" style="25" customWidth="1"/>
    <col min="2053" max="2053" width="10.140625" style="25" customWidth="1"/>
    <col min="2054" max="2054" width="11" style="25" customWidth="1"/>
    <col min="2055" max="2055" width="10.85546875" style="25" customWidth="1"/>
    <col min="2056" max="2056" width="11" style="25" customWidth="1"/>
    <col min="2057" max="2296" width="10.140625" style="25"/>
    <col min="2297" max="2297" width="4" style="25" customWidth="1"/>
    <col min="2298" max="2298" width="12.28515625" style="25" customWidth="1"/>
    <col min="2299" max="2299" width="13.140625" style="25" customWidth="1"/>
    <col min="2300" max="2300" width="18" style="25" customWidth="1"/>
    <col min="2301" max="2301" width="10.140625" style="25" customWidth="1"/>
    <col min="2302" max="2302" width="6.85546875" style="25" customWidth="1"/>
    <col min="2303" max="2303" width="10.140625" style="25" customWidth="1"/>
    <col min="2304" max="2304" width="15.28515625" style="25" customWidth="1"/>
    <col min="2305" max="2305" width="11.42578125" style="25" customWidth="1"/>
    <col min="2306" max="2306" width="11.140625" style="25" customWidth="1"/>
    <col min="2307" max="2307" width="10.140625" style="25" customWidth="1"/>
    <col min="2308" max="2308" width="9.7109375" style="25" customWidth="1"/>
    <col min="2309" max="2309" width="10.140625" style="25" customWidth="1"/>
    <col min="2310" max="2310" width="11" style="25" customWidth="1"/>
    <col min="2311" max="2311" width="10.85546875" style="25" customWidth="1"/>
    <col min="2312" max="2312" width="11" style="25" customWidth="1"/>
    <col min="2313" max="2552" width="10.140625" style="25"/>
    <col min="2553" max="2553" width="4" style="25" customWidth="1"/>
    <col min="2554" max="2554" width="12.28515625" style="25" customWidth="1"/>
    <col min="2555" max="2555" width="13.140625" style="25" customWidth="1"/>
    <col min="2556" max="2556" width="18" style="25" customWidth="1"/>
    <col min="2557" max="2557" width="10.140625" style="25" customWidth="1"/>
    <col min="2558" max="2558" width="6.85546875" style="25" customWidth="1"/>
    <col min="2559" max="2559" width="10.140625" style="25" customWidth="1"/>
    <col min="2560" max="2560" width="15.28515625" style="25" customWidth="1"/>
    <col min="2561" max="2561" width="11.42578125" style="25" customWidth="1"/>
    <col min="2562" max="2562" width="11.140625" style="25" customWidth="1"/>
    <col min="2563" max="2563" width="10.140625" style="25" customWidth="1"/>
    <col min="2564" max="2564" width="9.7109375" style="25" customWidth="1"/>
    <col min="2565" max="2565" width="10.140625" style="25" customWidth="1"/>
    <col min="2566" max="2566" width="11" style="25" customWidth="1"/>
    <col min="2567" max="2567" width="10.85546875" style="25" customWidth="1"/>
    <col min="2568" max="2568" width="11" style="25" customWidth="1"/>
    <col min="2569" max="2808" width="10.140625" style="25"/>
    <col min="2809" max="2809" width="4" style="25" customWidth="1"/>
    <col min="2810" max="2810" width="12.28515625" style="25" customWidth="1"/>
    <col min="2811" max="2811" width="13.140625" style="25" customWidth="1"/>
    <col min="2812" max="2812" width="18" style="25" customWidth="1"/>
    <col min="2813" max="2813" width="10.140625" style="25" customWidth="1"/>
    <col min="2814" max="2814" width="6.85546875" style="25" customWidth="1"/>
    <col min="2815" max="2815" width="10.140625" style="25" customWidth="1"/>
    <col min="2816" max="2816" width="15.28515625" style="25" customWidth="1"/>
    <col min="2817" max="2817" width="11.42578125" style="25" customWidth="1"/>
    <col min="2818" max="2818" width="11.140625" style="25" customWidth="1"/>
    <col min="2819" max="2819" width="10.140625" style="25" customWidth="1"/>
    <col min="2820" max="2820" width="9.7109375" style="25" customWidth="1"/>
    <col min="2821" max="2821" width="10.140625" style="25" customWidth="1"/>
    <col min="2822" max="2822" width="11" style="25" customWidth="1"/>
    <col min="2823" max="2823" width="10.85546875" style="25" customWidth="1"/>
    <col min="2824" max="2824" width="11" style="25" customWidth="1"/>
    <col min="2825" max="3064" width="10.140625" style="25"/>
    <col min="3065" max="3065" width="4" style="25" customWidth="1"/>
    <col min="3066" max="3066" width="12.28515625" style="25" customWidth="1"/>
    <col min="3067" max="3067" width="13.140625" style="25" customWidth="1"/>
    <col min="3068" max="3068" width="18" style="25" customWidth="1"/>
    <col min="3069" max="3069" width="10.140625" style="25" customWidth="1"/>
    <col min="3070" max="3070" width="6.85546875" style="25" customWidth="1"/>
    <col min="3071" max="3071" width="10.140625" style="25" customWidth="1"/>
    <col min="3072" max="3072" width="15.28515625" style="25" customWidth="1"/>
    <col min="3073" max="3073" width="11.42578125" style="25" customWidth="1"/>
    <col min="3074" max="3074" width="11.140625" style="25" customWidth="1"/>
    <col min="3075" max="3075" width="10.140625" style="25" customWidth="1"/>
    <col min="3076" max="3076" width="9.7109375" style="25" customWidth="1"/>
    <col min="3077" max="3077" width="10.140625" style="25" customWidth="1"/>
    <col min="3078" max="3078" width="11" style="25" customWidth="1"/>
    <col min="3079" max="3079" width="10.85546875" style="25" customWidth="1"/>
    <col min="3080" max="3080" width="11" style="25" customWidth="1"/>
    <col min="3081" max="3320" width="10.140625" style="25"/>
    <col min="3321" max="3321" width="4" style="25" customWidth="1"/>
    <col min="3322" max="3322" width="12.28515625" style="25" customWidth="1"/>
    <col min="3323" max="3323" width="13.140625" style="25" customWidth="1"/>
    <col min="3324" max="3324" width="18" style="25" customWidth="1"/>
    <col min="3325" max="3325" width="10.140625" style="25" customWidth="1"/>
    <col min="3326" max="3326" width="6.85546875" style="25" customWidth="1"/>
    <col min="3327" max="3327" width="10.140625" style="25" customWidth="1"/>
    <col min="3328" max="3328" width="15.28515625" style="25" customWidth="1"/>
    <col min="3329" max="3329" width="11.42578125" style="25" customWidth="1"/>
    <col min="3330" max="3330" width="11.140625" style="25" customWidth="1"/>
    <col min="3331" max="3331" width="10.140625" style="25" customWidth="1"/>
    <col min="3332" max="3332" width="9.7109375" style="25" customWidth="1"/>
    <col min="3333" max="3333" width="10.140625" style="25" customWidth="1"/>
    <col min="3334" max="3334" width="11" style="25" customWidth="1"/>
    <col min="3335" max="3335" width="10.85546875" style="25" customWidth="1"/>
    <col min="3336" max="3336" width="11" style="25" customWidth="1"/>
    <col min="3337" max="3576" width="10.140625" style="25"/>
    <col min="3577" max="3577" width="4" style="25" customWidth="1"/>
    <col min="3578" max="3578" width="12.28515625" style="25" customWidth="1"/>
    <col min="3579" max="3579" width="13.140625" style="25" customWidth="1"/>
    <col min="3580" max="3580" width="18" style="25" customWidth="1"/>
    <col min="3581" max="3581" width="10.140625" style="25" customWidth="1"/>
    <col min="3582" max="3582" width="6.85546875" style="25" customWidth="1"/>
    <col min="3583" max="3583" width="10.140625" style="25" customWidth="1"/>
    <col min="3584" max="3584" width="15.28515625" style="25" customWidth="1"/>
    <col min="3585" max="3585" width="11.42578125" style="25" customWidth="1"/>
    <col min="3586" max="3586" width="11.140625" style="25" customWidth="1"/>
    <col min="3587" max="3587" width="10.140625" style="25" customWidth="1"/>
    <col min="3588" max="3588" width="9.7109375" style="25" customWidth="1"/>
    <col min="3589" max="3589" width="10.140625" style="25" customWidth="1"/>
    <col min="3590" max="3590" width="11" style="25" customWidth="1"/>
    <col min="3591" max="3591" width="10.85546875" style="25" customWidth="1"/>
    <col min="3592" max="3592" width="11" style="25" customWidth="1"/>
    <col min="3593" max="3832" width="10.140625" style="25"/>
    <col min="3833" max="3833" width="4" style="25" customWidth="1"/>
    <col min="3834" max="3834" width="12.28515625" style="25" customWidth="1"/>
    <col min="3835" max="3835" width="13.140625" style="25" customWidth="1"/>
    <col min="3836" max="3836" width="18" style="25" customWidth="1"/>
    <col min="3837" max="3837" width="10.140625" style="25" customWidth="1"/>
    <col min="3838" max="3838" width="6.85546875" style="25" customWidth="1"/>
    <col min="3839" max="3839" width="10.140625" style="25" customWidth="1"/>
    <col min="3840" max="3840" width="15.28515625" style="25" customWidth="1"/>
    <col min="3841" max="3841" width="11.42578125" style="25" customWidth="1"/>
    <col min="3842" max="3842" width="11.140625" style="25" customWidth="1"/>
    <col min="3843" max="3843" width="10.140625" style="25" customWidth="1"/>
    <col min="3844" max="3844" width="9.7109375" style="25" customWidth="1"/>
    <col min="3845" max="3845" width="10.140625" style="25" customWidth="1"/>
    <col min="3846" max="3846" width="11" style="25" customWidth="1"/>
    <col min="3847" max="3847" width="10.85546875" style="25" customWidth="1"/>
    <col min="3848" max="3848" width="11" style="25" customWidth="1"/>
    <col min="3849" max="4088" width="10.140625" style="25"/>
    <col min="4089" max="4089" width="4" style="25" customWidth="1"/>
    <col min="4090" max="4090" width="12.28515625" style="25" customWidth="1"/>
    <col min="4091" max="4091" width="13.140625" style="25" customWidth="1"/>
    <col min="4092" max="4092" width="18" style="25" customWidth="1"/>
    <col min="4093" max="4093" width="10.140625" style="25" customWidth="1"/>
    <col min="4094" max="4094" width="6.85546875" style="25" customWidth="1"/>
    <col min="4095" max="4095" width="10.140625" style="25" customWidth="1"/>
    <col min="4096" max="4096" width="15.28515625" style="25" customWidth="1"/>
    <col min="4097" max="4097" width="11.42578125" style="25" customWidth="1"/>
    <col min="4098" max="4098" width="11.140625" style="25" customWidth="1"/>
    <col min="4099" max="4099" width="10.140625" style="25" customWidth="1"/>
    <col min="4100" max="4100" width="9.7109375" style="25" customWidth="1"/>
    <col min="4101" max="4101" width="10.140625" style="25" customWidth="1"/>
    <col min="4102" max="4102" width="11" style="25" customWidth="1"/>
    <col min="4103" max="4103" width="10.85546875" style="25" customWidth="1"/>
    <col min="4104" max="4104" width="11" style="25" customWidth="1"/>
    <col min="4105" max="4344" width="10.140625" style="25"/>
    <col min="4345" max="4345" width="4" style="25" customWidth="1"/>
    <col min="4346" max="4346" width="12.28515625" style="25" customWidth="1"/>
    <col min="4347" max="4347" width="13.140625" style="25" customWidth="1"/>
    <col min="4348" max="4348" width="18" style="25" customWidth="1"/>
    <col min="4349" max="4349" width="10.140625" style="25" customWidth="1"/>
    <col min="4350" max="4350" width="6.85546875" style="25" customWidth="1"/>
    <col min="4351" max="4351" width="10.140625" style="25" customWidth="1"/>
    <col min="4352" max="4352" width="15.28515625" style="25" customWidth="1"/>
    <col min="4353" max="4353" width="11.42578125" style="25" customWidth="1"/>
    <col min="4354" max="4354" width="11.140625" style="25" customWidth="1"/>
    <col min="4355" max="4355" width="10.140625" style="25" customWidth="1"/>
    <col min="4356" max="4356" width="9.7109375" style="25" customWidth="1"/>
    <col min="4357" max="4357" width="10.140625" style="25" customWidth="1"/>
    <col min="4358" max="4358" width="11" style="25" customWidth="1"/>
    <col min="4359" max="4359" width="10.85546875" style="25" customWidth="1"/>
    <col min="4360" max="4360" width="11" style="25" customWidth="1"/>
    <col min="4361" max="4600" width="10.140625" style="25"/>
    <col min="4601" max="4601" width="4" style="25" customWidth="1"/>
    <col min="4602" max="4602" width="12.28515625" style="25" customWidth="1"/>
    <col min="4603" max="4603" width="13.140625" style="25" customWidth="1"/>
    <col min="4604" max="4604" width="18" style="25" customWidth="1"/>
    <col min="4605" max="4605" width="10.140625" style="25" customWidth="1"/>
    <col min="4606" max="4606" width="6.85546875" style="25" customWidth="1"/>
    <col min="4607" max="4607" width="10.140625" style="25" customWidth="1"/>
    <col min="4608" max="4608" width="15.28515625" style="25" customWidth="1"/>
    <col min="4609" max="4609" width="11.42578125" style="25" customWidth="1"/>
    <col min="4610" max="4610" width="11.140625" style="25" customWidth="1"/>
    <col min="4611" max="4611" width="10.140625" style="25" customWidth="1"/>
    <col min="4612" max="4612" width="9.7109375" style="25" customWidth="1"/>
    <col min="4613" max="4613" width="10.140625" style="25" customWidth="1"/>
    <col min="4614" max="4614" width="11" style="25" customWidth="1"/>
    <col min="4615" max="4615" width="10.85546875" style="25" customWidth="1"/>
    <col min="4616" max="4616" width="11" style="25" customWidth="1"/>
    <col min="4617" max="4856" width="10.140625" style="25"/>
    <col min="4857" max="4857" width="4" style="25" customWidth="1"/>
    <col min="4858" max="4858" width="12.28515625" style="25" customWidth="1"/>
    <col min="4859" max="4859" width="13.140625" style="25" customWidth="1"/>
    <col min="4860" max="4860" width="18" style="25" customWidth="1"/>
    <col min="4861" max="4861" width="10.140625" style="25" customWidth="1"/>
    <col min="4862" max="4862" width="6.85546875" style="25" customWidth="1"/>
    <col min="4863" max="4863" width="10.140625" style="25" customWidth="1"/>
    <col min="4864" max="4864" width="15.28515625" style="25" customWidth="1"/>
    <col min="4865" max="4865" width="11.42578125" style="25" customWidth="1"/>
    <col min="4866" max="4866" width="11.140625" style="25" customWidth="1"/>
    <col min="4867" max="4867" width="10.140625" style="25" customWidth="1"/>
    <col min="4868" max="4868" width="9.7109375" style="25" customWidth="1"/>
    <col min="4869" max="4869" width="10.140625" style="25" customWidth="1"/>
    <col min="4870" max="4870" width="11" style="25" customWidth="1"/>
    <col min="4871" max="4871" width="10.85546875" style="25" customWidth="1"/>
    <col min="4872" max="4872" width="11" style="25" customWidth="1"/>
    <col min="4873" max="5112" width="10.140625" style="25"/>
    <col min="5113" max="5113" width="4" style="25" customWidth="1"/>
    <col min="5114" max="5114" width="12.28515625" style="25" customWidth="1"/>
    <col min="5115" max="5115" width="13.140625" style="25" customWidth="1"/>
    <col min="5116" max="5116" width="18" style="25" customWidth="1"/>
    <col min="5117" max="5117" width="10.140625" style="25" customWidth="1"/>
    <col min="5118" max="5118" width="6.85546875" style="25" customWidth="1"/>
    <col min="5119" max="5119" width="10.140625" style="25" customWidth="1"/>
    <col min="5120" max="5120" width="15.28515625" style="25" customWidth="1"/>
    <col min="5121" max="5121" width="11.42578125" style="25" customWidth="1"/>
    <col min="5122" max="5122" width="11.140625" style="25" customWidth="1"/>
    <col min="5123" max="5123" width="10.140625" style="25" customWidth="1"/>
    <col min="5124" max="5124" width="9.7109375" style="25" customWidth="1"/>
    <col min="5125" max="5125" width="10.140625" style="25" customWidth="1"/>
    <col min="5126" max="5126" width="11" style="25" customWidth="1"/>
    <col min="5127" max="5127" width="10.85546875" style="25" customWidth="1"/>
    <col min="5128" max="5128" width="11" style="25" customWidth="1"/>
    <col min="5129" max="5368" width="10.140625" style="25"/>
    <col min="5369" max="5369" width="4" style="25" customWidth="1"/>
    <col min="5370" max="5370" width="12.28515625" style="25" customWidth="1"/>
    <col min="5371" max="5371" width="13.140625" style="25" customWidth="1"/>
    <col min="5372" max="5372" width="18" style="25" customWidth="1"/>
    <col min="5373" max="5373" width="10.140625" style="25" customWidth="1"/>
    <col min="5374" max="5374" width="6.85546875" style="25" customWidth="1"/>
    <col min="5375" max="5375" width="10.140625" style="25" customWidth="1"/>
    <col min="5376" max="5376" width="15.28515625" style="25" customWidth="1"/>
    <col min="5377" max="5377" width="11.42578125" style="25" customWidth="1"/>
    <col min="5378" max="5378" width="11.140625" style="25" customWidth="1"/>
    <col min="5379" max="5379" width="10.140625" style="25" customWidth="1"/>
    <col min="5380" max="5380" width="9.7109375" style="25" customWidth="1"/>
    <col min="5381" max="5381" width="10.140625" style="25" customWidth="1"/>
    <col min="5382" max="5382" width="11" style="25" customWidth="1"/>
    <col min="5383" max="5383" width="10.85546875" style="25" customWidth="1"/>
    <col min="5384" max="5384" width="11" style="25" customWidth="1"/>
    <col min="5385" max="5624" width="10.140625" style="25"/>
    <col min="5625" max="5625" width="4" style="25" customWidth="1"/>
    <col min="5626" max="5626" width="12.28515625" style="25" customWidth="1"/>
    <col min="5627" max="5627" width="13.140625" style="25" customWidth="1"/>
    <col min="5628" max="5628" width="18" style="25" customWidth="1"/>
    <col min="5629" max="5629" width="10.140625" style="25" customWidth="1"/>
    <col min="5630" max="5630" width="6.85546875" style="25" customWidth="1"/>
    <col min="5631" max="5631" width="10.140625" style="25" customWidth="1"/>
    <col min="5632" max="5632" width="15.28515625" style="25" customWidth="1"/>
    <col min="5633" max="5633" width="11.42578125" style="25" customWidth="1"/>
    <col min="5634" max="5634" width="11.140625" style="25" customWidth="1"/>
    <col min="5635" max="5635" width="10.140625" style="25" customWidth="1"/>
    <col min="5636" max="5636" width="9.7109375" style="25" customWidth="1"/>
    <col min="5637" max="5637" width="10.140625" style="25" customWidth="1"/>
    <col min="5638" max="5638" width="11" style="25" customWidth="1"/>
    <col min="5639" max="5639" width="10.85546875" style="25" customWidth="1"/>
    <col min="5640" max="5640" width="11" style="25" customWidth="1"/>
    <col min="5641" max="5880" width="10.140625" style="25"/>
    <col min="5881" max="5881" width="4" style="25" customWidth="1"/>
    <col min="5882" max="5882" width="12.28515625" style="25" customWidth="1"/>
    <col min="5883" max="5883" width="13.140625" style="25" customWidth="1"/>
    <col min="5884" max="5884" width="18" style="25" customWidth="1"/>
    <col min="5885" max="5885" width="10.140625" style="25" customWidth="1"/>
    <col min="5886" max="5886" width="6.85546875" style="25" customWidth="1"/>
    <col min="5887" max="5887" width="10.140625" style="25" customWidth="1"/>
    <col min="5888" max="5888" width="15.28515625" style="25" customWidth="1"/>
    <col min="5889" max="5889" width="11.42578125" style="25" customWidth="1"/>
    <col min="5890" max="5890" width="11.140625" style="25" customWidth="1"/>
    <col min="5891" max="5891" width="10.140625" style="25" customWidth="1"/>
    <col min="5892" max="5892" width="9.7109375" style="25" customWidth="1"/>
    <col min="5893" max="5893" width="10.140625" style="25" customWidth="1"/>
    <col min="5894" max="5894" width="11" style="25" customWidth="1"/>
    <col min="5895" max="5895" width="10.85546875" style="25" customWidth="1"/>
    <col min="5896" max="5896" width="11" style="25" customWidth="1"/>
    <col min="5897" max="6136" width="10.140625" style="25"/>
    <col min="6137" max="6137" width="4" style="25" customWidth="1"/>
    <col min="6138" max="6138" width="12.28515625" style="25" customWidth="1"/>
    <col min="6139" max="6139" width="13.140625" style="25" customWidth="1"/>
    <col min="6140" max="6140" width="18" style="25" customWidth="1"/>
    <col min="6141" max="6141" width="10.140625" style="25" customWidth="1"/>
    <col min="6142" max="6142" width="6.85546875" style="25" customWidth="1"/>
    <col min="6143" max="6143" width="10.140625" style="25" customWidth="1"/>
    <col min="6144" max="6144" width="15.28515625" style="25" customWidth="1"/>
    <col min="6145" max="6145" width="11.42578125" style="25" customWidth="1"/>
    <col min="6146" max="6146" width="11.140625" style="25" customWidth="1"/>
    <col min="6147" max="6147" width="10.140625" style="25" customWidth="1"/>
    <col min="6148" max="6148" width="9.7109375" style="25" customWidth="1"/>
    <col min="6149" max="6149" width="10.140625" style="25" customWidth="1"/>
    <col min="6150" max="6150" width="11" style="25" customWidth="1"/>
    <col min="6151" max="6151" width="10.85546875" style="25" customWidth="1"/>
    <col min="6152" max="6152" width="11" style="25" customWidth="1"/>
    <col min="6153" max="6392" width="10.140625" style="25"/>
    <col min="6393" max="6393" width="4" style="25" customWidth="1"/>
    <col min="6394" max="6394" width="12.28515625" style="25" customWidth="1"/>
    <col min="6395" max="6395" width="13.140625" style="25" customWidth="1"/>
    <col min="6396" max="6396" width="18" style="25" customWidth="1"/>
    <col min="6397" max="6397" width="10.140625" style="25" customWidth="1"/>
    <col min="6398" max="6398" width="6.85546875" style="25" customWidth="1"/>
    <col min="6399" max="6399" width="10.140625" style="25" customWidth="1"/>
    <col min="6400" max="6400" width="15.28515625" style="25" customWidth="1"/>
    <col min="6401" max="6401" width="11.42578125" style="25" customWidth="1"/>
    <col min="6402" max="6402" width="11.140625" style="25" customWidth="1"/>
    <col min="6403" max="6403" width="10.140625" style="25" customWidth="1"/>
    <col min="6404" max="6404" width="9.7109375" style="25" customWidth="1"/>
    <col min="6405" max="6405" width="10.140625" style="25" customWidth="1"/>
    <col min="6406" max="6406" width="11" style="25" customWidth="1"/>
    <col min="6407" max="6407" width="10.85546875" style="25" customWidth="1"/>
    <col min="6408" max="6408" width="11" style="25" customWidth="1"/>
    <col min="6409" max="6648" width="10.140625" style="25"/>
    <col min="6649" max="6649" width="4" style="25" customWidth="1"/>
    <col min="6650" max="6650" width="12.28515625" style="25" customWidth="1"/>
    <col min="6651" max="6651" width="13.140625" style="25" customWidth="1"/>
    <col min="6652" max="6652" width="18" style="25" customWidth="1"/>
    <col min="6653" max="6653" width="10.140625" style="25" customWidth="1"/>
    <col min="6654" max="6654" width="6.85546875" style="25" customWidth="1"/>
    <col min="6655" max="6655" width="10.140625" style="25" customWidth="1"/>
    <col min="6656" max="6656" width="15.28515625" style="25" customWidth="1"/>
    <col min="6657" max="6657" width="11.42578125" style="25" customWidth="1"/>
    <col min="6658" max="6658" width="11.140625" style="25" customWidth="1"/>
    <col min="6659" max="6659" width="10.140625" style="25" customWidth="1"/>
    <col min="6660" max="6660" width="9.7109375" style="25" customWidth="1"/>
    <col min="6661" max="6661" width="10.140625" style="25" customWidth="1"/>
    <col min="6662" max="6662" width="11" style="25" customWidth="1"/>
    <col min="6663" max="6663" width="10.85546875" style="25" customWidth="1"/>
    <col min="6664" max="6664" width="11" style="25" customWidth="1"/>
    <col min="6665" max="6904" width="10.140625" style="25"/>
    <col min="6905" max="6905" width="4" style="25" customWidth="1"/>
    <col min="6906" max="6906" width="12.28515625" style="25" customWidth="1"/>
    <col min="6907" max="6907" width="13.140625" style="25" customWidth="1"/>
    <col min="6908" max="6908" width="18" style="25" customWidth="1"/>
    <col min="6909" max="6909" width="10.140625" style="25" customWidth="1"/>
    <col min="6910" max="6910" width="6.85546875" style="25" customWidth="1"/>
    <col min="6911" max="6911" width="10.140625" style="25" customWidth="1"/>
    <col min="6912" max="6912" width="15.28515625" style="25" customWidth="1"/>
    <col min="6913" max="6913" width="11.42578125" style="25" customWidth="1"/>
    <col min="6914" max="6914" width="11.140625" style="25" customWidth="1"/>
    <col min="6915" max="6915" width="10.140625" style="25" customWidth="1"/>
    <col min="6916" max="6916" width="9.7109375" style="25" customWidth="1"/>
    <col min="6917" max="6917" width="10.140625" style="25" customWidth="1"/>
    <col min="6918" max="6918" width="11" style="25" customWidth="1"/>
    <col min="6919" max="6919" width="10.85546875" style="25" customWidth="1"/>
    <col min="6920" max="6920" width="11" style="25" customWidth="1"/>
    <col min="6921" max="7160" width="10.140625" style="25"/>
    <col min="7161" max="7161" width="4" style="25" customWidth="1"/>
    <col min="7162" max="7162" width="12.28515625" style="25" customWidth="1"/>
    <col min="7163" max="7163" width="13.140625" style="25" customWidth="1"/>
    <col min="7164" max="7164" width="18" style="25" customWidth="1"/>
    <col min="7165" max="7165" width="10.140625" style="25" customWidth="1"/>
    <col min="7166" max="7166" width="6.85546875" style="25" customWidth="1"/>
    <col min="7167" max="7167" width="10.140625" style="25" customWidth="1"/>
    <col min="7168" max="7168" width="15.28515625" style="25" customWidth="1"/>
    <col min="7169" max="7169" width="11.42578125" style="25" customWidth="1"/>
    <col min="7170" max="7170" width="11.140625" style="25" customWidth="1"/>
    <col min="7171" max="7171" width="10.140625" style="25" customWidth="1"/>
    <col min="7172" max="7172" width="9.7109375" style="25" customWidth="1"/>
    <col min="7173" max="7173" width="10.140625" style="25" customWidth="1"/>
    <col min="7174" max="7174" width="11" style="25" customWidth="1"/>
    <col min="7175" max="7175" width="10.85546875" style="25" customWidth="1"/>
    <col min="7176" max="7176" width="11" style="25" customWidth="1"/>
    <col min="7177" max="7416" width="10.140625" style="25"/>
    <col min="7417" max="7417" width="4" style="25" customWidth="1"/>
    <col min="7418" max="7418" width="12.28515625" style="25" customWidth="1"/>
    <col min="7419" max="7419" width="13.140625" style="25" customWidth="1"/>
    <col min="7420" max="7420" width="18" style="25" customWidth="1"/>
    <col min="7421" max="7421" width="10.140625" style="25" customWidth="1"/>
    <col min="7422" max="7422" width="6.85546875" style="25" customWidth="1"/>
    <col min="7423" max="7423" width="10.140625" style="25" customWidth="1"/>
    <col min="7424" max="7424" width="15.28515625" style="25" customWidth="1"/>
    <col min="7425" max="7425" width="11.42578125" style="25" customWidth="1"/>
    <col min="7426" max="7426" width="11.140625" style="25" customWidth="1"/>
    <col min="7427" max="7427" width="10.140625" style="25" customWidth="1"/>
    <col min="7428" max="7428" width="9.7109375" style="25" customWidth="1"/>
    <col min="7429" max="7429" width="10.140625" style="25" customWidth="1"/>
    <col min="7430" max="7430" width="11" style="25" customWidth="1"/>
    <col min="7431" max="7431" width="10.85546875" style="25" customWidth="1"/>
    <col min="7432" max="7432" width="11" style="25" customWidth="1"/>
    <col min="7433" max="7672" width="10.140625" style="25"/>
    <col min="7673" max="7673" width="4" style="25" customWidth="1"/>
    <col min="7674" max="7674" width="12.28515625" style="25" customWidth="1"/>
    <col min="7675" max="7675" width="13.140625" style="25" customWidth="1"/>
    <col min="7676" max="7676" width="18" style="25" customWidth="1"/>
    <col min="7677" max="7677" width="10.140625" style="25" customWidth="1"/>
    <col min="7678" max="7678" width="6.85546875" style="25" customWidth="1"/>
    <col min="7679" max="7679" width="10.140625" style="25" customWidth="1"/>
    <col min="7680" max="7680" width="15.28515625" style="25" customWidth="1"/>
    <col min="7681" max="7681" width="11.42578125" style="25" customWidth="1"/>
    <col min="7682" max="7682" width="11.140625" style="25" customWidth="1"/>
    <col min="7683" max="7683" width="10.140625" style="25" customWidth="1"/>
    <col min="7684" max="7684" width="9.7109375" style="25" customWidth="1"/>
    <col min="7685" max="7685" width="10.140625" style="25" customWidth="1"/>
    <col min="7686" max="7686" width="11" style="25" customWidth="1"/>
    <col min="7687" max="7687" width="10.85546875" style="25" customWidth="1"/>
    <col min="7688" max="7688" width="11" style="25" customWidth="1"/>
    <col min="7689" max="7928" width="10.140625" style="25"/>
    <col min="7929" max="7929" width="4" style="25" customWidth="1"/>
    <col min="7930" max="7930" width="12.28515625" style="25" customWidth="1"/>
    <col min="7931" max="7931" width="13.140625" style="25" customWidth="1"/>
    <col min="7932" max="7932" width="18" style="25" customWidth="1"/>
    <col min="7933" max="7933" width="10.140625" style="25" customWidth="1"/>
    <col min="7934" max="7934" width="6.85546875" style="25" customWidth="1"/>
    <col min="7935" max="7935" width="10.140625" style="25" customWidth="1"/>
    <col min="7936" max="7936" width="15.28515625" style="25" customWidth="1"/>
    <col min="7937" max="7937" width="11.42578125" style="25" customWidth="1"/>
    <col min="7938" max="7938" width="11.140625" style="25" customWidth="1"/>
    <col min="7939" max="7939" width="10.140625" style="25" customWidth="1"/>
    <col min="7940" max="7940" width="9.7109375" style="25" customWidth="1"/>
    <col min="7941" max="7941" width="10.140625" style="25" customWidth="1"/>
    <col min="7942" max="7942" width="11" style="25" customWidth="1"/>
    <col min="7943" max="7943" width="10.85546875" style="25" customWidth="1"/>
    <col min="7944" max="7944" width="11" style="25" customWidth="1"/>
    <col min="7945" max="8184" width="10.140625" style="25"/>
    <col min="8185" max="8185" width="4" style="25" customWidth="1"/>
    <col min="8186" max="8186" width="12.28515625" style="25" customWidth="1"/>
    <col min="8187" max="8187" width="13.140625" style="25" customWidth="1"/>
    <col min="8188" max="8188" width="18" style="25" customWidth="1"/>
    <col min="8189" max="8189" width="10.140625" style="25" customWidth="1"/>
    <col min="8190" max="8190" width="6.85546875" style="25" customWidth="1"/>
    <col min="8191" max="8191" width="10.140625" style="25" customWidth="1"/>
    <col min="8192" max="8192" width="15.28515625" style="25" customWidth="1"/>
    <col min="8193" max="8193" width="11.42578125" style="25" customWidth="1"/>
    <col min="8194" max="8194" width="11.140625" style="25" customWidth="1"/>
    <col min="8195" max="8195" width="10.140625" style="25" customWidth="1"/>
    <col min="8196" max="8196" width="9.7109375" style="25" customWidth="1"/>
    <col min="8197" max="8197" width="10.140625" style="25" customWidth="1"/>
    <col min="8198" max="8198" width="11" style="25" customWidth="1"/>
    <col min="8199" max="8199" width="10.85546875" style="25" customWidth="1"/>
    <col min="8200" max="8200" width="11" style="25" customWidth="1"/>
    <col min="8201" max="8440" width="10.140625" style="25"/>
    <col min="8441" max="8441" width="4" style="25" customWidth="1"/>
    <col min="8442" max="8442" width="12.28515625" style="25" customWidth="1"/>
    <col min="8443" max="8443" width="13.140625" style="25" customWidth="1"/>
    <col min="8444" max="8444" width="18" style="25" customWidth="1"/>
    <col min="8445" max="8445" width="10.140625" style="25" customWidth="1"/>
    <col min="8446" max="8446" width="6.85546875" style="25" customWidth="1"/>
    <col min="8447" max="8447" width="10.140625" style="25" customWidth="1"/>
    <col min="8448" max="8448" width="15.28515625" style="25" customWidth="1"/>
    <col min="8449" max="8449" width="11.42578125" style="25" customWidth="1"/>
    <col min="8450" max="8450" width="11.140625" style="25" customWidth="1"/>
    <col min="8451" max="8451" width="10.140625" style="25" customWidth="1"/>
    <col min="8452" max="8452" width="9.7109375" style="25" customWidth="1"/>
    <col min="8453" max="8453" width="10.140625" style="25" customWidth="1"/>
    <col min="8454" max="8454" width="11" style="25" customWidth="1"/>
    <col min="8455" max="8455" width="10.85546875" style="25" customWidth="1"/>
    <col min="8456" max="8456" width="11" style="25" customWidth="1"/>
    <col min="8457" max="8696" width="10.140625" style="25"/>
    <col min="8697" max="8697" width="4" style="25" customWidth="1"/>
    <col min="8698" max="8698" width="12.28515625" style="25" customWidth="1"/>
    <col min="8699" max="8699" width="13.140625" style="25" customWidth="1"/>
    <col min="8700" max="8700" width="18" style="25" customWidth="1"/>
    <col min="8701" max="8701" width="10.140625" style="25" customWidth="1"/>
    <col min="8702" max="8702" width="6.85546875" style="25" customWidth="1"/>
    <col min="8703" max="8703" width="10.140625" style="25" customWidth="1"/>
    <col min="8704" max="8704" width="15.28515625" style="25" customWidth="1"/>
    <col min="8705" max="8705" width="11.42578125" style="25" customWidth="1"/>
    <col min="8706" max="8706" width="11.140625" style="25" customWidth="1"/>
    <col min="8707" max="8707" width="10.140625" style="25" customWidth="1"/>
    <col min="8708" max="8708" width="9.7109375" style="25" customWidth="1"/>
    <col min="8709" max="8709" width="10.140625" style="25" customWidth="1"/>
    <col min="8710" max="8710" width="11" style="25" customWidth="1"/>
    <col min="8711" max="8711" width="10.85546875" style="25" customWidth="1"/>
    <col min="8712" max="8712" width="11" style="25" customWidth="1"/>
    <col min="8713" max="8952" width="10.140625" style="25"/>
    <col min="8953" max="8953" width="4" style="25" customWidth="1"/>
    <col min="8954" max="8954" width="12.28515625" style="25" customWidth="1"/>
    <col min="8955" max="8955" width="13.140625" style="25" customWidth="1"/>
    <col min="8956" max="8956" width="18" style="25" customWidth="1"/>
    <col min="8957" max="8957" width="10.140625" style="25" customWidth="1"/>
    <col min="8958" max="8958" width="6.85546875" style="25" customWidth="1"/>
    <col min="8959" max="8959" width="10.140625" style="25" customWidth="1"/>
    <col min="8960" max="8960" width="15.28515625" style="25" customWidth="1"/>
    <col min="8961" max="8961" width="11.42578125" style="25" customWidth="1"/>
    <col min="8962" max="8962" width="11.140625" style="25" customWidth="1"/>
    <col min="8963" max="8963" width="10.140625" style="25" customWidth="1"/>
    <col min="8964" max="8964" width="9.7109375" style="25" customWidth="1"/>
    <col min="8965" max="8965" width="10.140625" style="25" customWidth="1"/>
    <col min="8966" max="8966" width="11" style="25" customWidth="1"/>
    <col min="8967" max="8967" width="10.85546875" style="25" customWidth="1"/>
    <col min="8968" max="8968" width="11" style="25" customWidth="1"/>
    <col min="8969" max="9208" width="10.140625" style="25"/>
    <col min="9209" max="9209" width="4" style="25" customWidth="1"/>
    <col min="9210" max="9210" width="12.28515625" style="25" customWidth="1"/>
    <col min="9211" max="9211" width="13.140625" style="25" customWidth="1"/>
    <col min="9212" max="9212" width="18" style="25" customWidth="1"/>
    <col min="9213" max="9213" width="10.140625" style="25" customWidth="1"/>
    <col min="9214" max="9214" width="6.85546875" style="25" customWidth="1"/>
    <col min="9215" max="9215" width="10.140625" style="25" customWidth="1"/>
    <col min="9216" max="9216" width="15.28515625" style="25" customWidth="1"/>
    <col min="9217" max="9217" width="11.42578125" style="25" customWidth="1"/>
    <col min="9218" max="9218" width="11.140625" style="25" customWidth="1"/>
    <col min="9219" max="9219" width="10.140625" style="25" customWidth="1"/>
    <col min="9220" max="9220" width="9.7109375" style="25" customWidth="1"/>
    <col min="9221" max="9221" width="10.140625" style="25" customWidth="1"/>
    <col min="9222" max="9222" width="11" style="25" customWidth="1"/>
    <col min="9223" max="9223" width="10.85546875" style="25" customWidth="1"/>
    <col min="9224" max="9224" width="11" style="25" customWidth="1"/>
    <col min="9225" max="9464" width="10.140625" style="25"/>
    <col min="9465" max="9465" width="4" style="25" customWidth="1"/>
    <col min="9466" max="9466" width="12.28515625" style="25" customWidth="1"/>
    <col min="9467" max="9467" width="13.140625" style="25" customWidth="1"/>
    <col min="9468" max="9468" width="18" style="25" customWidth="1"/>
    <col min="9469" max="9469" width="10.140625" style="25" customWidth="1"/>
    <col min="9470" max="9470" width="6.85546875" style="25" customWidth="1"/>
    <col min="9471" max="9471" width="10.140625" style="25" customWidth="1"/>
    <col min="9472" max="9472" width="15.28515625" style="25" customWidth="1"/>
    <col min="9473" max="9473" width="11.42578125" style="25" customWidth="1"/>
    <col min="9474" max="9474" width="11.140625" style="25" customWidth="1"/>
    <col min="9475" max="9475" width="10.140625" style="25" customWidth="1"/>
    <col min="9476" max="9476" width="9.7109375" style="25" customWidth="1"/>
    <col min="9477" max="9477" width="10.140625" style="25" customWidth="1"/>
    <col min="9478" max="9478" width="11" style="25" customWidth="1"/>
    <col min="9479" max="9479" width="10.85546875" style="25" customWidth="1"/>
    <col min="9480" max="9480" width="11" style="25" customWidth="1"/>
    <col min="9481" max="9720" width="10.140625" style="25"/>
    <col min="9721" max="9721" width="4" style="25" customWidth="1"/>
    <col min="9722" max="9722" width="12.28515625" style="25" customWidth="1"/>
    <col min="9723" max="9723" width="13.140625" style="25" customWidth="1"/>
    <col min="9724" max="9724" width="18" style="25" customWidth="1"/>
    <col min="9725" max="9725" width="10.140625" style="25" customWidth="1"/>
    <col min="9726" max="9726" width="6.85546875" style="25" customWidth="1"/>
    <col min="9727" max="9727" width="10.140625" style="25" customWidth="1"/>
    <col min="9728" max="9728" width="15.28515625" style="25" customWidth="1"/>
    <col min="9729" max="9729" width="11.42578125" style="25" customWidth="1"/>
    <col min="9730" max="9730" width="11.140625" style="25" customWidth="1"/>
    <col min="9731" max="9731" width="10.140625" style="25" customWidth="1"/>
    <col min="9732" max="9732" width="9.7109375" style="25" customWidth="1"/>
    <col min="9733" max="9733" width="10.140625" style="25" customWidth="1"/>
    <col min="9734" max="9734" width="11" style="25" customWidth="1"/>
    <col min="9735" max="9735" width="10.85546875" style="25" customWidth="1"/>
    <col min="9736" max="9736" width="11" style="25" customWidth="1"/>
    <col min="9737" max="9976" width="10.140625" style="25"/>
    <col min="9977" max="9977" width="4" style="25" customWidth="1"/>
    <col min="9978" max="9978" width="12.28515625" style="25" customWidth="1"/>
    <col min="9979" max="9979" width="13.140625" style="25" customWidth="1"/>
    <col min="9980" max="9980" width="18" style="25" customWidth="1"/>
    <col min="9981" max="9981" width="10.140625" style="25" customWidth="1"/>
    <col min="9982" max="9982" width="6.85546875" style="25" customWidth="1"/>
    <col min="9983" max="9983" width="10.140625" style="25" customWidth="1"/>
    <col min="9984" max="9984" width="15.28515625" style="25" customWidth="1"/>
    <col min="9985" max="9985" width="11.42578125" style="25" customWidth="1"/>
    <col min="9986" max="9986" width="11.140625" style="25" customWidth="1"/>
    <col min="9987" max="9987" width="10.140625" style="25" customWidth="1"/>
    <col min="9988" max="9988" width="9.7109375" style="25" customWidth="1"/>
    <col min="9989" max="9989" width="10.140625" style="25" customWidth="1"/>
    <col min="9990" max="9990" width="11" style="25" customWidth="1"/>
    <col min="9991" max="9991" width="10.85546875" style="25" customWidth="1"/>
    <col min="9992" max="9992" width="11" style="25" customWidth="1"/>
    <col min="9993" max="10232" width="10.140625" style="25"/>
    <col min="10233" max="10233" width="4" style="25" customWidth="1"/>
    <col min="10234" max="10234" width="12.28515625" style="25" customWidth="1"/>
    <col min="10235" max="10235" width="13.140625" style="25" customWidth="1"/>
    <col min="10236" max="10236" width="18" style="25" customWidth="1"/>
    <col min="10237" max="10237" width="10.140625" style="25" customWidth="1"/>
    <col min="10238" max="10238" width="6.85546875" style="25" customWidth="1"/>
    <col min="10239" max="10239" width="10.140625" style="25" customWidth="1"/>
    <col min="10240" max="10240" width="15.28515625" style="25" customWidth="1"/>
    <col min="10241" max="10241" width="11.42578125" style="25" customWidth="1"/>
    <col min="10242" max="10242" width="11.140625" style="25" customWidth="1"/>
    <col min="10243" max="10243" width="10.140625" style="25" customWidth="1"/>
    <col min="10244" max="10244" width="9.7109375" style="25" customWidth="1"/>
    <col min="10245" max="10245" width="10.140625" style="25" customWidth="1"/>
    <col min="10246" max="10246" width="11" style="25" customWidth="1"/>
    <col min="10247" max="10247" width="10.85546875" style="25" customWidth="1"/>
    <col min="10248" max="10248" width="11" style="25" customWidth="1"/>
    <col min="10249" max="10488" width="10.140625" style="25"/>
    <col min="10489" max="10489" width="4" style="25" customWidth="1"/>
    <col min="10490" max="10490" width="12.28515625" style="25" customWidth="1"/>
    <col min="10491" max="10491" width="13.140625" style="25" customWidth="1"/>
    <col min="10492" max="10492" width="18" style="25" customWidth="1"/>
    <col min="10493" max="10493" width="10.140625" style="25" customWidth="1"/>
    <col min="10494" max="10494" width="6.85546875" style="25" customWidth="1"/>
    <col min="10495" max="10495" width="10.140625" style="25" customWidth="1"/>
    <col min="10496" max="10496" width="15.28515625" style="25" customWidth="1"/>
    <col min="10497" max="10497" width="11.42578125" style="25" customWidth="1"/>
    <col min="10498" max="10498" width="11.140625" style="25" customWidth="1"/>
    <col min="10499" max="10499" width="10.140625" style="25" customWidth="1"/>
    <col min="10500" max="10500" width="9.7109375" style="25" customWidth="1"/>
    <col min="10501" max="10501" width="10.140625" style="25" customWidth="1"/>
    <col min="10502" max="10502" width="11" style="25" customWidth="1"/>
    <col min="10503" max="10503" width="10.85546875" style="25" customWidth="1"/>
    <col min="10504" max="10504" width="11" style="25" customWidth="1"/>
    <col min="10505" max="10744" width="10.140625" style="25"/>
    <col min="10745" max="10745" width="4" style="25" customWidth="1"/>
    <col min="10746" max="10746" width="12.28515625" style="25" customWidth="1"/>
    <col min="10747" max="10747" width="13.140625" style="25" customWidth="1"/>
    <col min="10748" max="10748" width="18" style="25" customWidth="1"/>
    <col min="10749" max="10749" width="10.140625" style="25" customWidth="1"/>
    <col min="10750" max="10750" width="6.85546875" style="25" customWidth="1"/>
    <col min="10751" max="10751" width="10.140625" style="25" customWidth="1"/>
    <col min="10752" max="10752" width="15.28515625" style="25" customWidth="1"/>
    <col min="10753" max="10753" width="11.42578125" style="25" customWidth="1"/>
    <col min="10754" max="10754" width="11.140625" style="25" customWidth="1"/>
    <col min="10755" max="10755" width="10.140625" style="25" customWidth="1"/>
    <col min="10756" max="10756" width="9.7109375" style="25" customWidth="1"/>
    <col min="10757" max="10757" width="10.140625" style="25" customWidth="1"/>
    <col min="10758" max="10758" width="11" style="25" customWidth="1"/>
    <col min="10759" max="10759" width="10.85546875" style="25" customWidth="1"/>
    <col min="10760" max="10760" width="11" style="25" customWidth="1"/>
    <col min="10761" max="11000" width="10.140625" style="25"/>
    <col min="11001" max="11001" width="4" style="25" customWidth="1"/>
    <col min="11002" max="11002" width="12.28515625" style="25" customWidth="1"/>
    <col min="11003" max="11003" width="13.140625" style="25" customWidth="1"/>
    <col min="11004" max="11004" width="18" style="25" customWidth="1"/>
    <col min="11005" max="11005" width="10.140625" style="25" customWidth="1"/>
    <col min="11006" max="11006" width="6.85546875" style="25" customWidth="1"/>
    <col min="11007" max="11007" width="10.140625" style="25" customWidth="1"/>
    <col min="11008" max="11008" width="15.28515625" style="25" customWidth="1"/>
    <col min="11009" max="11009" width="11.42578125" style="25" customWidth="1"/>
    <col min="11010" max="11010" width="11.140625" style="25" customWidth="1"/>
    <col min="11011" max="11011" width="10.140625" style="25" customWidth="1"/>
    <col min="11012" max="11012" width="9.7109375" style="25" customWidth="1"/>
    <col min="11013" max="11013" width="10.140625" style="25" customWidth="1"/>
    <col min="11014" max="11014" width="11" style="25" customWidth="1"/>
    <col min="11015" max="11015" width="10.85546875" style="25" customWidth="1"/>
    <col min="11016" max="11016" width="11" style="25" customWidth="1"/>
    <col min="11017" max="11256" width="10.140625" style="25"/>
    <col min="11257" max="11257" width="4" style="25" customWidth="1"/>
    <col min="11258" max="11258" width="12.28515625" style="25" customWidth="1"/>
    <col min="11259" max="11259" width="13.140625" style="25" customWidth="1"/>
    <col min="11260" max="11260" width="18" style="25" customWidth="1"/>
    <col min="11261" max="11261" width="10.140625" style="25" customWidth="1"/>
    <col min="11262" max="11262" width="6.85546875" style="25" customWidth="1"/>
    <col min="11263" max="11263" width="10.140625" style="25" customWidth="1"/>
    <col min="11264" max="11264" width="15.28515625" style="25" customWidth="1"/>
    <col min="11265" max="11265" width="11.42578125" style="25" customWidth="1"/>
    <col min="11266" max="11266" width="11.140625" style="25" customWidth="1"/>
    <col min="11267" max="11267" width="10.140625" style="25" customWidth="1"/>
    <col min="11268" max="11268" width="9.7109375" style="25" customWidth="1"/>
    <col min="11269" max="11269" width="10.140625" style="25" customWidth="1"/>
    <col min="11270" max="11270" width="11" style="25" customWidth="1"/>
    <col min="11271" max="11271" width="10.85546875" style="25" customWidth="1"/>
    <col min="11272" max="11272" width="11" style="25" customWidth="1"/>
    <col min="11273" max="11512" width="10.140625" style="25"/>
    <col min="11513" max="11513" width="4" style="25" customWidth="1"/>
    <col min="11514" max="11514" width="12.28515625" style="25" customWidth="1"/>
    <col min="11515" max="11515" width="13.140625" style="25" customWidth="1"/>
    <col min="11516" max="11516" width="18" style="25" customWidth="1"/>
    <col min="11517" max="11517" width="10.140625" style="25" customWidth="1"/>
    <col min="11518" max="11518" width="6.85546875" style="25" customWidth="1"/>
    <col min="11519" max="11519" width="10.140625" style="25" customWidth="1"/>
    <col min="11520" max="11520" width="15.28515625" style="25" customWidth="1"/>
    <col min="11521" max="11521" width="11.42578125" style="25" customWidth="1"/>
    <col min="11522" max="11522" width="11.140625" style="25" customWidth="1"/>
    <col min="11523" max="11523" width="10.140625" style="25" customWidth="1"/>
    <col min="11524" max="11524" width="9.7109375" style="25" customWidth="1"/>
    <col min="11525" max="11525" width="10.140625" style="25" customWidth="1"/>
    <col min="11526" max="11526" width="11" style="25" customWidth="1"/>
    <col min="11527" max="11527" width="10.85546875" style="25" customWidth="1"/>
    <col min="11528" max="11528" width="11" style="25" customWidth="1"/>
    <col min="11529" max="11768" width="10.140625" style="25"/>
    <col min="11769" max="11769" width="4" style="25" customWidth="1"/>
    <col min="11770" max="11770" width="12.28515625" style="25" customWidth="1"/>
    <col min="11771" max="11771" width="13.140625" style="25" customWidth="1"/>
    <col min="11772" max="11772" width="18" style="25" customWidth="1"/>
    <col min="11773" max="11773" width="10.140625" style="25" customWidth="1"/>
    <col min="11774" max="11774" width="6.85546875" style="25" customWidth="1"/>
    <col min="11775" max="11775" width="10.140625" style="25" customWidth="1"/>
    <col min="11776" max="11776" width="15.28515625" style="25" customWidth="1"/>
    <col min="11777" max="11777" width="11.42578125" style="25" customWidth="1"/>
    <col min="11778" max="11778" width="11.140625" style="25" customWidth="1"/>
    <col min="11779" max="11779" width="10.140625" style="25" customWidth="1"/>
    <col min="11780" max="11780" width="9.7109375" style="25" customWidth="1"/>
    <col min="11781" max="11781" width="10.140625" style="25" customWidth="1"/>
    <col min="11782" max="11782" width="11" style="25" customWidth="1"/>
    <col min="11783" max="11783" width="10.85546875" style="25" customWidth="1"/>
    <col min="11784" max="11784" width="11" style="25" customWidth="1"/>
    <col min="11785" max="12024" width="10.140625" style="25"/>
    <col min="12025" max="12025" width="4" style="25" customWidth="1"/>
    <col min="12026" max="12026" width="12.28515625" style="25" customWidth="1"/>
    <col min="12027" max="12027" width="13.140625" style="25" customWidth="1"/>
    <col min="12028" max="12028" width="18" style="25" customWidth="1"/>
    <col min="12029" max="12029" width="10.140625" style="25" customWidth="1"/>
    <col min="12030" max="12030" width="6.85546875" style="25" customWidth="1"/>
    <col min="12031" max="12031" width="10.140625" style="25" customWidth="1"/>
    <col min="12032" max="12032" width="15.28515625" style="25" customWidth="1"/>
    <col min="12033" max="12033" width="11.42578125" style="25" customWidth="1"/>
    <col min="12034" max="12034" width="11.140625" style="25" customWidth="1"/>
    <col min="12035" max="12035" width="10.140625" style="25" customWidth="1"/>
    <col min="12036" max="12036" width="9.7109375" style="25" customWidth="1"/>
    <col min="12037" max="12037" width="10.140625" style="25" customWidth="1"/>
    <col min="12038" max="12038" width="11" style="25" customWidth="1"/>
    <col min="12039" max="12039" width="10.85546875" style="25" customWidth="1"/>
    <col min="12040" max="12040" width="11" style="25" customWidth="1"/>
    <col min="12041" max="12280" width="10.140625" style="25"/>
    <col min="12281" max="12281" width="4" style="25" customWidth="1"/>
    <col min="12282" max="12282" width="12.28515625" style="25" customWidth="1"/>
    <col min="12283" max="12283" width="13.140625" style="25" customWidth="1"/>
    <col min="12284" max="12284" width="18" style="25" customWidth="1"/>
    <col min="12285" max="12285" width="10.140625" style="25" customWidth="1"/>
    <col min="12286" max="12286" width="6.85546875" style="25" customWidth="1"/>
    <col min="12287" max="12287" width="10.140625" style="25" customWidth="1"/>
    <col min="12288" max="12288" width="15.28515625" style="25" customWidth="1"/>
    <col min="12289" max="12289" width="11.42578125" style="25" customWidth="1"/>
    <col min="12290" max="12290" width="11.140625" style="25" customWidth="1"/>
    <col min="12291" max="12291" width="10.140625" style="25" customWidth="1"/>
    <col min="12292" max="12292" width="9.7109375" style="25" customWidth="1"/>
    <col min="12293" max="12293" width="10.140625" style="25" customWidth="1"/>
    <col min="12294" max="12294" width="11" style="25" customWidth="1"/>
    <col min="12295" max="12295" width="10.85546875" style="25" customWidth="1"/>
    <col min="12296" max="12296" width="11" style="25" customWidth="1"/>
    <col min="12297" max="12536" width="10.140625" style="25"/>
    <col min="12537" max="12537" width="4" style="25" customWidth="1"/>
    <col min="12538" max="12538" width="12.28515625" style="25" customWidth="1"/>
    <col min="12539" max="12539" width="13.140625" style="25" customWidth="1"/>
    <col min="12540" max="12540" width="18" style="25" customWidth="1"/>
    <col min="12541" max="12541" width="10.140625" style="25" customWidth="1"/>
    <col min="12542" max="12542" width="6.85546875" style="25" customWidth="1"/>
    <col min="12543" max="12543" width="10.140625" style="25" customWidth="1"/>
    <col min="12544" max="12544" width="15.28515625" style="25" customWidth="1"/>
    <col min="12545" max="12545" width="11.42578125" style="25" customWidth="1"/>
    <col min="12546" max="12546" width="11.140625" style="25" customWidth="1"/>
    <col min="12547" max="12547" width="10.140625" style="25" customWidth="1"/>
    <col min="12548" max="12548" width="9.7109375" style="25" customWidth="1"/>
    <col min="12549" max="12549" width="10.140625" style="25" customWidth="1"/>
    <col min="12550" max="12550" width="11" style="25" customWidth="1"/>
    <col min="12551" max="12551" width="10.85546875" style="25" customWidth="1"/>
    <col min="12552" max="12552" width="11" style="25" customWidth="1"/>
    <col min="12553" max="12792" width="10.140625" style="25"/>
    <col min="12793" max="12793" width="4" style="25" customWidth="1"/>
    <col min="12794" max="12794" width="12.28515625" style="25" customWidth="1"/>
    <col min="12795" max="12795" width="13.140625" style="25" customWidth="1"/>
    <col min="12796" max="12796" width="18" style="25" customWidth="1"/>
    <col min="12797" max="12797" width="10.140625" style="25" customWidth="1"/>
    <col min="12798" max="12798" width="6.85546875" style="25" customWidth="1"/>
    <col min="12799" max="12799" width="10.140625" style="25" customWidth="1"/>
    <col min="12800" max="12800" width="15.28515625" style="25" customWidth="1"/>
    <col min="12801" max="12801" width="11.42578125" style="25" customWidth="1"/>
    <col min="12802" max="12802" width="11.140625" style="25" customWidth="1"/>
    <col min="12803" max="12803" width="10.140625" style="25" customWidth="1"/>
    <col min="12804" max="12804" width="9.7109375" style="25" customWidth="1"/>
    <col min="12805" max="12805" width="10.140625" style="25" customWidth="1"/>
    <col min="12806" max="12806" width="11" style="25" customWidth="1"/>
    <col min="12807" max="12807" width="10.85546875" style="25" customWidth="1"/>
    <col min="12808" max="12808" width="11" style="25" customWidth="1"/>
    <col min="12809" max="13048" width="10.140625" style="25"/>
    <col min="13049" max="13049" width="4" style="25" customWidth="1"/>
    <col min="13050" max="13050" width="12.28515625" style="25" customWidth="1"/>
    <col min="13051" max="13051" width="13.140625" style="25" customWidth="1"/>
    <col min="13052" max="13052" width="18" style="25" customWidth="1"/>
    <col min="13053" max="13053" width="10.140625" style="25" customWidth="1"/>
    <col min="13054" max="13054" width="6.85546875" style="25" customWidth="1"/>
    <col min="13055" max="13055" width="10.140625" style="25" customWidth="1"/>
    <col min="13056" max="13056" width="15.28515625" style="25" customWidth="1"/>
    <col min="13057" max="13057" width="11.42578125" style="25" customWidth="1"/>
    <col min="13058" max="13058" width="11.140625" style="25" customWidth="1"/>
    <col min="13059" max="13059" width="10.140625" style="25" customWidth="1"/>
    <col min="13060" max="13060" width="9.7109375" style="25" customWidth="1"/>
    <col min="13061" max="13061" width="10.140625" style="25" customWidth="1"/>
    <col min="13062" max="13062" width="11" style="25" customWidth="1"/>
    <col min="13063" max="13063" width="10.85546875" style="25" customWidth="1"/>
    <col min="13064" max="13064" width="11" style="25" customWidth="1"/>
    <col min="13065" max="13304" width="10.140625" style="25"/>
    <col min="13305" max="13305" width="4" style="25" customWidth="1"/>
    <col min="13306" max="13306" width="12.28515625" style="25" customWidth="1"/>
    <col min="13307" max="13307" width="13.140625" style="25" customWidth="1"/>
    <col min="13308" max="13308" width="18" style="25" customWidth="1"/>
    <col min="13309" max="13309" width="10.140625" style="25" customWidth="1"/>
    <col min="13310" max="13310" width="6.85546875" style="25" customWidth="1"/>
    <col min="13311" max="13311" width="10.140625" style="25" customWidth="1"/>
    <col min="13312" max="13312" width="15.28515625" style="25" customWidth="1"/>
    <col min="13313" max="13313" width="11.42578125" style="25" customWidth="1"/>
    <col min="13314" max="13314" width="11.140625" style="25" customWidth="1"/>
    <col min="13315" max="13315" width="10.140625" style="25" customWidth="1"/>
    <col min="13316" max="13316" width="9.7109375" style="25" customWidth="1"/>
    <col min="13317" max="13317" width="10.140625" style="25" customWidth="1"/>
    <col min="13318" max="13318" width="11" style="25" customWidth="1"/>
    <col min="13319" max="13319" width="10.85546875" style="25" customWidth="1"/>
    <col min="13320" max="13320" width="11" style="25" customWidth="1"/>
    <col min="13321" max="13560" width="10.140625" style="25"/>
    <col min="13561" max="13561" width="4" style="25" customWidth="1"/>
    <col min="13562" max="13562" width="12.28515625" style="25" customWidth="1"/>
    <col min="13563" max="13563" width="13.140625" style="25" customWidth="1"/>
    <col min="13564" max="13564" width="18" style="25" customWidth="1"/>
    <col min="13565" max="13565" width="10.140625" style="25" customWidth="1"/>
    <col min="13566" max="13566" width="6.85546875" style="25" customWidth="1"/>
    <col min="13567" max="13567" width="10.140625" style="25" customWidth="1"/>
    <col min="13568" max="13568" width="15.28515625" style="25" customWidth="1"/>
    <col min="13569" max="13569" width="11.42578125" style="25" customWidth="1"/>
    <col min="13570" max="13570" width="11.140625" style="25" customWidth="1"/>
    <col min="13571" max="13571" width="10.140625" style="25" customWidth="1"/>
    <col min="13572" max="13572" width="9.7109375" style="25" customWidth="1"/>
    <col min="13573" max="13573" width="10.140625" style="25" customWidth="1"/>
    <col min="13574" max="13574" width="11" style="25" customWidth="1"/>
    <col min="13575" max="13575" width="10.85546875" style="25" customWidth="1"/>
    <col min="13576" max="13576" width="11" style="25" customWidth="1"/>
    <col min="13577" max="13816" width="10.140625" style="25"/>
    <col min="13817" max="13817" width="4" style="25" customWidth="1"/>
    <col min="13818" max="13818" width="12.28515625" style="25" customWidth="1"/>
    <col min="13819" max="13819" width="13.140625" style="25" customWidth="1"/>
    <col min="13820" max="13820" width="18" style="25" customWidth="1"/>
    <col min="13821" max="13821" width="10.140625" style="25" customWidth="1"/>
    <col min="13822" max="13822" width="6.85546875" style="25" customWidth="1"/>
    <col min="13823" max="13823" width="10.140625" style="25" customWidth="1"/>
    <col min="13824" max="13824" width="15.28515625" style="25" customWidth="1"/>
    <col min="13825" max="13825" width="11.42578125" style="25" customWidth="1"/>
    <col min="13826" max="13826" width="11.140625" style="25" customWidth="1"/>
    <col min="13827" max="13827" width="10.140625" style="25" customWidth="1"/>
    <col min="13828" max="13828" width="9.7109375" style="25" customWidth="1"/>
    <col min="13829" max="13829" width="10.140625" style="25" customWidth="1"/>
    <col min="13830" max="13830" width="11" style="25" customWidth="1"/>
    <col min="13831" max="13831" width="10.85546875" style="25" customWidth="1"/>
    <col min="13832" max="13832" width="11" style="25" customWidth="1"/>
    <col min="13833" max="14072" width="10.140625" style="25"/>
    <col min="14073" max="14073" width="4" style="25" customWidth="1"/>
    <col min="14074" max="14074" width="12.28515625" style="25" customWidth="1"/>
    <col min="14075" max="14075" width="13.140625" style="25" customWidth="1"/>
    <col min="14076" max="14076" width="18" style="25" customWidth="1"/>
    <col min="14077" max="14077" width="10.140625" style="25" customWidth="1"/>
    <col min="14078" max="14078" width="6.85546875" style="25" customWidth="1"/>
    <col min="14079" max="14079" width="10.140625" style="25" customWidth="1"/>
    <col min="14080" max="14080" width="15.28515625" style="25" customWidth="1"/>
    <col min="14081" max="14081" width="11.42578125" style="25" customWidth="1"/>
    <col min="14082" max="14082" width="11.140625" style="25" customWidth="1"/>
    <col min="14083" max="14083" width="10.140625" style="25" customWidth="1"/>
    <col min="14084" max="14084" width="9.7109375" style="25" customWidth="1"/>
    <col min="14085" max="14085" width="10.140625" style="25" customWidth="1"/>
    <col min="14086" max="14086" width="11" style="25" customWidth="1"/>
    <col min="14087" max="14087" width="10.85546875" style="25" customWidth="1"/>
    <col min="14088" max="14088" width="11" style="25" customWidth="1"/>
    <col min="14089" max="14328" width="10.140625" style="25"/>
    <col min="14329" max="14329" width="4" style="25" customWidth="1"/>
    <col min="14330" max="14330" width="12.28515625" style="25" customWidth="1"/>
    <col min="14331" max="14331" width="13.140625" style="25" customWidth="1"/>
    <col min="14332" max="14332" width="18" style="25" customWidth="1"/>
    <col min="14333" max="14333" width="10.140625" style="25" customWidth="1"/>
    <col min="14334" max="14334" width="6.85546875" style="25" customWidth="1"/>
    <col min="14335" max="14335" width="10.140625" style="25" customWidth="1"/>
    <col min="14336" max="14336" width="15.28515625" style="25" customWidth="1"/>
    <col min="14337" max="14337" width="11.42578125" style="25" customWidth="1"/>
    <col min="14338" max="14338" width="11.140625" style="25" customWidth="1"/>
    <col min="14339" max="14339" width="10.140625" style="25" customWidth="1"/>
    <col min="14340" max="14340" width="9.7109375" style="25" customWidth="1"/>
    <col min="14341" max="14341" width="10.140625" style="25" customWidth="1"/>
    <col min="14342" max="14342" width="11" style="25" customWidth="1"/>
    <col min="14343" max="14343" width="10.85546875" style="25" customWidth="1"/>
    <col min="14344" max="14344" width="11" style="25" customWidth="1"/>
    <col min="14345" max="14584" width="10.140625" style="25"/>
    <col min="14585" max="14585" width="4" style="25" customWidth="1"/>
    <col min="14586" max="14586" width="12.28515625" style="25" customWidth="1"/>
    <col min="14587" max="14587" width="13.140625" style="25" customWidth="1"/>
    <col min="14588" max="14588" width="18" style="25" customWidth="1"/>
    <col min="14589" max="14589" width="10.140625" style="25" customWidth="1"/>
    <col min="14590" max="14590" width="6.85546875" style="25" customWidth="1"/>
    <col min="14591" max="14591" width="10.140625" style="25" customWidth="1"/>
    <col min="14592" max="14592" width="15.28515625" style="25" customWidth="1"/>
    <col min="14593" max="14593" width="11.42578125" style="25" customWidth="1"/>
    <col min="14594" max="14594" width="11.140625" style="25" customWidth="1"/>
    <col min="14595" max="14595" width="10.140625" style="25" customWidth="1"/>
    <col min="14596" max="14596" width="9.7109375" style="25" customWidth="1"/>
    <col min="14597" max="14597" width="10.140625" style="25" customWidth="1"/>
    <col min="14598" max="14598" width="11" style="25" customWidth="1"/>
    <col min="14599" max="14599" width="10.85546875" style="25" customWidth="1"/>
    <col min="14600" max="14600" width="11" style="25" customWidth="1"/>
    <col min="14601" max="14840" width="10.140625" style="25"/>
    <col min="14841" max="14841" width="4" style="25" customWidth="1"/>
    <col min="14842" max="14842" width="12.28515625" style="25" customWidth="1"/>
    <col min="14843" max="14843" width="13.140625" style="25" customWidth="1"/>
    <col min="14844" max="14844" width="18" style="25" customWidth="1"/>
    <col min="14845" max="14845" width="10.140625" style="25" customWidth="1"/>
    <col min="14846" max="14846" width="6.85546875" style="25" customWidth="1"/>
    <col min="14847" max="14847" width="10.140625" style="25" customWidth="1"/>
    <col min="14848" max="14848" width="15.28515625" style="25" customWidth="1"/>
    <col min="14849" max="14849" width="11.42578125" style="25" customWidth="1"/>
    <col min="14850" max="14850" width="11.140625" style="25" customWidth="1"/>
    <col min="14851" max="14851" width="10.140625" style="25" customWidth="1"/>
    <col min="14852" max="14852" width="9.7109375" style="25" customWidth="1"/>
    <col min="14853" max="14853" width="10.140625" style="25" customWidth="1"/>
    <col min="14854" max="14854" width="11" style="25" customWidth="1"/>
    <col min="14855" max="14855" width="10.85546875" style="25" customWidth="1"/>
    <col min="14856" max="14856" width="11" style="25" customWidth="1"/>
    <col min="14857" max="15096" width="10.140625" style="25"/>
    <col min="15097" max="15097" width="4" style="25" customWidth="1"/>
    <col min="15098" max="15098" width="12.28515625" style="25" customWidth="1"/>
    <col min="15099" max="15099" width="13.140625" style="25" customWidth="1"/>
    <col min="15100" max="15100" width="18" style="25" customWidth="1"/>
    <col min="15101" max="15101" width="10.140625" style="25" customWidth="1"/>
    <col min="15102" max="15102" width="6.85546875" style="25" customWidth="1"/>
    <col min="15103" max="15103" width="10.140625" style="25" customWidth="1"/>
    <col min="15104" max="15104" width="15.28515625" style="25" customWidth="1"/>
    <col min="15105" max="15105" width="11.42578125" style="25" customWidth="1"/>
    <col min="15106" max="15106" width="11.140625" style="25" customWidth="1"/>
    <col min="15107" max="15107" width="10.140625" style="25" customWidth="1"/>
    <col min="15108" max="15108" width="9.7109375" style="25" customWidth="1"/>
    <col min="15109" max="15109" width="10.140625" style="25" customWidth="1"/>
    <col min="15110" max="15110" width="11" style="25" customWidth="1"/>
    <col min="15111" max="15111" width="10.85546875" style="25" customWidth="1"/>
    <col min="15112" max="15112" width="11" style="25" customWidth="1"/>
    <col min="15113" max="15352" width="10.140625" style="25"/>
    <col min="15353" max="15353" width="4" style="25" customWidth="1"/>
    <col min="15354" max="15354" width="12.28515625" style="25" customWidth="1"/>
    <col min="15355" max="15355" width="13.140625" style="25" customWidth="1"/>
    <col min="15356" max="15356" width="18" style="25" customWidth="1"/>
    <col min="15357" max="15357" width="10.140625" style="25" customWidth="1"/>
    <col min="15358" max="15358" width="6.85546875" style="25" customWidth="1"/>
    <col min="15359" max="15359" width="10.140625" style="25" customWidth="1"/>
    <col min="15360" max="15360" width="15.28515625" style="25" customWidth="1"/>
    <col min="15361" max="15361" width="11.42578125" style="25" customWidth="1"/>
    <col min="15362" max="15362" width="11.140625" style="25" customWidth="1"/>
    <col min="15363" max="15363" width="10.140625" style="25" customWidth="1"/>
    <col min="15364" max="15364" width="9.7109375" style="25" customWidth="1"/>
    <col min="15365" max="15365" width="10.140625" style="25" customWidth="1"/>
    <col min="15366" max="15366" width="11" style="25" customWidth="1"/>
    <col min="15367" max="15367" width="10.85546875" style="25" customWidth="1"/>
    <col min="15368" max="15368" width="11" style="25" customWidth="1"/>
    <col min="15369" max="15608" width="10.140625" style="25"/>
    <col min="15609" max="15609" width="4" style="25" customWidth="1"/>
    <col min="15610" max="15610" width="12.28515625" style="25" customWidth="1"/>
    <col min="15611" max="15611" width="13.140625" style="25" customWidth="1"/>
    <col min="15612" max="15612" width="18" style="25" customWidth="1"/>
    <col min="15613" max="15613" width="10.140625" style="25" customWidth="1"/>
    <col min="15614" max="15614" width="6.85546875" style="25" customWidth="1"/>
    <col min="15615" max="15615" width="10.140625" style="25" customWidth="1"/>
    <col min="15616" max="15616" width="15.28515625" style="25" customWidth="1"/>
    <col min="15617" max="15617" width="11.42578125" style="25" customWidth="1"/>
    <col min="15618" max="15618" width="11.140625" style="25" customWidth="1"/>
    <col min="15619" max="15619" width="10.140625" style="25" customWidth="1"/>
    <col min="15620" max="15620" width="9.7109375" style="25" customWidth="1"/>
    <col min="15621" max="15621" width="10.140625" style="25" customWidth="1"/>
    <col min="15622" max="15622" width="11" style="25" customWidth="1"/>
    <col min="15623" max="15623" width="10.85546875" style="25" customWidth="1"/>
    <col min="15624" max="15624" width="11" style="25" customWidth="1"/>
    <col min="15625" max="15864" width="10.140625" style="25"/>
    <col min="15865" max="15865" width="4" style="25" customWidth="1"/>
    <col min="15866" max="15866" width="12.28515625" style="25" customWidth="1"/>
    <col min="15867" max="15867" width="13.140625" style="25" customWidth="1"/>
    <col min="15868" max="15868" width="18" style="25" customWidth="1"/>
    <col min="15869" max="15869" width="10.140625" style="25" customWidth="1"/>
    <col min="15870" max="15870" width="6.85546875" style="25" customWidth="1"/>
    <col min="15871" max="15871" width="10.140625" style="25" customWidth="1"/>
    <col min="15872" max="15872" width="15.28515625" style="25" customWidth="1"/>
    <col min="15873" max="15873" width="11.42578125" style="25" customWidth="1"/>
    <col min="15874" max="15874" width="11.140625" style="25" customWidth="1"/>
    <col min="15875" max="15875" width="10.140625" style="25" customWidth="1"/>
    <col min="15876" max="15876" width="9.7109375" style="25" customWidth="1"/>
    <col min="15877" max="15877" width="10.140625" style="25" customWidth="1"/>
    <col min="15878" max="15878" width="11" style="25" customWidth="1"/>
    <col min="15879" max="15879" width="10.85546875" style="25" customWidth="1"/>
    <col min="15880" max="15880" width="11" style="25" customWidth="1"/>
    <col min="15881" max="16120" width="10.140625" style="25"/>
    <col min="16121" max="16121" width="4" style="25" customWidth="1"/>
    <col min="16122" max="16122" width="12.28515625" style="25" customWidth="1"/>
    <col min="16123" max="16123" width="13.140625" style="25" customWidth="1"/>
    <col min="16124" max="16124" width="18" style="25" customWidth="1"/>
    <col min="16125" max="16125" width="10.140625" style="25" customWidth="1"/>
    <col min="16126" max="16126" width="6.85546875" style="25" customWidth="1"/>
    <col min="16127" max="16127" width="10.140625" style="25" customWidth="1"/>
    <col min="16128" max="16128" width="15.28515625" style="25" customWidth="1"/>
    <col min="16129" max="16129" width="11.42578125" style="25" customWidth="1"/>
    <col min="16130" max="16130" width="11.140625" style="25" customWidth="1"/>
    <col min="16131" max="16131" width="10.140625" style="25" customWidth="1"/>
    <col min="16132" max="16132" width="9.7109375" style="25" customWidth="1"/>
    <col min="16133" max="16133" width="10.140625" style="25" customWidth="1"/>
    <col min="16134" max="16134" width="11" style="25" customWidth="1"/>
    <col min="16135" max="16135" width="10.85546875" style="25" customWidth="1"/>
    <col min="16136" max="16136" width="11" style="25" customWidth="1"/>
    <col min="16137" max="16384" width="10.140625" style="25"/>
  </cols>
  <sheetData>
    <row r="1" spans="2:22">
      <c r="B1" s="8" t="s">
        <v>555</v>
      </c>
    </row>
    <row r="2" spans="2:22" ht="15.75">
      <c r="B2" s="651" t="s">
        <v>64</v>
      </c>
      <c r="C2" s="652"/>
      <c r="D2" s="652"/>
      <c r="E2" s="652"/>
      <c r="F2" s="652"/>
      <c r="G2" s="652"/>
      <c r="H2" s="652"/>
      <c r="I2" s="652"/>
      <c r="J2" s="652"/>
      <c r="K2" s="652"/>
      <c r="L2" s="652"/>
      <c r="M2" s="652"/>
      <c r="N2" s="653"/>
    </row>
    <row r="3" spans="2:22">
      <c r="E3" s="54"/>
      <c r="F3" s="54"/>
    </row>
    <row r="4" spans="2:22" s="55" customFormat="1" ht="15.75">
      <c r="B4" s="666" t="s">
        <v>510</v>
      </c>
      <c r="C4" s="667"/>
      <c r="D4" s="667"/>
      <c r="E4" s="667"/>
      <c r="F4" s="667"/>
      <c r="G4" s="667"/>
      <c r="H4" s="667"/>
      <c r="I4" s="667"/>
      <c r="J4" s="667"/>
      <c r="K4" s="667"/>
      <c r="L4" s="667"/>
      <c r="M4" s="667"/>
      <c r="N4" s="668"/>
      <c r="O4" s="56"/>
      <c r="P4" s="53"/>
      <c r="Q4" s="56"/>
    </row>
    <row r="5" spans="2:22" s="55" customFormat="1" ht="15">
      <c r="B5" s="671" t="s">
        <v>70</v>
      </c>
      <c r="C5" s="672"/>
      <c r="D5" s="672"/>
      <c r="E5" s="672"/>
      <c r="F5" s="672"/>
      <c r="G5" s="672"/>
      <c r="H5" s="672"/>
      <c r="I5" s="672"/>
      <c r="J5" s="672"/>
      <c r="K5" s="672"/>
      <c r="L5" s="672"/>
      <c r="M5" s="672"/>
      <c r="N5" s="673"/>
      <c r="O5" s="56"/>
      <c r="P5" s="53"/>
      <c r="Q5" s="56"/>
    </row>
    <row r="6" spans="2:22" s="62" customFormat="1" ht="8.25" customHeight="1">
      <c r="B6" s="58"/>
      <c r="C6" s="58"/>
      <c r="D6" s="59"/>
      <c r="E6" s="60"/>
      <c r="F6" s="60"/>
      <c r="G6" s="59"/>
      <c r="H6" s="59"/>
      <c r="I6" s="59"/>
      <c r="L6" s="55"/>
      <c r="M6" s="55"/>
      <c r="N6" s="55"/>
      <c r="O6" s="55"/>
      <c r="P6" s="55"/>
      <c r="Q6" s="63"/>
    </row>
    <row r="7" spans="2:22" ht="15.75" customHeight="1">
      <c r="B7" s="716" t="s">
        <v>71</v>
      </c>
      <c r="C7" s="716"/>
      <c r="D7" s="716"/>
      <c r="E7" s="716"/>
      <c r="F7" s="716"/>
      <c r="G7" s="716"/>
      <c r="H7" s="716"/>
      <c r="I7" s="716"/>
      <c r="J7" s="716"/>
      <c r="K7" s="716"/>
      <c r="L7" s="716"/>
      <c r="M7" s="716"/>
      <c r="N7" s="716"/>
      <c r="Q7" s="64"/>
    </row>
    <row r="8" spans="2:22" s="41" customFormat="1" ht="14.25" customHeight="1">
      <c r="B8" s="717" t="s">
        <v>72</v>
      </c>
      <c r="C8" s="717"/>
      <c r="D8" s="717"/>
      <c r="E8" s="717"/>
      <c r="F8" s="717"/>
      <c r="G8" s="717"/>
      <c r="H8" s="717"/>
      <c r="I8" s="717"/>
      <c r="J8" s="717"/>
      <c r="K8" s="717"/>
      <c r="L8" s="717"/>
      <c r="M8" s="717"/>
      <c r="N8" s="717"/>
      <c r="Q8" s="64"/>
    </row>
    <row r="9" spans="2:22" s="41" customFormat="1" ht="8.25" customHeight="1">
      <c r="B9" s="65"/>
      <c r="C9" s="66"/>
      <c r="D9" s="66"/>
      <c r="E9" s="67"/>
      <c r="F9" s="67"/>
      <c r="G9" s="67"/>
      <c r="H9" s="66"/>
      <c r="I9" s="66"/>
      <c r="Q9" s="64"/>
    </row>
    <row r="10" spans="2:22">
      <c r="B10" s="646"/>
      <c r="C10" s="660" t="s">
        <v>32</v>
      </c>
      <c r="D10" s="663" t="s">
        <v>73</v>
      </c>
      <c r="E10" s="660" t="s">
        <v>74</v>
      </c>
      <c r="F10" s="660" t="s">
        <v>75</v>
      </c>
      <c r="G10" s="660" t="s">
        <v>76</v>
      </c>
      <c r="H10" s="660" t="s">
        <v>77</v>
      </c>
      <c r="I10" s="663" t="s">
        <v>78</v>
      </c>
      <c r="J10" s="654" t="s">
        <v>79</v>
      </c>
      <c r="K10" s="655"/>
      <c r="L10" s="654" t="s">
        <v>80</v>
      </c>
      <c r="M10" s="658"/>
      <c r="N10" s="655"/>
      <c r="P10" s="62"/>
      <c r="Q10" s="62"/>
      <c r="R10" s="62"/>
      <c r="S10" s="62"/>
      <c r="T10" s="62"/>
      <c r="U10" s="62"/>
      <c r="V10" s="64"/>
    </row>
    <row r="11" spans="2:22">
      <c r="B11" s="646"/>
      <c r="C11" s="661"/>
      <c r="D11" s="664"/>
      <c r="E11" s="661"/>
      <c r="F11" s="661"/>
      <c r="G11" s="661"/>
      <c r="H11" s="661"/>
      <c r="I11" s="664"/>
      <c r="J11" s="656"/>
      <c r="K11" s="657"/>
      <c r="L11" s="656"/>
      <c r="M11" s="659"/>
      <c r="N11" s="657"/>
      <c r="P11" s="62"/>
      <c r="Q11" s="62"/>
      <c r="R11" s="62"/>
      <c r="S11" s="62"/>
      <c r="T11" s="62"/>
      <c r="U11" s="62"/>
      <c r="V11" s="64"/>
    </row>
    <row r="12" spans="2:22" ht="15.75">
      <c r="B12" s="646"/>
      <c r="C12" s="661"/>
      <c r="D12" s="664"/>
      <c r="E12" s="661"/>
      <c r="F12" s="661"/>
      <c r="G12" s="661"/>
      <c r="H12" s="661"/>
      <c r="I12" s="664"/>
      <c r="J12" s="660" t="s">
        <v>81</v>
      </c>
      <c r="K12" s="660" t="s">
        <v>82</v>
      </c>
      <c r="L12" s="663" t="s">
        <v>83</v>
      </c>
      <c r="M12" s="660" t="s">
        <v>84</v>
      </c>
      <c r="N12" s="660" t="s">
        <v>85</v>
      </c>
      <c r="Q12" s="69"/>
      <c r="V12" s="64"/>
    </row>
    <row r="13" spans="2:22" ht="15.75">
      <c r="B13" s="646"/>
      <c r="C13" s="661"/>
      <c r="D13" s="664"/>
      <c r="E13" s="661"/>
      <c r="F13" s="661"/>
      <c r="G13" s="661"/>
      <c r="H13" s="661"/>
      <c r="I13" s="664"/>
      <c r="J13" s="661"/>
      <c r="K13" s="661"/>
      <c r="L13" s="664"/>
      <c r="M13" s="661"/>
      <c r="N13" s="661"/>
      <c r="Q13" s="69"/>
      <c r="V13" s="64"/>
    </row>
    <row r="14" spans="2:22" ht="15.75">
      <c r="B14" s="646"/>
      <c r="C14" s="661"/>
      <c r="D14" s="664"/>
      <c r="E14" s="661"/>
      <c r="F14" s="661"/>
      <c r="G14" s="661"/>
      <c r="H14" s="661"/>
      <c r="I14" s="664"/>
      <c r="J14" s="661"/>
      <c r="K14" s="661"/>
      <c r="L14" s="664"/>
      <c r="M14" s="661"/>
      <c r="N14" s="661"/>
      <c r="Q14" s="69"/>
      <c r="V14" s="64"/>
    </row>
    <row r="15" spans="2:22" ht="15.75">
      <c r="B15" s="646"/>
      <c r="C15" s="661"/>
      <c r="D15" s="664"/>
      <c r="E15" s="661"/>
      <c r="F15" s="661"/>
      <c r="G15" s="661"/>
      <c r="H15" s="661"/>
      <c r="I15" s="664"/>
      <c r="J15" s="661"/>
      <c r="K15" s="661"/>
      <c r="L15" s="664"/>
      <c r="M15" s="661"/>
      <c r="N15" s="661"/>
      <c r="Q15" s="69"/>
      <c r="V15" s="64"/>
    </row>
    <row r="16" spans="2:22" ht="15.75">
      <c r="B16" s="647"/>
      <c r="C16" s="662"/>
      <c r="D16" s="665"/>
      <c r="E16" s="662"/>
      <c r="F16" s="662"/>
      <c r="G16" s="662"/>
      <c r="H16" s="662"/>
      <c r="I16" s="665"/>
      <c r="J16" s="662"/>
      <c r="K16" s="662"/>
      <c r="L16" s="665"/>
      <c r="M16" s="662"/>
      <c r="N16" s="662"/>
      <c r="Q16" s="69"/>
      <c r="V16" s="64"/>
    </row>
    <row r="17" spans="2:14">
      <c r="B17" s="46">
        <v>1</v>
      </c>
      <c r="C17" s="70"/>
      <c r="D17" s="48"/>
      <c r="E17" s="72"/>
      <c r="F17" s="48"/>
      <c r="G17" s="477"/>
      <c r="H17" s="97"/>
      <c r="I17" s="76"/>
      <c r="J17" s="477"/>
      <c r="K17" s="98">
        <f t="shared" ref="K17:K48" si="0">IFERROR(H17/J17,0)</f>
        <v>0</v>
      </c>
      <c r="L17" s="73"/>
      <c r="M17" s="73"/>
      <c r="N17" s="99">
        <f t="shared" ref="N17:N48" si="1">IFERROR(H17/(L17*M17),0)</f>
        <v>0</v>
      </c>
    </row>
    <row r="18" spans="2:14">
      <c r="B18" s="46">
        <v>2</v>
      </c>
      <c r="C18" s="70"/>
      <c r="D18" s="48"/>
      <c r="E18" s="72"/>
      <c r="F18" s="48"/>
      <c r="G18" s="477"/>
      <c r="H18" s="97"/>
      <c r="I18" s="76"/>
      <c r="J18" s="477"/>
      <c r="K18" s="98">
        <f t="shared" si="0"/>
        <v>0</v>
      </c>
      <c r="L18" s="73"/>
      <c r="M18" s="73"/>
      <c r="N18" s="99">
        <f t="shared" si="1"/>
        <v>0</v>
      </c>
    </row>
    <row r="19" spans="2:14">
      <c r="B19" s="46">
        <v>3</v>
      </c>
      <c r="C19" s="70"/>
      <c r="D19" s="48"/>
      <c r="E19" s="72"/>
      <c r="F19" s="48"/>
      <c r="G19" s="477"/>
      <c r="H19" s="97"/>
      <c r="I19" s="76"/>
      <c r="J19" s="477"/>
      <c r="K19" s="98">
        <f t="shared" si="0"/>
        <v>0</v>
      </c>
      <c r="L19" s="73"/>
      <c r="M19" s="73"/>
      <c r="N19" s="99">
        <f t="shared" si="1"/>
        <v>0</v>
      </c>
    </row>
    <row r="20" spans="2:14">
      <c r="B20" s="46">
        <v>4</v>
      </c>
      <c r="C20" s="70"/>
      <c r="D20" s="48"/>
      <c r="E20" s="72"/>
      <c r="F20" s="48"/>
      <c r="G20" s="477"/>
      <c r="H20" s="97"/>
      <c r="I20" s="76"/>
      <c r="J20" s="477"/>
      <c r="K20" s="98">
        <f t="shared" si="0"/>
        <v>0</v>
      </c>
      <c r="L20" s="73"/>
      <c r="M20" s="73"/>
      <c r="N20" s="99">
        <f t="shared" si="1"/>
        <v>0</v>
      </c>
    </row>
    <row r="21" spans="2:14">
      <c r="B21" s="46">
        <v>5</v>
      </c>
      <c r="C21" s="70"/>
      <c r="D21" s="48"/>
      <c r="E21" s="72"/>
      <c r="F21" s="48"/>
      <c r="G21" s="477"/>
      <c r="H21" s="97"/>
      <c r="I21" s="76"/>
      <c r="J21" s="477"/>
      <c r="K21" s="98">
        <f t="shared" si="0"/>
        <v>0</v>
      </c>
      <c r="L21" s="73"/>
      <c r="M21" s="73"/>
      <c r="N21" s="99">
        <f t="shared" si="1"/>
        <v>0</v>
      </c>
    </row>
    <row r="22" spans="2:14">
      <c r="B22" s="46">
        <v>6</v>
      </c>
      <c r="C22" s="70"/>
      <c r="D22" s="48"/>
      <c r="E22" s="72"/>
      <c r="F22" s="48"/>
      <c r="G22" s="477"/>
      <c r="H22" s="97"/>
      <c r="I22" s="76"/>
      <c r="J22" s="477"/>
      <c r="K22" s="98">
        <f t="shared" si="0"/>
        <v>0</v>
      </c>
      <c r="L22" s="73"/>
      <c r="M22" s="73"/>
      <c r="N22" s="99">
        <f t="shared" si="1"/>
        <v>0</v>
      </c>
    </row>
    <row r="23" spans="2:14">
      <c r="B23" s="46">
        <v>7</v>
      </c>
      <c r="C23" s="70"/>
      <c r="D23" s="48"/>
      <c r="E23" s="72"/>
      <c r="F23" s="48"/>
      <c r="G23" s="477"/>
      <c r="H23" s="97"/>
      <c r="I23" s="76"/>
      <c r="J23" s="477"/>
      <c r="K23" s="98">
        <f t="shared" si="0"/>
        <v>0</v>
      </c>
      <c r="L23" s="73"/>
      <c r="M23" s="73"/>
      <c r="N23" s="99">
        <f t="shared" si="1"/>
        <v>0</v>
      </c>
    </row>
    <row r="24" spans="2:14">
      <c r="B24" s="46">
        <v>8</v>
      </c>
      <c r="C24" s="70"/>
      <c r="D24" s="48"/>
      <c r="E24" s="72"/>
      <c r="F24" s="48"/>
      <c r="G24" s="477"/>
      <c r="H24" s="97"/>
      <c r="I24" s="76"/>
      <c r="J24" s="477"/>
      <c r="K24" s="98">
        <f t="shared" si="0"/>
        <v>0</v>
      </c>
      <c r="L24" s="73"/>
      <c r="M24" s="73"/>
      <c r="N24" s="99">
        <f t="shared" si="1"/>
        <v>0</v>
      </c>
    </row>
    <row r="25" spans="2:14">
      <c r="B25" s="46">
        <v>9</v>
      </c>
      <c r="C25" s="70"/>
      <c r="D25" s="48"/>
      <c r="E25" s="72"/>
      <c r="F25" s="48"/>
      <c r="G25" s="477"/>
      <c r="H25" s="97"/>
      <c r="I25" s="76"/>
      <c r="J25" s="477"/>
      <c r="K25" s="98">
        <f t="shared" si="0"/>
        <v>0</v>
      </c>
      <c r="L25" s="73"/>
      <c r="M25" s="73"/>
      <c r="N25" s="99">
        <f t="shared" si="1"/>
        <v>0</v>
      </c>
    </row>
    <row r="26" spans="2:14">
      <c r="B26" s="46">
        <v>10</v>
      </c>
      <c r="C26" s="70"/>
      <c r="D26" s="48"/>
      <c r="E26" s="72"/>
      <c r="F26" s="48"/>
      <c r="G26" s="477"/>
      <c r="H26" s="97"/>
      <c r="I26" s="76"/>
      <c r="J26" s="477"/>
      <c r="K26" s="98">
        <f t="shared" si="0"/>
        <v>0</v>
      </c>
      <c r="L26" s="73"/>
      <c r="M26" s="73"/>
      <c r="N26" s="99">
        <f t="shared" si="1"/>
        <v>0</v>
      </c>
    </row>
    <row r="27" spans="2:14">
      <c r="B27" s="46">
        <v>11</v>
      </c>
      <c r="C27" s="70"/>
      <c r="D27" s="48"/>
      <c r="E27" s="72"/>
      <c r="F27" s="48"/>
      <c r="G27" s="477"/>
      <c r="H27" s="97"/>
      <c r="I27" s="76"/>
      <c r="J27" s="477"/>
      <c r="K27" s="98">
        <f t="shared" si="0"/>
        <v>0</v>
      </c>
      <c r="L27" s="73"/>
      <c r="M27" s="73"/>
      <c r="N27" s="99">
        <f t="shared" si="1"/>
        <v>0</v>
      </c>
    </row>
    <row r="28" spans="2:14">
      <c r="B28" s="46">
        <v>12</v>
      </c>
      <c r="C28" s="70"/>
      <c r="D28" s="48"/>
      <c r="E28" s="72"/>
      <c r="F28" s="48"/>
      <c r="G28" s="477"/>
      <c r="H28" s="97"/>
      <c r="I28" s="76"/>
      <c r="J28" s="477"/>
      <c r="K28" s="98">
        <f t="shared" si="0"/>
        <v>0</v>
      </c>
      <c r="L28" s="73"/>
      <c r="M28" s="73"/>
      <c r="N28" s="99">
        <f t="shared" si="1"/>
        <v>0</v>
      </c>
    </row>
    <row r="29" spans="2:14">
      <c r="B29" s="46">
        <v>13</v>
      </c>
      <c r="C29" s="70"/>
      <c r="D29" s="48"/>
      <c r="E29" s="72"/>
      <c r="F29" s="48"/>
      <c r="G29" s="477"/>
      <c r="H29" s="97"/>
      <c r="I29" s="76"/>
      <c r="J29" s="477"/>
      <c r="K29" s="98">
        <f t="shared" si="0"/>
        <v>0</v>
      </c>
      <c r="L29" s="73"/>
      <c r="M29" s="73"/>
      <c r="N29" s="99">
        <f t="shared" si="1"/>
        <v>0</v>
      </c>
    </row>
    <row r="30" spans="2:14">
      <c r="B30" s="46">
        <v>14</v>
      </c>
      <c r="C30" s="70"/>
      <c r="D30" s="48"/>
      <c r="E30" s="72"/>
      <c r="F30" s="48"/>
      <c r="G30" s="477"/>
      <c r="H30" s="97"/>
      <c r="I30" s="76"/>
      <c r="J30" s="477"/>
      <c r="K30" s="98">
        <f t="shared" si="0"/>
        <v>0</v>
      </c>
      <c r="L30" s="73"/>
      <c r="M30" s="73"/>
      <c r="N30" s="99">
        <f t="shared" si="1"/>
        <v>0</v>
      </c>
    </row>
    <row r="31" spans="2:14">
      <c r="B31" s="46">
        <v>15</v>
      </c>
      <c r="C31" s="70"/>
      <c r="D31" s="48"/>
      <c r="E31" s="72"/>
      <c r="F31" s="48"/>
      <c r="G31" s="477"/>
      <c r="H31" s="97"/>
      <c r="I31" s="76"/>
      <c r="J31" s="477"/>
      <c r="K31" s="98">
        <f t="shared" si="0"/>
        <v>0</v>
      </c>
      <c r="L31" s="73"/>
      <c r="M31" s="73"/>
      <c r="N31" s="99">
        <f t="shared" si="1"/>
        <v>0</v>
      </c>
    </row>
    <row r="32" spans="2:14">
      <c r="B32" s="46">
        <v>16</v>
      </c>
      <c r="C32" s="70"/>
      <c r="D32" s="48"/>
      <c r="E32" s="72"/>
      <c r="F32" s="48"/>
      <c r="G32" s="477"/>
      <c r="H32" s="97"/>
      <c r="I32" s="76"/>
      <c r="J32" s="477"/>
      <c r="K32" s="98">
        <f t="shared" si="0"/>
        <v>0</v>
      </c>
      <c r="L32" s="73"/>
      <c r="M32" s="73"/>
      <c r="N32" s="99">
        <f t="shared" si="1"/>
        <v>0</v>
      </c>
    </row>
    <row r="33" spans="2:14">
      <c r="B33" s="46">
        <v>17</v>
      </c>
      <c r="C33" s="70"/>
      <c r="D33" s="48"/>
      <c r="E33" s="72"/>
      <c r="F33" s="48"/>
      <c r="G33" s="477"/>
      <c r="H33" s="97"/>
      <c r="I33" s="76"/>
      <c r="J33" s="477"/>
      <c r="K33" s="98">
        <f t="shared" si="0"/>
        <v>0</v>
      </c>
      <c r="L33" s="73"/>
      <c r="M33" s="73"/>
      <c r="N33" s="99">
        <f t="shared" si="1"/>
        <v>0</v>
      </c>
    </row>
    <row r="34" spans="2:14">
      <c r="B34" s="46">
        <v>18</v>
      </c>
      <c r="C34" s="70"/>
      <c r="D34" s="48"/>
      <c r="E34" s="72"/>
      <c r="F34" s="48"/>
      <c r="G34" s="477"/>
      <c r="H34" s="97"/>
      <c r="I34" s="76"/>
      <c r="J34" s="477"/>
      <c r="K34" s="98">
        <f t="shared" si="0"/>
        <v>0</v>
      </c>
      <c r="L34" s="73"/>
      <c r="M34" s="73"/>
      <c r="N34" s="99">
        <f t="shared" si="1"/>
        <v>0</v>
      </c>
    </row>
    <row r="35" spans="2:14">
      <c r="B35" s="46">
        <v>19</v>
      </c>
      <c r="C35" s="70"/>
      <c r="D35" s="48"/>
      <c r="E35" s="72"/>
      <c r="F35" s="48"/>
      <c r="G35" s="477"/>
      <c r="H35" s="97"/>
      <c r="I35" s="76"/>
      <c r="J35" s="477"/>
      <c r="K35" s="98">
        <f t="shared" si="0"/>
        <v>0</v>
      </c>
      <c r="L35" s="73"/>
      <c r="M35" s="73"/>
      <c r="N35" s="99">
        <f t="shared" si="1"/>
        <v>0</v>
      </c>
    </row>
    <row r="36" spans="2:14">
      <c r="B36" s="46">
        <v>20</v>
      </c>
      <c r="C36" s="70"/>
      <c r="D36" s="48"/>
      <c r="E36" s="72"/>
      <c r="F36" s="48"/>
      <c r="G36" s="477"/>
      <c r="H36" s="97"/>
      <c r="I36" s="76"/>
      <c r="J36" s="477"/>
      <c r="K36" s="98">
        <f t="shared" si="0"/>
        <v>0</v>
      </c>
      <c r="L36" s="73"/>
      <c r="M36" s="73"/>
      <c r="N36" s="99">
        <f t="shared" si="1"/>
        <v>0</v>
      </c>
    </row>
    <row r="37" spans="2:14">
      <c r="B37" s="46">
        <v>21</v>
      </c>
      <c r="C37" s="70"/>
      <c r="D37" s="48"/>
      <c r="E37" s="72"/>
      <c r="F37" s="48"/>
      <c r="G37" s="477"/>
      <c r="H37" s="97"/>
      <c r="I37" s="76"/>
      <c r="J37" s="477"/>
      <c r="K37" s="98">
        <f t="shared" si="0"/>
        <v>0</v>
      </c>
      <c r="L37" s="73"/>
      <c r="M37" s="73"/>
      <c r="N37" s="99">
        <f t="shared" si="1"/>
        <v>0</v>
      </c>
    </row>
    <row r="38" spans="2:14">
      <c r="B38" s="46">
        <v>22</v>
      </c>
      <c r="C38" s="70"/>
      <c r="D38" s="48"/>
      <c r="E38" s="72"/>
      <c r="F38" s="48"/>
      <c r="G38" s="477"/>
      <c r="H38" s="97"/>
      <c r="I38" s="76"/>
      <c r="J38" s="477"/>
      <c r="K38" s="98">
        <f t="shared" si="0"/>
        <v>0</v>
      </c>
      <c r="L38" s="73"/>
      <c r="M38" s="73"/>
      <c r="N38" s="99">
        <f t="shared" si="1"/>
        <v>0</v>
      </c>
    </row>
    <row r="39" spans="2:14">
      <c r="B39" s="46">
        <v>23</v>
      </c>
      <c r="C39" s="70"/>
      <c r="D39" s="48"/>
      <c r="E39" s="72"/>
      <c r="F39" s="48"/>
      <c r="G39" s="477"/>
      <c r="H39" s="97"/>
      <c r="I39" s="76"/>
      <c r="J39" s="477"/>
      <c r="K39" s="98">
        <f t="shared" si="0"/>
        <v>0</v>
      </c>
      <c r="L39" s="73"/>
      <c r="M39" s="73"/>
      <c r="N39" s="99">
        <f t="shared" si="1"/>
        <v>0</v>
      </c>
    </row>
    <row r="40" spans="2:14">
      <c r="B40" s="46">
        <v>24</v>
      </c>
      <c r="C40" s="70"/>
      <c r="D40" s="48"/>
      <c r="E40" s="72"/>
      <c r="F40" s="48"/>
      <c r="G40" s="477"/>
      <c r="H40" s="97"/>
      <c r="I40" s="76"/>
      <c r="J40" s="477"/>
      <c r="K40" s="98">
        <f t="shared" si="0"/>
        <v>0</v>
      </c>
      <c r="L40" s="73"/>
      <c r="M40" s="73"/>
      <c r="N40" s="99">
        <f t="shared" si="1"/>
        <v>0</v>
      </c>
    </row>
    <row r="41" spans="2:14">
      <c r="B41" s="46">
        <v>25</v>
      </c>
      <c r="C41" s="70"/>
      <c r="D41" s="48"/>
      <c r="E41" s="72"/>
      <c r="F41" s="48"/>
      <c r="G41" s="477"/>
      <c r="H41" s="97"/>
      <c r="I41" s="76"/>
      <c r="J41" s="477"/>
      <c r="K41" s="98">
        <f t="shared" si="0"/>
        <v>0</v>
      </c>
      <c r="L41" s="73"/>
      <c r="M41" s="73"/>
      <c r="N41" s="99">
        <f t="shared" si="1"/>
        <v>0</v>
      </c>
    </row>
    <row r="42" spans="2:14">
      <c r="B42" s="46">
        <v>26</v>
      </c>
      <c r="C42" s="70"/>
      <c r="D42" s="48"/>
      <c r="E42" s="72"/>
      <c r="F42" s="48"/>
      <c r="G42" s="477"/>
      <c r="H42" s="97"/>
      <c r="I42" s="76"/>
      <c r="J42" s="477"/>
      <c r="K42" s="98">
        <f t="shared" si="0"/>
        <v>0</v>
      </c>
      <c r="L42" s="73"/>
      <c r="M42" s="73"/>
      <c r="N42" s="99">
        <f t="shared" si="1"/>
        <v>0</v>
      </c>
    </row>
    <row r="43" spans="2:14">
      <c r="B43" s="46">
        <v>27</v>
      </c>
      <c r="C43" s="70"/>
      <c r="D43" s="48"/>
      <c r="E43" s="72"/>
      <c r="F43" s="48"/>
      <c r="G43" s="477"/>
      <c r="H43" s="97"/>
      <c r="I43" s="76"/>
      <c r="J43" s="477"/>
      <c r="K43" s="98">
        <f t="shared" si="0"/>
        <v>0</v>
      </c>
      <c r="L43" s="73"/>
      <c r="M43" s="73"/>
      <c r="N43" s="99">
        <f t="shared" si="1"/>
        <v>0</v>
      </c>
    </row>
    <row r="44" spans="2:14">
      <c r="B44" s="46">
        <v>28</v>
      </c>
      <c r="C44" s="70"/>
      <c r="D44" s="48"/>
      <c r="E44" s="72"/>
      <c r="F44" s="48"/>
      <c r="G44" s="477"/>
      <c r="H44" s="97"/>
      <c r="I44" s="76"/>
      <c r="J44" s="477"/>
      <c r="K44" s="98">
        <f t="shared" si="0"/>
        <v>0</v>
      </c>
      <c r="L44" s="73"/>
      <c r="M44" s="73"/>
      <c r="N44" s="99">
        <f t="shared" si="1"/>
        <v>0</v>
      </c>
    </row>
    <row r="45" spans="2:14">
      <c r="B45" s="46">
        <v>29</v>
      </c>
      <c r="C45" s="70"/>
      <c r="D45" s="48"/>
      <c r="E45" s="72"/>
      <c r="F45" s="48"/>
      <c r="G45" s="477"/>
      <c r="H45" s="97"/>
      <c r="I45" s="76"/>
      <c r="J45" s="477"/>
      <c r="K45" s="98">
        <f t="shared" si="0"/>
        <v>0</v>
      </c>
      <c r="L45" s="73"/>
      <c r="M45" s="73"/>
      <c r="N45" s="99">
        <f t="shared" si="1"/>
        <v>0</v>
      </c>
    </row>
    <row r="46" spans="2:14">
      <c r="B46" s="46">
        <v>30</v>
      </c>
      <c r="C46" s="70"/>
      <c r="D46" s="48"/>
      <c r="E46" s="72"/>
      <c r="F46" s="48"/>
      <c r="G46" s="477"/>
      <c r="H46" s="97"/>
      <c r="I46" s="76"/>
      <c r="J46" s="477"/>
      <c r="K46" s="98">
        <f t="shared" si="0"/>
        <v>0</v>
      </c>
      <c r="L46" s="73"/>
      <c r="M46" s="73"/>
      <c r="N46" s="99">
        <f t="shared" si="1"/>
        <v>0</v>
      </c>
    </row>
    <row r="47" spans="2:14">
      <c r="B47" s="46">
        <v>31</v>
      </c>
      <c r="C47" s="70"/>
      <c r="D47" s="48"/>
      <c r="E47" s="72"/>
      <c r="F47" s="48"/>
      <c r="G47" s="477"/>
      <c r="H47" s="97"/>
      <c r="I47" s="76"/>
      <c r="J47" s="477"/>
      <c r="K47" s="98">
        <f t="shared" si="0"/>
        <v>0</v>
      </c>
      <c r="L47" s="73"/>
      <c r="M47" s="73"/>
      <c r="N47" s="99">
        <f t="shared" si="1"/>
        <v>0</v>
      </c>
    </row>
    <row r="48" spans="2:14">
      <c r="B48" s="46">
        <v>32</v>
      </c>
      <c r="C48" s="70"/>
      <c r="D48" s="48"/>
      <c r="E48" s="72"/>
      <c r="F48" s="48"/>
      <c r="G48" s="477"/>
      <c r="H48" s="97"/>
      <c r="I48" s="76"/>
      <c r="J48" s="477"/>
      <c r="K48" s="98">
        <f t="shared" si="0"/>
        <v>0</v>
      </c>
      <c r="L48" s="73"/>
      <c r="M48" s="73"/>
      <c r="N48" s="99">
        <f t="shared" si="1"/>
        <v>0</v>
      </c>
    </row>
    <row r="49" spans="2:14">
      <c r="B49" s="46">
        <v>33</v>
      </c>
      <c r="C49" s="70"/>
      <c r="D49" s="48"/>
      <c r="E49" s="72"/>
      <c r="F49" s="48"/>
      <c r="G49" s="477"/>
      <c r="H49" s="97"/>
      <c r="I49" s="76"/>
      <c r="J49" s="477"/>
      <c r="K49" s="98">
        <f t="shared" ref="K49:K80" si="2">IFERROR(H49/J49,0)</f>
        <v>0</v>
      </c>
      <c r="L49" s="73"/>
      <c r="M49" s="73"/>
      <c r="N49" s="99">
        <f t="shared" ref="N49:N80" si="3">IFERROR(H49/(L49*M49),0)</f>
        <v>0</v>
      </c>
    </row>
    <row r="50" spans="2:14">
      <c r="B50" s="46">
        <v>34</v>
      </c>
      <c r="C50" s="70"/>
      <c r="D50" s="48"/>
      <c r="E50" s="72"/>
      <c r="F50" s="48"/>
      <c r="G50" s="477"/>
      <c r="H50" s="97"/>
      <c r="I50" s="76"/>
      <c r="J50" s="477"/>
      <c r="K50" s="98">
        <f t="shared" si="2"/>
        <v>0</v>
      </c>
      <c r="L50" s="73"/>
      <c r="M50" s="73"/>
      <c r="N50" s="99">
        <f t="shared" si="3"/>
        <v>0</v>
      </c>
    </row>
    <row r="51" spans="2:14">
      <c r="B51" s="46">
        <v>35</v>
      </c>
      <c r="C51" s="70"/>
      <c r="D51" s="48"/>
      <c r="E51" s="72"/>
      <c r="F51" s="48"/>
      <c r="G51" s="477"/>
      <c r="H51" s="97"/>
      <c r="I51" s="76"/>
      <c r="J51" s="477"/>
      <c r="K51" s="98">
        <f t="shared" si="2"/>
        <v>0</v>
      </c>
      <c r="L51" s="73"/>
      <c r="M51" s="73"/>
      <c r="N51" s="99">
        <f t="shared" si="3"/>
        <v>0</v>
      </c>
    </row>
    <row r="52" spans="2:14">
      <c r="B52" s="46">
        <v>36</v>
      </c>
      <c r="C52" s="70"/>
      <c r="D52" s="48"/>
      <c r="E52" s="72"/>
      <c r="F52" s="48"/>
      <c r="G52" s="477"/>
      <c r="H52" s="97"/>
      <c r="I52" s="76"/>
      <c r="J52" s="477"/>
      <c r="K52" s="98">
        <f t="shared" si="2"/>
        <v>0</v>
      </c>
      <c r="L52" s="73"/>
      <c r="M52" s="73"/>
      <c r="N52" s="99">
        <f t="shared" si="3"/>
        <v>0</v>
      </c>
    </row>
    <row r="53" spans="2:14">
      <c r="B53" s="46">
        <v>37</v>
      </c>
      <c r="C53" s="70"/>
      <c r="D53" s="48"/>
      <c r="E53" s="72"/>
      <c r="F53" s="48"/>
      <c r="G53" s="477"/>
      <c r="H53" s="97"/>
      <c r="I53" s="76"/>
      <c r="J53" s="477"/>
      <c r="K53" s="98">
        <f t="shared" si="2"/>
        <v>0</v>
      </c>
      <c r="L53" s="73"/>
      <c r="M53" s="73"/>
      <c r="N53" s="99">
        <f t="shared" si="3"/>
        <v>0</v>
      </c>
    </row>
    <row r="54" spans="2:14">
      <c r="B54" s="46">
        <v>38</v>
      </c>
      <c r="C54" s="70"/>
      <c r="D54" s="48"/>
      <c r="E54" s="72"/>
      <c r="F54" s="48"/>
      <c r="G54" s="477"/>
      <c r="H54" s="97"/>
      <c r="I54" s="76"/>
      <c r="J54" s="477"/>
      <c r="K54" s="98">
        <f t="shared" si="2"/>
        <v>0</v>
      </c>
      <c r="L54" s="73"/>
      <c r="M54" s="73"/>
      <c r="N54" s="99">
        <f t="shared" si="3"/>
        <v>0</v>
      </c>
    </row>
    <row r="55" spans="2:14">
      <c r="B55" s="46">
        <v>39</v>
      </c>
      <c r="C55" s="70"/>
      <c r="D55" s="48"/>
      <c r="E55" s="72"/>
      <c r="F55" s="48"/>
      <c r="G55" s="477"/>
      <c r="H55" s="97"/>
      <c r="I55" s="76"/>
      <c r="J55" s="477"/>
      <c r="K55" s="98">
        <f t="shared" si="2"/>
        <v>0</v>
      </c>
      <c r="L55" s="73"/>
      <c r="M55" s="73"/>
      <c r="N55" s="99">
        <f t="shared" si="3"/>
        <v>0</v>
      </c>
    </row>
    <row r="56" spans="2:14">
      <c r="B56" s="46">
        <v>40</v>
      </c>
      <c r="C56" s="70"/>
      <c r="D56" s="48"/>
      <c r="E56" s="72"/>
      <c r="F56" s="48"/>
      <c r="G56" s="477"/>
      <c r="H56" s="97"/>
      <c r="I56" s="76"/>
      <c r="J56" s="477"/>
      <c r="K56" s="98">
        <f t="shared" si="2"/>
        <v>0</v>
      </c>
      <c r="L56" s="73"/>
      <c r="M56" s="73"/>
      <c r="N56" s="99">
        <f t="shared" si="3"/>
        <v>0</v>
      </c>
    </row>
    <row r="57" spans="2:14">
      <c r="B57" s="46">
        <v>41</v>
      </c>
      <c r="C57" s="70"/>
      <c r="D57" s="48"/>
      <c r="E57" s="72"/>
      <c r="F57" s="48"/>
      <c r="G57" s="477"/>
      <c r="H57" s="97"/>
      <c r="I57" s="76"/>
      <c r="J57" s="477"/>
      <c r="K57" s="98">
        <f t="shared" si="2"/>
        <v>0</v>
      </c>
      <c r="L57" s="73"/>
      <c r="M57" s="73"/>
      <c r="N57" s="99">
        <f t="shared" si="3"/>
        <v>0</v>
      </c>
    </row>
    <row r="58" spans="2:14">
      <c r="B58" s="46">
        <v>42</v>
      </c>
      <c r="C58" s="70"/>
      <c r="D58" s="48"/>
      <c r="E58" s="72"/>
      <c r="F58" s="48"/>
      <c r="G58" s="477"/>
      <c r="H58" s="97"/>
      <c r="I58" s="76"/>
      <c r="J58" s="477"/>
      <c r="K58" s="98">
        <f t="shared" si="2"/>
        <v>0</v>
      </c>
      <c r="L58" s="73"/>
      <c r="M58" s="73"/>
      <c r="N58" s="99">
        <f t="shared" si="3"/>
        <v>0</v>
      </c>
    </row>
    <row r="59" spans="2:14">
      <c r="B59" s="46">
        <v>43</v>
      </c>
      <c r="C59" s="70"/>
      <c r="D59" s="48"/>
      <c r="E59" s="72"/>
      <c r="F59" s="48"/>
      <c r="G59" s="477"/>
      <c r="H59" s="97"/>
      <c r="I59" s="76"/>
      <c r="J59" s="477"/>
      <c r="K59" s="98">
        <f t="shared" si="2"/>
        <v>0</v>
      </c>
      <c r="L59" s="73"/>
      <c r="M59" s="73"/>
      <c r="N59" s="99">
        <f t="shared" si="3"/>
        <v>0</v>
      </c>
    </row>
    <row r="60" spans="2:14">
      <c r="B60" s="46">
        <v>44</v>
      </c>
      <c r="C60" s="70"/>
      <c r="D60" s="48"/>
      <c r="E60" s="72"/>
      <c r="F60" s="48"/>
      <c r="G60" s="477"/>
      <c r="H60" s="97"/>
      <c r="I60" s="76"/>
      <c r="J60" s="477"/>
      <c r="K60" s="98">
        <f t="shared" si="2"/>
        <v>0</v>
      </c>
      <c r="L60" s="73"/>
      <c r="M60" s="73"/>
      <c r="N60" s="99">
        <f t="shared" si="3"/>
        <v>0</v>
      </c>
    </row>
    <row r="61" spans="2:14">
      <c r="B61" s="46">
        <v>45</v>
      </c>
      <c r="C61" s="70"/>
      <c r="D61" s="48"/>
      <c r="E61" s="72"/>
      <c r="F61" s="48"/>
      <c r="G61" s="477"/>
      <c r="H61" s="97"/>
      <c r="I61" s="76"/>
      <c r="J61" s="477"/>
      <c r="K61" s="98">
        <f t="shared" si="2"/>
        <v>0</v>
      </c>
      <c r="L61" s="73"/>
      <c r="M61" s="73"/>
      <c r="N61" s="99">
        <f t="shared" si="3"/>
        <v>0</v>
      </c>
    </row>
    <row r="62" spans="2:14">
      <c r="B62" s="46">
        <v>46</v>
      </c>
      <c r="C62" s="70"/>
      <c r="D62" s="48"/>
      <c r="E62" s="72"/>
      <c r="F62" s="48"/>
      <c r="G62" s="477"/>
      <c r="H62" s="97"/>
      <c r="I62" s="76"/>
      <c r="J62" s="477"/>
      <c r="K62" s="98">
        <f t="shared" si="2"/>
        <v>0</v>
      </c>
      <c r="L62" s="73"/>
      <c r="M62" s="73"/>
      <c r="N62" s="99">
        <f t="shared" si="3"/>
        <v>0</v>
      </c>
    </row>
    <row r="63" spans="2:14">
      <c r="B63" s="46">
        <v>47</v>
      </c>
      <c r="C63" s="70"/>
      <c r="D63" s="48"/>
      <c r="E63" s="72"/>
      <c r="F63" s="48"/>
      <c r="G63" s="477"/>
      <c r="H63" s="97"/>
      <c r="I63" s="76"/>
      <c r="J63" s="477"/>
      <c r="K63" s="98">
        <f t="shared" si="2"/>
        <v>0</v>
      </c>
      <c r="L63" s="73"/>
      <c r="M63" s="73"/>
      <c r="N63" s="99">
        <f t="shared" si="3"/>
        <v>0</v>
      </c>
    </row>
    <row r="64" spans="2:14">
      <c r="B64" s="46">
        <v>48</v>
      </c>
      <c r="C64" s="70"/>
      <c r="D64" s="48"/>
      <c r="E64" s="72"/>
      <c r="F64" s="48"/>
      <c r="G64" s="477"/>
      <c r="H64" s="97"/>
      <c r="I64" s="76"/>
      <c r="J64" s="477"/>
      <c r="K64" s="98">
        <f t="shared" si="2"/>
        <v>0</v>
      </c>
      <c r="L64" s="73"/>
      <c r="M64" s="73"/>
      <c r="N64" s="99">
        <f t="shared" si="3"/>
        <v>0</v>
      </c>
    </row>
    <row r="65" spans="2:14">
      <c r="B65" s="46">
        <v>49</v>
      </c>
      <c r="C65" s="70"/>
      <c r="D65" s="48"/>
      <c r="E65" s="72"/>
      <c r="F65" s="48"/>
      <c r="G65" s="477"/>
      <c r="H65" s="97"/>
      <c r="I65" s="76"/>
      <c r="J65" s="477"/>
      <c r="K65" s="98">
        <f t="shared" si="2"/>
        <v>0</v>
      </c>
      <c r="L65" s="73"/>
      <c r="M65" s="73"/>
      <c r="N65" s="99">
        <f t="shared" si="3"/>
        <v>0</v>
      </c>
    </row>
    <row r="66" spans="2:14">
      <c r="B66" s="46">
        <v>50</v>
      </c>
      <c r="C66" s="70"/>
      <c r="D66" s="48"/>
      <c r="E66" s="72"/>
      <c r="F66" s="48"/>
      <c r="G66" s="477"/>
      <c r="H66" s="97"/>
      <c r="I66" s="76"/>
      <c r="J66" s="477"/>
      <c r="K66" s="98">
        <f t="shared" si="2"/>
        <v>0</v>
      </c>
      <c r="L66" s="73"/>
      <c r="M66" s="73"/>
      <c r="N66" s="99">
        <f t="shared" si="3"/>
        <v>0</v>
      </c>
    </row>
    <row r="67" spans="2:14">
      <c r="B67" s="46">
        <v>51</v>
      </c>
      <c r="C67" s="70"/>
      <c r="D67" s="48"/>
      <c r="E67" s="72"/>
      <c r="F67" s="48"/>
      <c r="G67" s="477"/>
      <c r="H67" s="97"/>
      <c r="I67" s="76"/>
      <c r="J67" s="477"/>
      <c r="K67" s="98">
        <f t="shared" si="2"/>
        <v>0</v>
      </c>
      <c r="L67" s="73"/>
      <c r="M67" s="73"/>
      <c r="N67" s="99">
        <f t="shared" si="3"/>
        <v>0</v>
      </c>
    </row>
    <row r="68" spans="2:14">
      <c r="B68" s="46">
        <v>52</v>
      </c>
      <c r="C68" s="70"/>
      <c r="D68" s="48"/>
      <c r="E68" s="72"/>
      <c r="F68" s="48"/>
      <c r="G68" s="477"/>
      <c r="H68" s="97"/>
      <c r="I68" s="76"/>
      <c r="J68" s="477"/>
      <c r="K68" s="98">
        <f t="shared" si="2"/>
        <v>0</v>
      </c>
      <c r="L68" s="73"/>
      <c r="M68" s="73"/>
      <c r="N68" s="99">
        <f t="shared" si="3"/>
        <v>0</v>
      </c>
    </row>
    <row r="69" spans="2:14">
      <c r="B69" s="46">
        <v>53</v>
      </c>
      <c r="C69" s="70"/>
      <c r="D69" s="48"/>
      <c r="E69" s="72"/>
      <c r="F69" s="48"/>
      <c r="G69" s="477"/>
      <c r="H69" s="97"/>
      <c r="I69" s="76"/>
      <c r="J69" s="477"/>
      <c r="K69" s="98">
        <f t="shared" si="2"/>
        <v>0</v>
      </c>
      <c r="L69" s="73"/>
      <c r="M69" s="73"/>
      <c r="N69" s="99">
        <f t="shared" si="3"/>
        <v>0</v>
      </c>
    </row>
    <row r="70" spans="2:14">
      <c r="B70" s="46">
        <v>54</v>
      </c>
      <c r="C70" s="70"/>
      <c r="D70" s="48"/>
      <c r="E70" s="72"/>
      <c r="F70" s="48"/>
      <c r="G70" s="477"/>
      <c r="H70" s="97"/>
      <c r="I70" s="76"/>
      <c r="J70" s="477"/>
      <c r="K70" s="98">
        <f t="shared" si="2"/>
        <v>0</v>
      </c>
      <c r="L70" s="73"/>
      <c r="M70" s="100"/>
      <c r="N70" s="99">
        <f t="shared" si="3"/>
        <v>0</v>
      </c>
    </row>
    <row r="71" spans="2:14">
      <c r="B71" s="46">
        <v>55</v>
      </c>
      <c r="C71" s="70"/>
      <c r="D71" s="48"/>
      <c r="E71" s="72"/>
      <c r="F71" s="48"/>
      <c r="G71" s="477"/>
      <c r="H71" s="97"/>
      <c r="I71" s="76"/>
      <c r="J71" s="477"/>
      <c r="K71" s="98">
        <f t="shared" si="2"/>
        <v>0</v>
      </c>
      <c r="L71" s="73"/>
      <c r="M71" s="100"/>
      <c r="N71" s="99">
        <f t="shared" si="3"/>
        <v>0</v>
      </c>
    </row>
    <row r="72" spans="2:14">
      <c r="B72" s="46">
        <v>56</v>
      </c>
      <c r="C72" s="70"/>
      <c r="D72" s="48"/>
      <c r="E72" s="72"/>
      <c r="F72" s="48"/>
      <c r="G72" s="477"/>
      <c r="H72" s="97"/>
      <c r="I72" s="76"/>
      <c r="J72" s="477"/>
      <c r="K72" s="98">
        <f t="shared" si="2"/>
        <v>0</v>
      </c>
      <c r="L72" s="73"/>
      <c r="M72" s="100"/>
      <c r="N72" s="99">
        <f t="shared" si="3"/>
        <v>0</v>
      </c>
    </row>
    <row r="73" spans="2:14">
      <c r="B73" s="46">
        <v>57</v>
      </c>
      <c r="C73" s="70"/>
      <c r="D73" s="48"/>
      <c r="E73" s="72"/>
      <c r="F73" s="48"/>
      <c r="G73" s="477"/>
      <c r="H73" s="97"/>
      <c r="I73" s="76"/>
      <c r="J73" s="477"/>
      <c r="K73" s="98">
        <f t="shared" si="2"/>
        <v>0</v>
      </c>
      <c r="L73" s="73"/>
      <c r="M73" s="100"/>
      <c r="N73" s="99">
        <f t="shared" si="3"/>
        <v>0</v>
      </c>
    </row>
    <row r="74" spans="2:14">
      <c r="B74" s="46">
        <v>58</v>
      </c>
      <c r="C74" s="70"/>
      <c r="D74" s="48"/>
      <c r="E74" s="72"/>
      <c r="F74" s="48"/>
      <c r="G74" s="477"/>
      <c r="H74" s="97"/>
      <c r="I74" s="76"/>
      <c r="J74" s="477"/>
      <c r="K74" s="98">
        <f t="shared" si="2"/>
        <v>0</v>
      </c>
      <c r="L74" s="73"/>
      <c r="M74" s="100"/>
      <c r="N74" s="99">
        <f t="shared" si="3"/>
        <v>0</v>
      </c>
    </row>
    <row r="75" spans="2:14">
      <c r="B75" s="46">
        <v>59</v>
      </c>
      <c r="C75" s="70"/>
      <c r="D75" s="48"/>
      <c r="E75" s="72"/>
      <c r="F75" s="48"/>
      <c r="G75" s="477"/>
      <c r="H75" s="97"/>
      <c r="I75" s="76"/>
      <c r="J75" s="477"/>
      <c r="K75" s="98">
        <f t="shared" si="2"/>
        <v>0</v>
      </c>
      <c r="L75" s="73"/>
      <c r="M75" s="100"/>
      <c r="N75" s="99">
        <f t="shared" si="3"/>
        <v>0</v>
      </c>
    </row>
    <row r="76" spans="2:14">
      <c r="B76" s="46">
        <v>60</v>
      </c>
      <c r="C76" s="70"/>
      <c r="D76" s="48"/>
      <c r="E76" s="72"/>
      <c r="F76" s="48"/>
      <c r="G76" s="477"/>
      <c r="H76" s="97"/>
      <c r="I76" s="76"/>
      <c r="J76" s="477"/>
      <c r="K76" s="98">
        <f t="shared" si="2"/>
        <v>0</v>
      </c>
      <c r="L76" s="73"/>
      <c r="M76" s="100"/>
      <c r="N76" s="99">
        <f t="shared" si="3"/>
        <v>0</v>
      </c>
    </row>
    <row r="77" spans="2:14">
      <c r="B77" s="46">
        <v>61</v>
      </c>
      <c r="C77" s="70"/>
      <c r="D77" s="48"/>
      <c r="E77" s="72"/>
      <c r="F77" s="48"/>
      <c r="G77" s="477"/>
      <c r="H77" s="97"/>
      <c r="I77" s="76"/>
      <c r="J77" s="477"/>
      <c r="K77" s="98">
        <f t="shared" si="2"/>
        <v>0</v>
      </c>
      <c r="L77" s="73"/>
      <c r="M77" s="100"/>
      <c r="N77" s="99">
        <f t="shared" si="3"/>
        <v>0</v>
      </c>
    </row>
    <row r="78" spans="2:14">
      <c r="B78" s="46">
        <v>62</v>
      </c>
      <c r="C78" s="70"/>
      <c r="D78" s="48"/>
      <c r="E78" s="72"/>
      <c r="F78" s="48"/>
      <c r="G78" s="477"/>
      <c r="H78" s="97"/>
      <c r="I78" s="76"/>
      <c r="J78" s="477"/>
      <c r="K78" s="98">
        <f t="shared" si="2"/>
        <v>0</v>
      </c>
      <c r="L78" s="73"/>
      <c r="M78" s="100"/>
      <c r="N78" s="99">
        <f t="shared" si="3"/>
        <v>0</v>
      </c>
    </row>
    <row r="79" spans="2:14">
      <c r="B79" s="46">
        <v>63</v>
      </c>
      <c r="C79" s="70"/>
      <c r="D79" s="48"/>
      <c r="E79" s="72"/>
      <c r="F79" s="48"/>
      <c r="G79" s="477"/>
      <c r="H79" s="97"/>
      <c r="I79" s="76"/>
      <c r="J79" s="477"/>
      <c r="K79" s="98">
        <f t="shared" si="2"/>
        <v>0</v>
      </c>
      <c r="L79" s="73"/>
      <c r="M79" s="100"/>
      <c r="N79" s="99">
        <f t="shared" si="3"/>
        <v>0</v>
      </c>
    </row>
    <row r="80" spans="2:14">
      <c r="B80" s="46">
        <v>64</v>
      </c>
      <c r="C80" s="70"/>
      <c r="D80" s="48"/>
      <c r="E80" s="72"/>
      <c r="F80" s="48"/>
      <c r="G80" s="477"/>
      <c r="H80" s="97"/>
      <c r="I80" s="76"/>
      <c r="J80" s="477"/>
      <c r="K80" s="98">
        <f t="shared" si="2"/>
        <v>0</v>
      </c>
      <c r="L80" s="73"/>
      <c r="M80" s="100"/>
      <c r="N80" s="99">
        <f t="shared" si="3"/>
        <v>0</v>
      </c>
    </row>
    <row r="81" spans="2:14">
      <c r="B81" s="46">
        <v>65</v>
      </c>
      <c r="C81" s="70"/>
      <c r="D81" s="48"/>
      <c r="E81" s="72"/>
      <c r="F81" s="48"/>
      <c r="G81" s="477"/>
      <c r="H81" s="97"/>
      <c r="I81" s="76"/>
      <c r="J81" s="477"/>
      <c r="K81" s="98">
        <f t="shared" ref="K81:K86" si="4">IFERROR(H81/J81,0)</f>
        <v>0</v>
      </c>
      <c r="L81" s="73"/>
      <c r="M81" s="100"/>
      <c r="N81" s="99">
        <f t="shared" ref="N81:N86" si="5">IFERROR(H81/(L81*M81),0)</f>
        <v>0</v>
      </c>
    </row>
    <row r="82" spans="2:14">
      <c r="B82" s="46">
        <v>66</v>
      </c>
      <c r="C82" s="70"/>
      <c r="D82" s="48"/>
      <c r="E82" s="72"/>
      <c r="F82" s="48"/>
      <c r="G82" s="477"/>
      <c r="H82" s="97"/>
      <c r="I82" s="76"/>
      <c r="J82" s="477"/>
      <c r="K82" s="98">
        <f t="shared" si="4"/>
        <v>0</v>
      </c>
      <c r="L82" s="73"/>
      <c r="M82" s="100"/>
      <c r="N82" s="99">
        <f t="shared" si="5"/>
        <v>0</v>
      </c>
    </row>
    <row r="83" spans="2:14">
      <c r="B83" s="46">
        <v>67</v>
      </c>
      <c r="C83" s="70"/>
      <c r="D83" s="48"/>
      <c r="E83" s="72"/>
      <c r="F83" s="48"/>
      <c r="G83" s="477"/>
      <c r="H83" s="97"/>
      <c r="I83" s="76"/>
      <c r="J83" s="477"/>
      <c r="K83" s="98">
        <f t="shared" si="4"/>
        <v>0</v>
      </c>
      <c r="L83" s="73"/>
      <c r="M83" s="100"/>
      <c r="N83" s="99">
        <f t="shared" si="5"/>
        <v>0</v>
      </c>
    </row>
    <row r="84" spans="2:14">
      <c r="B84" s="46">
        <v>68</v>
      </c>
      <c r="C84" s="70"/>
      <c r="D84" s="48"/>
      <c r="E84" s="72"/>
      <c r="F84" s="48"/>
      <c r="G84" s="477"/>
      <c r="H84" s="97"/>
      <c r="I84" s="76"/>
      <c r="J84" s="477"/>
      <c r="K84" s="98">
        <f t="shared" si="4"/>
        <v>0</v>
      </c>
      <c r="L84" s="73"/>
      <c r="M84" s="100"/>
      <c r="N84" s="99">
        <f t="shared" si="5"/>
        <v>0</v>
      </c>
    </row>
    <row r="85" spans="2:14">
      <c r="B85" s="46">
        <v>69</v>
      </c>
      <c r="C85" s="70"/>
      <c r="D85" s="48"/>
      <c r="E85" s="72"/>
      <c r="F85" s="48"/>
      <c r="G85" s="477"/>
      <c r="H85" s="97"/>
      <c r="I85" s="76"/>
      <c r="J85" s="477"/>
      <c r="K85" s="98">
        <f t="shared" si="4"/>
        <v>0</v>
      </c>
      <c r="L85" s="73"/>
      <c r="M85" s="100"/>
      <c r="N85" s="99">
        <f t="shared" si="5"/>
        <v>0</v>
      </c>
    </row>
    <row r="86" spans="2:14">
      <c r="B86" s="46">
        <v>70</v>
      </c>
      <c r="C86" s="70"/>
      <c r="D86" s="48"/>
      <c r="E86" s="72"/>
      <c r="F86" s="48"/>
      <c r="G86" s="477"/>
      <c r="H86" s="97"/>
      <c r="I86" s="76"/>
      <c r="J86" s="477"/>
      <c r="K86" s="98">
        <f t="shared" si="4"/>
        <v>0</v>
      </c>
      <c r="L86" s="73"/>
      <c r="M86" s="100"/>
      <c r="N86" s="99">
        <f t="shared" si="5"/>
        <v>0</v>
      </c>
    </row>
    <row r="87" spans="2:14">
      <c r="B87" s="77"/>
      <c r="C87" s="77"/>
      <c r="D87" s="77"/>
      <c r="E87" s="78"/>
      <c r="F87" s="78"/>
      <c r="G87" s="77"/>
      <c r="H87" s="87"/>
      <c r="I87" s="87"/>
      <c r="J87" s="87"/>
      <c r="K87" s="87"/>
      <c r="L87" s="87"/>
      <c r="M87" s="87"/>
      <c r="N87" s="87"/>
    </row>
    <row r="88" spans="2:14">
      <c r="B88" s="35"/>
      <c r="C88" s="35"/>
      <c r="D88" s="35"/>
      <c r="E88" s="79"/>
      <c r="F88" s="79"/>
      <c r="G88" s="35"/>
      <c r="H88" s="35"/>
      <c r="I88" s="35"/>
      <c r="J88" s="35"/>
      <c r="K88" s="35"/>
      <c r="L88" s="35"/>
      <c r="M88" s="35"/>
      <c r="N88" s="35"/>
    </row>
    <row r="89" spans="2:14" ht="15">
      <c r="B89" s="80"/>
      <c r="C89" s="50" t="s">
        <v>86</v>
      </c>
      <c r="D89" s="64"/>
      <c r="E89" s="81"/>
      <c r="F89" s="81"/>
      <c r="G89" s="64"/>
      <c r="H89" s="64"/>
      <c r="I89" s="64"/>
      <c r="J89" s="64"/>
      <c r="K89" s="64"/>
      <c r="L89" s="64"/>
      <c r="M89" s="64"/>
      <c r="N89" s="64"/>
    </row>
    <row r="90" spans="2:14">
      <c r="B90" s="64"/>
      <c r="C90" s="516"/>
      <c r="D90" s="515"/>
      <c r="E90" s="515"/>
      <c r="F90" s="515"/>
      <c r="G90" s="515"/>
      <c r="H90" s="515"/>
      <c r="I90" s="515"/>
      <c r="J90" s="515"/>
      <c r="K90" s="515"/>
      <c r="L90" s="515"/>
      <c r="M90" s="515"/>
      <c r="N90" s="514"/>
    </row>
    <row r="91" spans="2:14">
      <c r="B91" s="64"/>
      <c r="C91" s="513"/>
      <c r="D91" s="512"/>
      <c r="E91" s="512"/>
      <c r="F91" s="512"/>
      <c r="G91" s="512"/>
      <c r="H91" s="512"/>
      <c r="I91" s="512"/>
      <c r="J91" s="512"/>
      <c r="K91" s="512"/>
      <c r="L91" s="512"/>
      <c r="M91" s="512"/>
      <c r="N91" s="511"/>
    </row>
    <row r="92" spans="2:14">
      <c r="B92" s="64"/>
      <c r="C92" s="513"/>
      <c r="D92" s="512"/>
      <c r="E92" s="512"/>
      <c r="F92" s="512"/>
      <c r="G92" s="512"/>
      <c r="H92" s="512"/>
      <c r="I92" s="512"/>
      <c r="J92" s="512"/>
      <c r="K92" s="512"/>
      <c r="L92" s="512"/>
      <c r="M92" s="512"/>
      <c r="N92" s="511"/>
    </row>
    <row r="93" spans="2:14">
      <c r="B93" s="64"/>
      <c r="C93" s="513"/>
      <c r="D93" s="512"/>
      <c r="E93" s="512"/>
      <c r="F93" s="512"/>
      <c r="G93" s="512"/>
      <c r="H93" s="512"/>
      <c r="I93" s="512"/>
      <c r="J93" s="512"/>
      <c r="K93" s="512"/>
      <c r="L93" s="512"/>
      <c r="M93" s="512"/>
      <c r="N93" s="511"/>
    </row>
    <row r="94" spans="2:14">
      <c r="B94" s="64"/>
      <c r="C94" s="513"/>
      <c r="D94" s="512"/>
      <c r="E94" s="512"/>
      <c r="F94" s="512"/>
      <c r="G94" s="512"/>
      <c r="H94" s="512"/>
      <c r="I94" s="512"/>
      <c r="J94" s="512"/>
      <c r="K94" s="512"/>
      <c r="L94" s="512"/>
      <c r="M94" s="512"/>
      <c r="N94" s="511"/>
    </row>
    <row r="95" spans="2:14">
      <c r="B95" s="64"/>
      <c r="C95" s="513"/>
      <c r="D95" s="512"/>
      <c r="E95" s="512"/>
      <c r="F95" s="512"/>
      <c r="G95" s="512"/>
      <c r="H95" s="512"/>
      <c r="I95" s="512"/>
      <c r="J95" s="512"/>
      <c r="K95" s="512"/>
      <c r="L95" s="512"/>
      <c r="M95" s="512"/>
      <c r="N95" s="511"/>
    </row>
    <row r="96" spans="2:14">
      <c r="B96" s="64"/>
      <c r="C96" s="513"/>
      <c r="D96" s="512"/>
      <c r="E96" s="512"/>
      <c r="F96" s="512"/>
      <c r="G96" s="512"/>
      <c r="H96" s="512"/>
      <c r="I96" s="512"/>
      <c r="J96" s="512"/>
      <c r="K96" s="512"/>
      <c r="L96" s="512"/>
      <c r="M96" s="512"/>
      <c r="N96" s="511"/>
    </row>
    <row r="97" spans="2:14">
      <c r="B97" s="64"/>
      <c r="C97" s="513"/>
      <c r="D97" s="512"/>
      <c r="E97" s="512"/>
      <c r="F97" s="512"/>
      <c r="G97" s="512"/>
      <c r="H97" s="512"/>
      <c r="I97" s="512"/>
      <c r="J97" s="512"/>
      <c r="K97" s="512"/>
      <c r="L97" s="512"/>
      <c r="M97" s="512"/>
      <c r="N97" s="511"/>
    </row>
    <row r="98" spans="2:14">
      <c r="B98" s="64"/>
      <c r="C98" s="513"/>
      <c r="D98" s="512"/>
      <c r="E98" s="512"/>
      <c r="F98" s="512"/>
      <c r="G98" s="512"/>
      <c r="H98" s="512"/>
      <c r="I98" s="512"/>
      <c r="J98" s="512"/>
      <c r="K98" s="512"/>
      <c r="L98" s="512"/>
      <c r="M98" s="512"/>
      <c r="N98" s="511"/>
    </row>
    <row r="99" spans="2:14">
      <c r="B99" s="64"/>
      <c r="C99" s="513"/>
      <c r="D99" s="512"/>
      <c r="E99" s="512"/>
      <c r="F99" s="512"/>
      <c r="G99" s="512"/>
      <c r="H99" s="512"/>
      <c r="I99" s="512"/>
      <c r="J99" s="512"/>
      <c r="K99" s="512"/>
      <c r="L99" s="512"/>
      <c r="M99" s="512"/>
      <c r="N99" s="511"/>
    </row>
    <row r="100" spans="2:14">
      <c r="B100" s="64"/>
      <c r="C100" s="513"/>
      <c r="D100" s="512"/>
      <c r="E100" s="512"/>
      <c r="F100" s="512"/>
      <c r="G100" s="512"/>
      <c r="H100" s="512"/>
      <c r="I100" s="512"/>
      <c r="J100" s="512"/>
      <c r="K100" s="512"/>
      <c r="L100" s="512"/>
      <c r="M100" s="512"/>
      <c r="N100" s="511"/>
    </row>
    <row r="101" spans="2:14">
      <c r="B101" s="64"/>
      <c r="C101" s="513"/>
      <c r="D101" s="512"/>
      <c r="E101" s="512"/>
      <c r="F101" s="512"/>
      <c r="G101" s="512"/>
      <c r="H101" s="512"/>
      <c r="I101" s="512"/>
      <c r="J101" s="512"/>
      <c r="K101" s="512"/>
      <c r="L101" s="512"/>
      <c r="M101" s="512"/>
      <c r="N101" s="511"/>
    </row>
    <row r="102" spans="2:14">
      <c r="B102" s="64"/>
      <c r="C102" s="513"/>
      <c r="D102" s="512"/>
      <c r="E102" s="512"/>
      <c r="F102" s="512"/>
      <c r="G102" s="512"/>
      <c r="H102" s="512"/>
      <c r="I102" s="512"/>
      <c r="J102" s="512"/>
      <c r="K102" s="512"/>
      <c r="L102" s="512"/>
      <c r="M102" s="512"/>
      <c r="N102" s="511"/>
    </row>
    <row r="103" spans="2:14">
      <c r="B103" s="64"/>
      <c r="C103" s="513"/>
      <c r="D103" s="512"/>
      <c r="E103" s="512"/>
      <c r="F103" s="512"/>
      <c r="G103" s="512"/>
      <c r="H103" s="512"/>
      <c r="I103" s="512"/>
      <c r="J103" s="512"/>
      <c r="K103" s="512"/>
      <c r="L103" s="512"/>
      <c r="M103" s="512"/>
      <c r="N103" s="511"/>
    </row>
    <row r="104" spans="2:14">
      <c r="B104" s="64"/>
      <c r="C104" s="513"/>
      <c r="D104" s="512"/>
      <c r="E104" s="512"/>
      <c r="F104" s="512"/>
      <c r="G104" s="512"/>
      <c r="H104" s="512"/>
      <c r="I104" s="512"/>
      <c r="J104" s="512"/>
      <c r="K104" s="512"/>
      <c r="L104" s="512"/>
      <c r="M104" s="512"/>
      <c r="N104" s="511"/>
    </row>
    <row r="105" spans="2:14">
      <c r="B105" s="64"/>
      <c r="C105" s="513"/>
      <c r="D105" s="512"/>
      <c r="E105" s="512"/>
      <c r="F105" s="512"/>
      <c r="G105" s="512"/>
      <c r="H105" s="512"/>
      <c r="I105" s="512"/>
      <c r="J105" s="512"/>
      <c r="K105" s="512"/>
      <c r="L105" s="512"/>
      <c r="M105" s="512"/>
      <c r="N105" s="511"/>
    </row>
    <row r="106" spans="2:14">
      <c r="B106" s="64"/>
      <c r="C106" s="513"/>
      <c r="D106" s="512"/>
      <c r="E106" s="512"/>
      <c r="F106" s="512"/>
      <c r="G106" s="512"/>
      <c r="H106" s="512"/>
      <c r="I106" s="512"/>
      <c r="J106" s="512"/>
      <c r="K106" s="512"/>
      <c r="L106" s="512"/>
      <c r="M106" s="512"/>
      <c r="N106" s="511"/>
    </row>
    <row r="107" spans="2:14">
      <c r="B107" s="64"/>
      <c r="C107" s="513"/>
      <c r="D107" s="512"/>
      <c r="E107" s="512"/>
      <c r="F107" s="512"/>
      <c r="G107" s="512"/>
      <c r="H107" s="512"/>
      <c r="I107" s="512"/>
      <c r="J107" s="512"/>
      <c r="K107" s="512"/>
      <c r="L107" s="512"/>
      <c r="M107" s="512"/>
      <c r="N107" s="511"/>
    </row>
    <row r="108" spans="2:14">
      <c r="B108" s="64"/>
      <c r="C108" s="513"/>
      <c r="D108" s="512"/>
      <c r="E108" s="512"/>
      <c r="F108" s="512"/>
      <c r="G108" s="512"/>
      <c r="H108" s="512"/>
      <c r="I108" s="512"/>
      <c r="J108" s="512"/>
      <c r="K108" s="512"/>
      <c r="L108" s="512"/>
      <c r="M108" s="512"/>
      <c r="N108" s="511"/>
    </row>
    <row r="109" spans="2:14">
      <c r="B109" s="64"/>
      <c r="C109" s="513"/>
      <c r="D109" s="512"/>
      <c r="E109" s="512"/>
      <c r="F109" s="512"/>
      <c r="G109" s="512"/>
      <c r="H109" s="512"/>
      <c r="I109" s="512"/>
      <c r="J109" s="512"/>
      <c r="K109" s="512"/>
      <c r="L109" s="512"/>
      <c r="M109" s="512"/>
      <c r="N109" s="511"/>
    </row>
    <row r="110" spans="2:14">
      <c r="B110" s="64"/>
      <c r="C110" s="513"/>
      <c r="D110" s="512"/>
      <c r="E110" s="512"/>
      <c r="F110" s="512"/>
      <c r="G110" s="512"/>
      <c r="H110" s="512"/>
      <c r="I110" s="512"/>
      <c r="J110" s="512"/>
      <c r="K110" s="512"/>
      <c r="L110" s="512"/>
      <c r="M110" s="512"/>
      <c r="N110" s="511"/>
    </row>
    <row r="111" spans="2:14">
      <c r="B111" s="64"/>
      <c r="C111" s="513"/>
      <c r="D111" s="512"/>
      <c r="E111" s="512"/>
      <c r="F111" s="512"/>
      <c r="G111" s="512"/>
      <c r="H111" s="512"/>
      <c r="I111" s="512"/>
      <c r="J111" s="512"/>
      <c r="K111" s="512"/>
      <c r="L111" s="512"/>
      <c r="M111" s="512"/>
      <c r="N111" s="511"/>
    </row>
    <row r="112" spans="2:14">
      <c r="B112" s="64"/>
      <c r="C112" s="513"/>
      <c r="D112" s="512"/>
      <c r="E112" s="512"/>
      <c r="F112" s="512"/>
      <c r="G112" s="512"/>
      <c r="H112" s="512"/>
      <c r="I112" s="512"/>
      <c r="J112" s="512"/>
      <c r="K112" s="512"/>
      <c r="L112" s="512"/>
      <c r="M112" s="512"/>
      <c r="N112" s="511"/>
    </row>
    <row r="113" spans="2:14">
      <c r="B113" s="64"/>
      <c r="C113" s="513"/>
      <c r="D113" s="512"/>
      <c r="E113" s="512"/>
      <c r="F113" s="512"/>
      <c r="G113" s="512"/>
      <c r="H113" s="512"/>
      <c r="I113" s="512"/>
      <c r="J113" s="512"/>
      <c r="K113" s="512"/>
      <c r="L113" s="512"/>
      <c r="M113" s="512"/>
      <c r="N113" s="511"/>
    </row>
    <row r="114" spans="2:14">
      <c r="B114" s="64"/>
      <c r="C114" s="513"/>
      <c r="D114" s="512"/>
      <c r="E114" s="512"/>
      <c r="F114" s="512"/>
      <c r="G114" s="512"/>
      <c r="H114" s="512"/>
      <c r="I114" s="512"/>
      <c r="J114" s="512"/>
      <c r="K114" s="512"/>
      <c r="L114" s="512"/>
      <c r="M114" s="512"/>
      <c r="N114" s="511"/>
    </row>
    <row r="115" spans="2:14">
      <c r="B115" s="64"/>
      <c r="C115" s="513"/>
      <c r="D115" s="512"/>
      <c r="E115" s="512"/>
      <c r="F115" s="512"/>
      <c r="G115" s="512"/>
      <c r="H115" s="512"/>
      <c r="I115" s="512"/>
      <c r="J115" s="512"/>
      <c r="K115" s="512"/>
      <c r="L115" s="512"/>
      <c r="M115" s="512"/>
      <c r="N115" s="511"/>
    </row>
    <row r="116" spans="2:14">
      <c r="B116" s="64"/>
      <c r="C116" s="513"/>
      <c r="D116" s="512"/>
      <c r="E116" s="512"/>
      <c r="F116" s="512"/>
      <c r="G116" s="512"/>
      <c r="H116" s="512"/>
      <c r="I116" s="512"/>
      <c r="J116" s="512"/>
      <c r="K116" s="512"/>
      <c r="L116" s="512"/>
      <c r="M116" s="512"/>
      <c r="N116" s="511"/>
    </row>
    <row r="117" spans="2:14">
      <c r="C117" s="513"/>
      <c r="D117" s="512"/>
      <c r="E117" s="512"/>
      <c r="F117" s="512"/>
      <c r="G117" s="512"/>
      <c r="H117" s="512"/>
      <c r="I117" s="512"/>
      <c r="J117" s="512"/>
      <c r="K117" s="512"/>
      <c r="L117" s="512"/>
      <c r="M117" s="512"/>
      <c r="N117" s="511"/>
    </row>
    <row r="118" spans="2:14">
      <c r="C118" s="510"/>
      <c r="D118" s="509"/>
      <c r="E118" s="509"/>
      <c r="F118" s="509"/>
      <c r="G118" s="509"/>
      <c r="H118" s="509"/>
      <c r="I118" s="509"/>
      <c r="J118" s="509"/>
      <c r="K118" s="509"/>
      <c r="L118" s="509"/>
      <c r="M118" s="509"/>
      <c r="N118" s="508"/>
    </row>
  </sheetData>
  <sheetProtection password="C914" sheet="1" objects="1" scenarios="1" formatRows="0"/>
  <mergeCells count="20">
    <mergeCell ref="B4:N4"/>
    <mergeCell ref="B7:N7"/>
    <mergeCell ref="B8:N8"/>
    <mergeCell ref="B5:N5"/>
    <mergeCell ref="B2:N2"/>
    <mergeCell ref="M12:M16"/>
    <mergeCell ref="N12:N16"/>
    <mergeCell ref="E10:E16"/>
    <mergeCell ref="F10:F16"/>
    <mergeCell ref="G10:G16"/>
    <mergeCell ref="H10:H16"/>
    <mergeCell ref="I10:I16"/>
    <mergeCell ref="J12:J16"/>
    <mergeCell ref="J10:K11"/>
    <mergeCell ref="L10:N11"/>
    <mergeCell ref="B10:B16"/>
    <mergeCell ref="C10:C16"/>
    <mergeCell ref="D10:D16"/>
    <mergeCell ref="K12:K16"/>
    <mergeCell ref="L12:L16"/>
  </mergeCells>
  <printOptions horizontalCentered="1" verticalCentered="1"/>
  <pageMargins left="0.23622047244094491" right="0.23622047244094491" top="0.23622047244094491" bottom="0.51181102362204722" header="0.31496062992125984" footer="3.937007874015748E-2"/>
  <pageSetup paperSize="5" scale="82" fitToHeight="0" orientation="landscape" r:id="rId1"/>
  <headerFooter>
    <oddFooter>&amp;L&amp;BCanada Council for the Arts Confidential&amp;B&amp;C&amp;D&amp;RPage &amp;P</oddFooter>
  </headerFooter>
  <rowBreaks count="1" manualBreakCount="1">
    <brk id="8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tint="0.59999389629810485"/>
    <pageSetUpPr fitToPage="1"/>
  </sheetPr>
  <dimension ref="B1:W84"/>
  <sheetViews>
    <sheetView showGridLines="0" zoomScale="90" zoomScaleNormal="90" workbookViewId="0">
      <selection activeCell="B1" sqref="B1"/>
    </sheetView>
  </sheetViews>
  <sheetFormatPr defaultColWidth="10.140625" defaultRowHeight="14.25"/>
  <cols>
    <col min="1" max="1" width="1.140625" style="25" customWidth="1"/>
    <col min="2" max="2" width="4" style="25" customWidth="1"/>
    <col min="3" max="3" width="12.140625" style="25" customWidth="1"/>
    <col min="4" max="4" width="24.42578125" style="25" customWidth="1"/>
    <col min="5" max="5" width="23.85546875" style="83" customWidth="1"/>
    <col min="6" max="6" width="15.28515625" style="83" customWidth="1"/>
    <col min="7" max="7" width="16.7109375" style="25" customWidth="1"/>
    <col min="8" max="8" width="19.85546875" style="25" customWidth="1"/>
    <col min="9" max="9" width="13.42578125" style="25" customWidth="1"/>
    <col min="10" max="10" width="14" style="25" customWidth="1"/>
    <col min="11" max="12" width="17.140625" style="25" customWidth="1"/>
    <col min="13" max="14" width="15.5703125" style="25" customWidth="1"/>
    <col min="15" max="15" width="14.7109375" style="25" customWidth="1"/>
    <col min="16" max="249" width="10.140625" style="25"/>
    <col min="250" max="250" width="4" style="25" customWidth="1"/>
    <col min="251" max="251" width="12.28515625" style="25" customWidth="1"/>
    <col min="252" max="252" width="13.140625" style="25" customWidth="1"/>
    <col min="253" max="253" width="18" style="25" customWidth="1"/>
    <col min="254" max="254" width="10.140625" style="25" customWidth="1"/>
    <col min="255" max="255" width="6.85546875" style="25" customWidth="1"/>
    <col min="256" max="256" width="10.140625" style="25" customWidth="1"/>
    <col min="257" max="257" width="15.28515625" style="25" customWidth="1"/>
    <col min="258" max="258" width="11.42578125" style="25" customWidth="1"/>
    <col min="259" max="259" width="11.140625" style="25" customWidth="1"/>
    <col min="260" max="260" width="10.140625" style="25" customWidth="1"/>
    <col min="261" max="261" width="9.7109375" style="25" customWidth="1"/>
    <col min="262" max="262" width="10.140625" style="25" customWidth="1"/>
    <col min="263" max="263" width="11" style="25" customWidth="1"/>
    <col min="264" max="264" width="10.85546875" style="25" customWidth="1"/>
    <col min="265" max="265" width="11" style="25" customWidth="1"/>
    <col min="266" max="505" width="10.140625" style="25"/>
    <col min="506" max="506" width="4" style="25" customWidth="1"/>
    <col min="507" max="507" width="12.28515625" style="25" customWidth="1"/>
    <col min="508" max="508" width="13.140625" style="25" customWidth="1"/>
    <col min="509" max="509" width="18" style="25" customWidth="1"/>
    <col min="510" max="510" width="10.140625" style="25" customWidth="1"/>
    <col min="511" max="511" width="6.85546875" style="25" customWidth="1"/>
    <col min="512" max="512" width="10.140625" style="25" customWidth="1"/>
    <col min="513" max="513" width="15.28515625" style="25" customWidth="1"/>
    <col min="514" max="514" width="11.42578125" style="25" customWidth="1"/>
    <col min="515" max="515" width="11.140625" style="25" customWidth="1"/>
    <col min="516" max="516" width="10.140625" style="25" customWidth="1"/>
    <col min="517" max="517" width="9.7109375" style="25" customWidth="1"/>
    <col min="518" max="518" width="10.140625" style="25" customWidth="1"/>
    <col min="519" max="519" width="11" style="25" customWidth="1"/>
    <col min="520" max="520" width="10.85546875" style="25" customWidth="1"/>
    <col min="521" max="521" width="11" style="25" customWidth="1"/>
    <col min="522" max="761" width="10.140625" style="25"/>
    <col min="762" max="762" width="4" style="25" customWidth="1"/>
    <col min="763" max="763" width="12.28515625" style="25" customWidth="1"/>
    <col min="764" max="764" width="13.140625" style="25" customWidth="1"/>
    <col min="765" max="765" width="18" style="25" customWidth="1"/>
    <col min="766" max="766" width="10.140625" style="25" customWidth="1"/>
    <col min="767" max="767" width="6.85546875" style="25" customWidth="1"/>
    <col min="768" max="768" width="10.140625" style="25" customWidth="1"/>
    <col min="769" max="769" width="15.28515625" style="25" customWidth="1"/>
    <col min="770" max="770" width="11.42578125" style="25" customWidth="1"/>
    <col min="771" max="771" width="11.140625" style="25" customWidth="1"/>
    <col min="772" max="772" width="10.140625" style="25" customWidth="1"/>
    <col min="773" max="773" width="9.7109375" style="25" customWidth="1"/>
    <col min="774" max="774" width="10.140625" style="25" customWidth="1"/>
    <col min="775" max="775" width="11" style="25" customWidth="1"/>
    <col min="776" max="776" width="10.85546875" style="25" customWidth="1"/>
    <col min="777" max="777" width="11" style="25" customWidth="1"/>
    <col min="778" max="1017" width="10.140625" style="25"/>
    <col min="1018" max="1018" width="4" style="25" customWidth="1"/>
    <col min="1019" max="1019" width="12.28515625" style="25" customWidth="1"/>
    <col min="1020" max="1020" width="13.140625" style="25" customWidth="1"/>
    <col min="1021" max="1021" width="18" style="25" customWidth="1"/>
    <col min="1022" max="1022" width="10.140625" style="25" customWidth="1"/>
    <col min="1023" max="1023" width="6.85546875" style="25" customWidth="1"/>
    <col min="1024" max="1024" width="10.140625" style="25" customWidth="1"/>
    <col min="1025" max="1025" width="15.28515625" style="25" customWidth="1"/>
    <col min="1026" max="1026" width="11.42578125" style="25" customWidth="1"/>
    <col min="1027" max="1027" width="11.140625" style="25" customWidth="1"/>
    <col min="1028" max="1028" width="10.140625" style="25" customWidth="1"/>
    <col min="1029" max="1029" width="9.7109375" style="25" customWidth="1"/>
    <col min="1030" max="1030" width="10.140625" style="25" customWidth="1"/>
    <col min="1031" max="1031" width="11" style="25" customWidth="1"/>
    <col min="1032" max="1032" width="10.85546875" style="25" customWidth="1"/>
    <col min="1033" max="1033" width="11" style="25" customWidth="1"/>
    <col min="1034" max="1273" width="10.140625" style="25"/>
    <col min="1274" max="1274" width="4" style="25" customWidth="1"/>
    <col min="1275" max="1275" width="12.28515625" style="25" customWidth="1"/>
    <col min="1276" max="1276" width="13.140625" style="25" customWidth="1"/>
    <col min="1277" max="1277" width="18" style="25" customWidth="1"/>
    <col min="1278" max="1278" width="10.140625" style="25" customWidth="1"/>
    <col min="1279" max="1279" width="6.85546875" style="25" customWidth="1"/>
    <col min="1280" max="1280" width="10.140625" style="25" customWidth="1"/>
    <col min="1281" max="1281" width="15.28515625" style="25" customWidth="1"/>
    <col min="1282" max="1282" width="11.42578125" style="25" customWidth="1"/>
    <col min="1283" max="1283" width="11.140625" style="25" customWidth="1"/>
    <col min="1284" max="1284" width="10.140625" style="25" customWidth="1"/>
    <col min="1285" max="1285" width="9.7109375" style="25" customWidth="1"/>
    <col min="1286" max="1286" width="10.140625" style="25" customWidth="1"/>
    <col min="1287" max="1287" width="11" style="25" customWidth="1"/>
    <col min="1288" max="1288" width="10.85546875" style="25" customWidth="1"/>
    <col min="1289" max="1289" width="11" style="25" customWidth="1"/>
    <col min="1290" max="1529" width="10.140625" style="25"/>
    <col min="1530" max="1530" width="4" style="25" customWidth="1"/>
    <col min="1531" max="1531" width="12.28515625" style="25" customWidth="1"/>
    <col min="1532" max="1532" width="13.140625" style="25" customWidth="1"/>
    <col min="1533" max="1533" width="18" style="25" customWidth="1"/>
    <col min="1534" max="1534" width="10.140625" style="25" customWidth="1"/>
    <col min="1535" max="1535" width="6.85546875" style="25" customWidth="1"/>
    <col min="1536" max="1536" width="10.140625" style="25" customWidth="1"/>
    <col min="1537" max="1537" width="15.28515625" style="25" customWidth="1"/>
    <col min="1538" max="1538" width="11.42578125" style="25" customWidth="1"/>
    <col min="1539" max="1539" width="11.140625" style="25" customWidth="1"/>
    <col min="1540" max="1540" width="10.140625" style="25" customWidth="1"/>
    <col min="1541" max="1541" width="9.7109375" style="25" customWidth="1"/>
    <col min="1542" max="1542" width="10.140625" style="25" customWidth="1"/>
    <col min="1543" max="1543" width="11" style="25" customWidth="1"/>
    <col min="1544" max="1544" width="10.85546875" style="25" customWidth="1"/>
    <col min="1545" max="1545" width="11" style="25" customWidth="1"/>
    <col min="1546" max="1785" width="10.140625" style="25"/>
    <col min="1786" max="1786" width="4" style="25" customWidth="1"/>
    <col min="1787" max="1787" width="12.28515625" style="25" customWidth="1"/>
    <col min="1788" max="1788" width="13.140625" style="25" customWidth="1"/>
    <col min="1789" max="1789" width="18" style="25" customWidth="1"/>
    <col min="1790" max="1790" width="10.140625" style="25" customWidth="1"/>
    <col min="1791" max="1791" width="6.85546875" style="25" customWidth="1"/>
    <col min="1792" max="1792" width="10.140625" style="25" customWidth="1"/>
    <col min="1793" max="1793" width="15.28515625" style="25" customWidth="1"/>
    <col min="1794" max="1794" width="11.42578125" style="25" customWidth="1"/>
    <col min="1795" max="1795" width="11.140625" style="25" customWidth="1"/>
    <col min="1796" max="1796" width="10.140625" style="25" customWidth="1"/>
    <col min="1797" max="1797" width="9.7109375" style="25" customWidth="1"/>
    <col min="1798" max="1798" width="10.140625" style="25" customWidth="1"/>
    <col min="1799" max="1799" width="11" style="25" customWidth="1"/>
    <col min="1800" max="1800" width="10.85546875" style="25" customWidth="1"/>
    <col min="1801" max="1801" width="11" style="25" customWidth="1"/>
    <col min="1802" max="2041" width="10.140625" style="25"/>
    <col min="2042" max="2042" width="4" style="25" customWidth="1"/>
    <col min="2043" max="2043" width="12.28515625" style="25" customWidth="1"/>
    <col min="2044" max="2044" width="13.140625" style="25" customWidth="1"/>
    <col min="2045" max="2045" width="18" style="25" customWidth="1"/>
    <col min="2046" max="2046" width="10.140625" style="25" customWidth="1"/>
    <col min="2047" max="2047" width="6.85546875" style="25" customWidth="1"/>
    <col min="2048" max="2048" width="10.140625" style="25" customWidth="1"/>
    <col min="2049" max="2049" width="15.28515625" style="25" customWidth="1"/>
    <col min="2050" max="2050" width="11.42578125" style="25" customWidth="1"/>
    <col min="2051" max="2051" width="11.140625" style="25" customWidth="1"/>
    <col min="2052" max="2052" width="10.140625" style="25" customWidth="1"/>
    <col min="2053" max="2053" width="9.7109375" style="25" customWidth="1"/>
    <col min="2054" max="2054" width="10.140625" style="25" customWidth="1"/>
    <col min="2055" max="2055" width="11" style="25" customWidth="1"/>
    <col min="2056" max="2056" width="10.85546875" style="25" customWidth="1"/>
    <col min="2057" max="2057" width="11" style="25" customWidth="1"/>
    <col min="2058" max="2297" width="10.140625" style="25"/>
    <col min="2298" max="2298" width="4" style="25" customWidth="1"/>
    <col min="2299" max="2299" width="12.28515625" style="25" customWidth="1"/>
    <col min="2300" max="2300" width="13.140625" style="25" customWidth="1"/>
    <col min="2301" max="2301" width="18" style="25" customWidth="1"/>
    <col min="2302" max="2302" width="10.140625" style="25" customWidth="1"/>
    <col min="2303" max="2303" width="6.85546875" style="25" customWidth="1"/>
    <col min="2304" max="2304" width="10.140625" style="25" customWidth="1"/>
    <col min="2305" max="2305" width="15.28515625" style="25" customWidth="1"/>
    <col min="2306" max="2306" width="11.42578125" style="25" customWidth="1"/>
    <col min="2307" max="2307" width="11.140625" style="25" customWidth="1"/>
    <col min="2308" max="2308" width="10.140625" style="25" customWidth="1"/>
    <col min="2309" max="2309" width="9.7109375" style="25" customWidth="1"/>
    <col min="2310" max="2310" width="10.140625" style="25" customWidth="1"/>
    <col min="2311" max="2311" width="11" style="25" customWidth="1"/>
    <col min="2312" max="2312" width="10.85546875" style="25" customWidth="1"/>
    <col min="2313" max="2313" width="11" style="25" customWidth="1"/>
    <col min="2314" max="2553" width="10.140625" style="25"/>
    <col min="2554" max="2554" width="4" style="25" customWidth="1"/>
    <col min="2555" max="2555" width="12.28515625" style="25" customWidth="1"/>
    <col min="2556" max="2556" width="13.140625" style="25" customWidth="1"/>
    <col min="2557" max="2557" width="18" style="25" customWidth="1"/>
    <col min="2558" max="2558" width="10.140625" style="25" customWidth="1"/>
    <col min="2559" max="2559" width="6.85546875" style="25" customWidth="1"/>
    <col min="2560" max="2560" width="10.140625" style="25" customWidth="1"/>
    <col min="2561" max="2561" width="15.28515625" style="25" customWidth="1"/>
    <col min="2562" max="2562" width="11.42578125" style="25" customWidth="1"/>
    <col min="2563" max="2563" width="11.140625" style="25" customWidth="1"/>
    <col min="2564" max="2564" width="10.140625" style="25" customWidth="1"/>
    <col min="2565" max="2565" width="9.7109375" style="25" customWidth="1"/>
    <col min="2566" max="2566" width="10.140625" style="25" customWidth="1"/>
    <col min="2567" max="2567" width="11" style="25" customWidth="1"/>
    <col min="2568" max="2568" width="10.85546875" style="25" customWidth="1"/>
    <col min="2569" max="2569" width="11" style="25" customWidth="1"/>
    <col min="2570" max="2809" width="10.140625" style="25"/>
    <col min="2810" max="2810" width="4" style="25" customWidth="1"/>
    <col min="2811" max="2811" width="12.28515625" style="25" customWidth="1"/>
    <col min="2812" max="2812" width="13.140625" style="25" customWidth="1"/>
    <col min="2813" max="2813" width="18" style="25" customWidth="1"/>
    <col min="2814" max="2814" width="10.140625" style="25" customWidth="1"/>
    <col min="2815" max="2815" width="6.85546875" style="25" customWidth="1"/>
    <col min="2816" max="2816" width="10.140625" style="25" customWidth="1"/>
    <col min="2817" max="2817" width="15.28515625" style="25" customWidth="1"/>
    <col min="2818" max="2818" width="11.42578125" style="25" customWidth="1"/>
    <col min="2819" max="2819" width="11.140625" style="25" customWidth="1"/>
    <col min="2820" max="2820" width="10.140625" style="25" customWidth="1"/>
    <col min="2821" max="2821" width="9.7109375" style="25" customWidth="1"/>
    <col min="2822" max="2822" width="10.140625" style="25" customWidth="1"/>
    <col min="2823" max="2823" width="11" style="25" customWidth="1"/>
    <col min="2824" max="2824" width="10.85546875" style="25" customWidth="1"/>
    <col min="2825" max="2825" width="11" style="25" customWidth="1"/>
    <col min="2826" max="3065" width="10.140625" style="25"/>
    <col min="3066" max="3066" width="4" style="25" customWidth="1"/>
    <col min="3067" max="3067" width="12.28515625" style="25" customWidth="1"/>
    <col min="3068" max="3068" width="13.140625" style="25" customWidth="1"/>
    <col min="3069" max="3069" width="18" style="25" customWidth="1"/>
    <col min="3070" max="3070" width="10.140625" style="25" customWidth="1"/>
    <col min="3071" max="3071" width="6.85546875" style="25" customWidth="1"/>
    <col min="3072" max="3072" width="10.140625" style="25" customWidth="1"/>
    <col min="3073" max="3073" width="15.28515625" style="25" customWidth="1"/>
    <col min="3074" max="3074" width="11.42578125" style="25" customWidth="1"/>
    <col min="3075" max="3075" width="11.140625" style="25" customWidth="1"/>
    <col min="3076" max="3076" width="10.140625" style="25" customWidth="1"/>
    <col min="3077" max="3077" width="9.7109375" style="25" customWidth="1"/>
    <col min="3078" max="3078" width="10.140625" style="25" customWidth="1"/>
    <col min="3079" max="3079" width="11" style="25" customWidth="1"/>
    <col min="3080" max="3080" width="10.85546875" style="25" customWidth="1"/>
    <col min="3081" max="3081" width="11" style="25" customWidth="1"/>
    <col min="3082" max="3321" width="10.140625" style="25"/>
    <col min="3322" max="3322" width="4" style="25" customWidth="1"/>
    <col min="3323" max="3323" width="12.28515625" style="25" customWidth="1"/>
    <col min="3324" max="3324" width="13.140625" style="25" customWidth="1"/>
    <col min="3325" max="3325" width="18" style="25" customWidth="1"/>
    <col min="3326" max="3326" width="10.140625" style="25" customWidth="1"/>
    <col min="3327" max="3327" width="6.85546875" style="25" customWidth="1"/>
    <col min="3328" max="3328" width="10.140625" style="25" customWidth="1"/>
    <col min="3329" max="3329" width="15.28515625" style="25" customWidth="1"/>
    <col min="3330" max="3330" width="11.42578125" style="25" customWidth="1"/>
    <col min="3331" max="3331" width="11.140625" style="25" customWidth="1"/>
    <col min="3332" max="3332" width="10.140625" style="25" customWidth="1"/>
    <col min="3333" max="3333" width="9.7109375" style="25" customWidth="1"/>
    <col min="3334" max="3334" width="10.140625" style="25" customWidth="1"/>
    <col min="3335" max="3335" width="11" style="25" customWidth="1"/>
    <col min="3336" max="3336" width="10.85546875" style="25" customWidth="1"/>
    <col min="3337" max="3337" width="11" style="25" customWidth="1"/>
    <col min="3338" max="3577" width="10.140625" style="25"/>
    <col min="3578" max="3578" width="4" style="25" customWidth="1"/>
    <col min="3579" max="3579" width="12.28515625" style="25" customWidth="1"/>
    <col min="3580" max="3580" width="13.140625" style="25" customWidth="1"/>
    <col min="3581" max="3581" width="18" style="25" customWidth="1"/>
    <col min="3582" max="3582" width="10.140625" style="25" customWidth="1"/>
    <col min="3583" max="3583" width="6.85546875" style="25" customWidth="1"/>
    <col min="3584" max="3584" width="10.140625" style="25" customWidth="1"/>
    <col min="3585" max="3585" width="15.28515625" style="25" customWidth="1"/>
    <col min="3586" max="3586" width="11.42578125" style="25" customWidth="1"/>
    <col min="3587" max="3587" width="11.140625" style="25" customWidth="1"/>
    <col min="3588" max="3588" width="10.140625" style="25" customWidth="1"/>
    <col min="3589" max="3589" width="9.7109375" style="25" customWidth="1"/>
    <col min="3590" max="3590" width="10.140625" style="25" customWidth="1"/>
    <col min="3591" max="3591" width="11" style="25" customWidth="1"/>
    <col min="3592" max="3592" width="10.85546875" style="25" customWidth="1"/>
    <col min="3593" max="3593" width="11" style="25" customWidth="1"/>
    <col min="3594" max="3833" width="10.140625" style="25"/>
    <col min="3834" max="3834" width="4" style="25" customWidth="1"/>
    <col min="3835" max="3835" width="12.28515625" style="25" customWidth="1"/>
    <col min="3836" max="3836" width="13.140625" style="25" customWidth="1"/>
    <col min="3837" max="3837" width="18" style="25" customWidth="1"/>
    <col min="3838" max="3838" width="10.140625" style="25" customWidth="1"/>
    <col min="3839" max="3839" width="6.85546875" style="25" customWidth="1"/>
    <col min="3840" max="3840" width="10.140625" style="25" customWidth="1"/>
    <col min="3841" max="3841" width="15.28515625" style="25" customWidth="1"/>
    <col min="3842" max="3842" width="11.42578125" style="25" customWidth="1"/>
    <col min="3843" max="3843" width="11.140625" style="25" customWidth="1"/>
    <col min="3844" max="3844" width="10.140625" style="25" customWidth="1"/>
    <col min="3845" max="3845" width="9.7109375" style="25" customWidth="1"/>
    <col min="3846" max="3846" width="10.140625" style="25" customWidth="1"/>
    <col min="3847" max="3847" width="11" style="25" customWidth="1"/>
    <col min="3848" max="3848" width="10.85546875" style="25" customWidth="1"/>
    <col min="3849" max="3849" width="11" style="25" customWidth="1"/>
    <col min="3850" max="4089" width="10.140625" style="25"/>
    <col min="4090" max="4090" width="4" style="25" customWidth="1"/>
    <col min="4091" max="4091" width="12.28515625" style="25" customWidth="1"/>
    <col min="4092" max="4092" width="13.140625" style="25" customWidth="1"/>
    <col min="4093" max="4093" width="18" style="25" customWidth="1"/>
    <col min="4094" max="4094" width="10.140625" style="25" customWidth="1"/>
    <col min="4095" max="4095" width="6.85546875" style="25" customWidth="1"/>
    <col min="4096" max="4096" width="10.140625" style="25" customWidth="1"/>
    <col min="4097" max="4097" width="15.28515625" style="25" customWidth="1"/>
    <col min="4098" max="4098" width="11.42578125" style="25" customWidth="1"/>
    <col min="4099" max="4099" width="11.140625" style="25" customWidth="1"/>
    <col min="4100" max="4100" width="10.140625" style="25" customWidth="1"/>
    <col min="4101" max="4101" width="9.7109375" style="25" customWidth="1"/>
    <col min="4102" max="4102" width="10.140625" style="25" customWidth="1"/>
    <col min="4103" max="4103" width="11" style="25" customWidth="1"/>
    <col min="4104" max="4104" width="10.85546875" style="25" customWidth="1"/>
    <col min="4105" max="4105" width="11" style="25" customWidth="1"/>
    <col min="4106" max="4345" width="10.140625" style="25"/>
    <col min="4346" max="4346" width="4" style="25" customWidth="1"/>
    <col min="4347" max="4347" width="12.28515625" style="25" customWidth="1"/>
    <col min="4348" max="4348" width="13.140625" style="25" customWidth="1"/>
    <col min="4349" max="4349" width="18" style="25" customWidth="1"/>
    <col min="4350" max="4350" width="10.140625" style="25" customWidth="1"/>
    <col min="4351" max="4351" width="6.85546875" style="25" customWidth="1"/>
    <col min="4352" max="4352" width="10.140625" style="25" customWidth="1"/>
    <col min="4353" max="4353" width="15.28515625" style="25" customWidth="1"/>
    <col min="4354" max="4354" width="11.42578125" style="25" customWidth="1"/>
    <col min="4355" max="4355" width="11.140625" style="25" customWidth="1"/>
    <col min="4356" max="4356" width="10.140625" style="25" customWidth="1"/>
    <col min="4357" max="4357" width="9.7109375" style="25" customWidth="1"/>
    <col min="4358" max="4358" width="10.140625" style="25" customWidth="1"/>
    <col min="4359" max="4359" width="11" style="25" customWidth="1"/>
    <col min="4360" max="4360" width="10.85546875" style="25" customWidth="1"/>
    <col min="4361" max="4361" width="11" style="25" customWidth="1"/>
    <col min="4362" max="4601" width="10.140625" style="25"/>
    <col min="4602" max="4602" width="4" style="25" customWidth="1"/>
    <col min="4603" max="4603" width="12.28515625" style="25" customWidth="1"/>
    <col min="4604" max="4604" width="13.140625" style="25" customWidth="1"/>
    <col min="4605" max="4605" width="18" style="25" customWidth="1"/>
    <col min="4606" max="4606" width="10.140625" style="25" customWidth="1"/>
    <col min="4607" max="4607" width="6.85546875" style="25" customWidth="1"/>
    <col min="4608" max="4608" width="10.140625" style="25" customWidth="1"/>
    <col min="4609" max="4609" width="15.28515625" style="25" customWidth="1"/>
    <col min="4610" max="4610" width="11.42578125" style="25" customWidth="1"/>
    <col min="4611" max="4611" width="11.140625" style="25" customWidth="1"/>
    <col min="4612" max="4612" width="10.140625" style="25" customWidth="1"/>
    <col min="4613" max="4613" width="9.7109375" style="25" customWidth="1"/>
    <col min="4614" max="4614" width="10.140625" style="25" customWidth="1"/>
    <col min="4615" max="4615" width="11" style="25" customWidth="1"/>
    <col min="4616" max="4616" width="10.85546875" style="25" customWidth="1"/>
    <col min="4617" max="4617" width="11" style="25" customWidth="1"/>
    <col min="4618" max="4857" width="10.140625" style="25"/>
    <col min="4858" max="4858" width="4" style="25" customWidth="1"/>
    <col min="4859" max="4859" width="12.28515625" style="25" customWidth="1"/>
    <col min="4860" max="4860" width="13.140625" style="25" customWidth="1"/>
    <col min="4861" max="4861" width="18" style="25" customWidth="1"/>
    <col min="4862" max="4862" width="10.140625" style="25" customWidth="1"/>
    <col min="4863" max="4863" width="6.85546875" style="25" customWidth="1"/>
    <col min="4864" max="4864" width="10.140625" style="25" customWidth="1"/>
    <col min="4865" max="4865" width="15.28515625" style="25" customWidth="1"/>
    <col min="4866" max="4866" width="11.42578125" style="25" customWidth="1"/>
    <col min="4867" max="4867" width="11.140625" style="25" customWidth="1"/>
    <col min="4868" max="4868" width="10.140625" style="25" customWidth="1"/>
    <col min="4869" max="4869" width="9.7109375" style="25" customWidth="1"/>
    <col min="4870" max="4870" width="10.140625" style="25" customWidth="1"/>
    <col min="4871" max="4871" width="11" style="25" customWidth="1"/>
    <col min="4872" max="4872" width="10.85546875" style="25" customWidth="1"/>
    <col min="4873" max="4873" width="11" style="25" customWidth="1"/>
    <col min="4874" max="5113" width="10.140625" style="25"/>
    <col min="5114" max="5114" width="4" style="25" customWidth="1"/>
    <col min="5115" max="5115" width="12.28515625" style="25" customWidth="1"/>
    <col min="5116" max="5116" width="13.140625" style="25" customWidth="1"/>
    <col min="5117" max="5117" width="18" style="25" customWidth="1"/>
    <col min="5118" max="5118" width="10.140625" style="25" customWidth="1"/>
    <col min="5119" max="5119" width="6.85546875" style="25" customWidth="1"/>
    <col min="5120" max="5120" width="10.140625" style="25" customWidth="1"/>
    <col min="5121" max="5121" width="15.28515625" style="25" customWidth="1"/>
    <col min="5122" max="5122" width="11.42578125" style="25" customWidth="1"/>
    <col min="5123" max="5123" width="11.140625" style="25" customWidth="1"/>
    <col min="5124" max="5124" width="10.140625" style="25" customWidth="1"/>
    <col min="5125" max="5125" width="9.7109375" style="25" customWidth="1"/>
    <col min="5126" max="5126" width="10.140625" style="25" customWidth="1"/>
    <col min="5127" max="5127" width="11" style="25" customWidth="1"/>
    <col min="5128" max="5128" width="10.85546875" style="25" customWidth="1"/>
    <col min="5129" max="5129" width="11" style="25" customWidth="1"/>
    <col min="5130" max="5369" width="10.140625" style="25"/>
    <col min="5370" max="5370" width="4" style="25" customWidth="1"/>
    <col min="5371" max="5371" width="12.28515625" style="25" customWidth="1"/>
    <col min="5372" max="5372" width="13.140625" style="25" customWidth="1"/>
    <col min="5373" max="5373" width="18" style="25" customWidth="1"/>
    <col min="5374" max="5374" width="10.140625" style="25" customWidth="1"/>
    <col min="5375" max="5375" width="6.85546875" style="25" customWidth="1"/>
    <col min="5376" max="5376" width="10.140625" style="25" customWidth="1"/>
    <col min="5377" max="5377" width="15.28515625" style="25" customWidth="1"/>
    <col min="5378" max="5378" width="11.42578125" style="25" customWidth="1"/>
    <col min="5379" max="5379" width="11.140625" style="25" customWidth="1"/>
    <col min="5380" max="5380" width="10.140625" style="25" customWidth="1"/>
    <col min="5381" max="5381" width="9.7109375" style="25" customWidth="1"/>
    <col min="5382" max="5382" width="10.140625" style="25" customWidth="1"/>
    <col min="5383" max="5383" width="11" style="25" customWidth="1"/>
    <col min="5384" max="5384" width="10.85546875" style="25" customWidth="1"/>
    <col min="5385" max="5385" width="11" style="25" customWidth="1"/>
    <col min="5386" max="5625" width="10.140625" style="25"/>
    <col min="5626" max="5626" width="4" style="25" customWidth="1"/>
    <col min="5627" max="5627" width="12.28515625" style="25" customWidth="1"/>
    <col min="5628" max="5628" width="13.140625" style="25" customWidth="1"/>
    <col min="5629" max="5629" width="18" style="25" customWidth="1"/>
    <col min="5630" max="5630" width="10.140625" style="25" customWidth="1"/>
    <col min="5631" max="5631" width="6.85546875" style="25" customWidth="1"/>
    <col min="5632" max="5632" width="10.140625" style="25" customWidth="1"/>
    <col min="5633" max="5633" width="15.28515625" style="25" customWidth="1"/>
    <col min="5634" max="5634" width="11.42578125" style="25" customWidth="1"/>
    <col min="5635" max="5635" width="11.140625" style="25" customWidth="1"/>
    <col min="5636" max="5636" width="10.140625" style="25" customWidth="1"/>
    <col min="5637" max="5637" width="9.7109375" style="25" customWidth="1"/>
    <col min="5638" max="5638" width="10.140625" style="25" customWidth="1"/>
    <col min="5639" max="5639" width="11" style="25" customWidth="1"/>
    <col min="5640" max="5640" width="10.85546875" style="25" customWidth="1"/>
    <col min="5641" max="5641" width="11" style="25" customWidth="1"/>
    <col min="5642" max="5881" width="10.140625" style="25"/>
    <col min="5882" max="5882" width="4" style="25" customWidth="1"/>
    <col min="5883" max="5883" width="12.28515625" style="25" customWidth="1"/>
    <col min="5884" max="5884" width="13.140625" style="25" customWidth="1"/>
    <col min="5885" max="5885" width="18" style="25" customWidth="1"/>
    <col min="5886" max="5886" width="10.140625" style="25" customWidth="1"/>
    <col min="5887" max="5887" width="6.85546875" style="25" customWidth="1"/>
    <col min="5888" max="5888" width="10.140625" style="25" customWidth="1"/>
    <col min="5889" max="5889" width="15.28515625" style="25" customWidth="1"/>
    <col min="5890" max="5890" width="11.42578125" style="25" customWidth="1"/>
    <col min="5891" max="5891" width="11.140625" style="25" customWidth="1"/>
    <col min="5892" max="5892" width="10.140625" style="25" customWidth="1"/>
    <col min="5893" max="5893" width="9.7109375" style="25" customWidth="1"/>
    <col min="5894" max="5894" width="10.140625" style="25" customWidth="1"/>
    <col min="5895" max="5895" width="11" style="25" customWidth="1"/>
    <col min="5896" max="5896" width="10.85546875" style="25" customWidth="1"/>
    <col min="5897" max="5897" width="11" style="25" customWidth="1"/>
    <col min="5898" max="6137" width="10.140625" style="25"/>
    <col min="6138" max="6138" width="4" style="25" customWidth="1"/>
    <col min="6139" max="6139" width="12.28515625" style="25" customWidth="1"/>
    <col min="6140" max="6140" width="13.140625" style="25" customWidth="1"/>
    <col min="6141" max="6141" width="18" style="25" customWidth="1"/>
    <col min="6142" max="6142" width="10.140625" style="25" customWidth="1"/>
    <col min="6143" max="6143" width="6.85546875" style="25" customWidth="1"/>
    <col min="6144" max="6144" width="10.140625" style="25" customWidth="1"/>
    <col min="6145" max="6145" width="15.28515625" style="25" customWidth="1"/>
    <col min="6146" max="6146" width="11.42578125" style="25" customWidth="1"/>
    <col min="6147" max="6147" width="11.140625" style="25" customWidth="1"/>
    <col min="6148" max="6148" width="10.140625" style="25" customWidth="1"/>
    <col min="6149" max="6149" width="9.7109375" style="25" customWidth="1"/>
    <col min="6150" max="6150" width="10.140625" style="25" customWidth="1"/>
    <col min="6151" max="6151" width="11" style="25" customWidth="1"/>
    <col min="6152" max="6152" width="10.85546875" style="25" customWidth="1"/>
    <col min="6153" max="6153" width="11" style="25" customWidth="1"/>
    <col min="6154" max="6393" width="10.140625" style="25"/>
    <col min="6394" max="6394" width="4" style="25" customWidth="1"/>
    <col min="6395" max="6395" width="12.28515625" style="25" customWidth="1"/>
    <col min="6396" max="6396" width="13.140625" style="25" customWidth="1"/>
    <col min="6397" max="6397" width="18" style="25" customWidth="1"/>
    <col min="6398" max="6398" width="10.140625" style="25" customWidth="1"/>
    <col min="6399" max="6399" width="6.85546875" style="25" customWidth="1"/>
    <col min="6400" max="6400" width="10.140625" style="25" customWidth="1"/>
    <col min="6401" max="6401" width="15.28515625" style="25" customWidth="1"/>
    <col min="6402" max="6402" width="11.42578125" style="25" customWidth="1"/>
    <col min="6403" max="6403" width="11.140625" style="25" customWidth="1"/>
    <col min="6404" max="6404" width="10.140625" style="25" customWidth="1"/>
    <col min="6405" max="6405" width="9.7109375" style="25" customWidth="1"/>
    <col min="6406" max="6406" width="10.140625" style="25" customWidth="1"/>
    <col min="6407" max="6407" width="11" style="25" customWidth="1"/>
    <col min="6408" max="6408" width="10.85546875" style="25" customWidth="1"/>
    <col min="6409" max="6409" width="11" style="25" customWidth="1"/>
    <col min="6410" max="6649" width="10.140625" style="25"/>
    <col min="6650" max="6650" width="4" style="25" customWidth="1"/>
    <col min="6651" max="6651" width="12.28515625" style="25" customWidth="1"/>
    <col min="6652" max="6652" width="13.140625" style="25" customWidth="1"/>
    <col min="6653" max="6653" width="18" style="25" customWidth="1"/>
    <col min="6654" max="6654" width="10.140625" style="25" customWidth="1"/>
    <col min="6655" max="6655" width="6.85546875" style="25" customWidth="1"/>
    <col min="6656" max="6656" width="10.140625" style="25" customWidth="1"/>
    <col min="6657" max="6657" width="15.28515625" style="25" customWidth="1"/>
    <col min="6658" max="6658" width="11.42578125" style="25" customWidth="1"/>
    <col min="6659" max="6659" width="11.140625" style="25" customWidth="1"/>
    <col min="6660" max="6660" width="10.140625" style="25" customWidth="1"/>
    <col min="6661" max="6661" width="9.7109375" style="25" customWidth="1"/>
    <col min="6662" max="6662" width="10.140625" style="25" customWidth="1"/>
    <col min="6663" max="6663" width="11" style="25" customWidth="1"/>
    <col min="6664" max="6664" width="10.85546875" style="25" customWidth="1"/>
    <col min="6665" max="6665" width="11" style="25" customWidth="1"/>
    <col min="6666" max="6905" width="10.140625" style="25"/>
    <col min="6906" max="6906" width="4" style="25" customWidth="1"/>
    <col min="6907" max="6907" width="12.28515625" style="25" customWidth="1"/>
    <col min="6908" max="6908" width="13.140625" style="25" customWidth="1"/>
    <col min="6909" max="6909" width="18" style="25" customWidth="1"/>
    <col min="6910" max="6910" width="10.140625" style="25" customWidth="1"/>
    <col min="6911" max="6911" width="6.85546875" style="25" customWidth="1"/>
    <col min="6912" max="6912" width="10.140625" style="25" customWidth="1"/>
    <col min="6913" max="6913" width="15.28515625" style="25" customWidth="1"/>
    <col min="6914" max="6914" width="11.42578125" style="25" customWidth="1"/>
    <col min="6915" max="6915" width="11.140625" style="25" customWidth="1"/>
    <col min="6916" max="6916" width="10.140625" style="25" customWidth="1"/>
    <col min="6917" max="6917" width="9.7109375" style="25" customWidth="1"/>
    <col min="6918" max="6918" width="10.140625" style="25" customWidth="1"/>
    <col min="6919" max="6919" width="11" style="25" customWidth="1"/>
    <col min="6920" max="6920" width="10.85546875" style="25" customWidth="1"/>
    <col min="6921" max="6921" width="11" style="25" customWidth="1"/>
    <col min="6922" max="7161" width="10.140625" style="25"/>
    <col min="7162" max="7162" width="4" style="25" customWidth="1"/>
    <col min="7163" max="7163" width="12.28515625" style="25" customWidth="1"/>
    <col min="7164" max="7164" width="13.140625" style="25" customWidth="1"/>
    <col min="7165" max="7165" width="18" style="25" customWidth="1"/>
    <col min="7166" max="7166" width="10.140625" style="25" customWidth="1"/>
    <col min="7167" max="7167" width="6.85546875" style="25" customWidth="1"/>
    <col min="7168" max="7168" width="10.140625" style="25" customWidth="1"/>
    <col min="7169" max="7169" width="15.28515625" style="25" customWidth="1"/>
    <col min="7170" max="7170" width="11.42578125" style="25" customWidth="1"/>
    <col min="7171" max="7171" width="11.140625" style="25" customWidth="1"/>
    <col min="7172" max="7172" width="10.140625" style="25" customWidth="1"/>
    <col min="7173" max="7173" width="9.7109375" style="25" customWidth="1"/>
    <col min="7174" max="7174" width="10.140625" style="25" customWidth="1"/>
    <col min="7175" max="7175" width="11" style="25" customWidth="1"/>
    <col min="7176" max="7176" width="10.85546875" style="25" customWidth="1"/>
    <col min="7177" max="7177" width="11" style="25" customWidth="1"/>
    <col min="7178" max="7417" width="10.140625" style="25"/>
    <col min="7418" max="7418" width="4" style="25" customWidth="1"/>
    <col min="7419" max="7419" width="12.28515625" style="25" customWidth="1"/>
    <col min="7420" max="7420" width="13.140625" style="25" customWidth="1"/>
    <col min="7421" max="7421" width="18" style="25" customWidth="1"/>
    <col min="7422" max="7422" width="10.140625" style="25" customWidth="1"/>
    <col min="7423" max="7423" width="6.85546875" style="25" customWidth="1"/>
    <col min="7424" max="7424" width="10.140625" style="25" customWidth="1"/>
    <col min="7425" max="7425" width="15.28515625" style="25" customWidth="1"/>
    <col min="7426" max="7426" width="11.42578125" style="25" customWidth="1"/>
    <col min="7427" max="7427" width="11.140625" style="25" customWidth="1"/>
    <col min="7428" max="7428" width="10.140625" style="25" customWidth="1"/>
    <col min="7429" max="7429" width="9.7109375" style="25" customWidth="1"/>
    <col min="7430" max="7430" width="10.140625" style="25" customWidth="1"/>
    <col min="7431" max="7431" width="11" style="25" customWidth="1"/>
    <col min="7432" max="7432" width="10.85546875" style="25" customWidth="1"/>
    <col min="7433" max="7433" width="11" style="25" customWidth="1"/>
    <col min="7434" max="7673" width="10.140625" style="25"/>
    <col min="7674" max="7674" width="4" style="25" customWidth="1"/>
    <col min="7675" max="7675" width="12.28515625" style="25" customWidth="1"/>
    <col min="7676" max="7676" width="13.140625" style="25" customWidth="1"/>
    <col min="7677" max="7677" width="18" style="25" customWidth="1"/>
    <col min="7678" max="7678" width="10.140625" style="25" customWidth="1"/>
    <col min="7679" max="7679" width="6.85546875" style="25" customWidth="1"/>
    <col min="7680" max="7680" width="10.140625" style="25" customWidth="1"/>
    <col min="7681" max="7681" width="15.28515625" style="25" customWidth="1"/>
    <col min="7682" max="7682" width="11.42578125" style="25" customWidth="1"/>
    <col min="7683" max="7683" width="11.140625" style="25" customWidth="1"/>
    <col min="7684" max="7684" width="10.140625" style="25" customWidth="1"/>
    <col min="7685" max="7685" width="9.7109375" style="25" customWidth="1"/>
    <col min="7686" max="7686" width="10.140625" style="25" customWidth="1"/>
    <col min="7687" max="7687" width="11" style="25" customWidth="1"/>
    <col min="7688" max="7688" width="10.85546875" style="25" customWidth="1"/>
    <col min="7689" max="7689" width="11" style="25" customWidth="1"/>
    <col min="7690" max="7929" width="10.140625" style="25"/>
    <col min="7930" max="7930" width="4" style="25" customWidth="1"/>
    <col min="7931" max="7931" width="12.28515625" style="25" customWidth="1"/>
    <col min="7932" max="7932" width="13.140625" style="25" customWidth="1"/>
    <col min="7933" max="7933" width="18" style="25" customWidth="1"/>
    <col min="7934" max="7934" width="10.140625" style="25" customWidth="1"/>
    <col min="7935" max="7935" width="6.85546875" style="25" customWidth="1"/>
    <col min="7936" max="7936" width="10.140625" style="25" customWidth="1"/>
    <col min="7937" max="7937" width="15.28515625" style="25" customWidth="1"/>
    <col min="7938" max="7938" width="11.42578125" style="25" customWidth="1"/>
    <col min="7939" max="7939" width="11.140625" style="25" customWidth="1"/>
    <col min="7940" max="7940" width="10.140625" style="25" customWidth="1"/>
    <col min="7941" max="7941" width="9.7109375" style="25" customWidth="1"/>
    <col min="7942" max="7942" width="10.140625" style="25" customWidth="1"/>
    <col min="7943" max="7943" width="11" style="25" customWidth="1"/>
    <col min="7944" max="7944" width="10.85546875" style="25" customWidth="1"/>
    <col min="7945" max="7945" width="11" style="25" customWidth="1"/>
    <col min="7946" max="8185" width="10.140625" style="25"/>
    <col min="8186" max="8186" width="4" style="25" customWidth="1"/>
    <col min="8187" max="8187" width="12.28515625" style="25" customWidth="1"/>
    <col min="8188" max="8188" width="13.140625" style="25" customWidth="1"/>
    <col min="8189" max="8189" width="18" style="25" customWidth="1"/>
    <col min="8190" max="8190" width="10.140625" style="25" customWidth="1"/>
    <col min="8191" max="8191" width="6.85546875" style="25" customWidth="1"/>
    <col min="8192" max="8192" width="10.140625" style="25" customWidth="1"/>
    <col min="8193" max="8193" width="15.28515625" style="25" customWidth="1"/>
    <col min="8194" max="8194" width="11.42578125" style="25" customWidth="1"/>
    <col min="8195" max="8195" width="11.140625" style="25" customWidth="1"/>
    <col min="8196" max="8196" width="10.140625" style="25" customWidth="1"/>
    <col min="8197" max="8197" width="9.7109375" style="25" customWidth="1"/>
    <col min="8198" max="8198" width="10.140625" style="25" customWidth="1"/>
    <col min="8199" max="8199" width="11" style="25" customWidth="1"/>
    <col min="8200" max="8200" width="10.85546875" style="25" customWidth="1"/>
    <col min="8201" max="8201" width="11" style="25" customWidth="1"/>
    <col min="8202" max="8441" width="10.140625" style="25"/>
    <col min="8442" max="8442" width="4" style="25" customWidth="1"/>
    <col min="8443" max="8443" width="12.28515625" style="25" customWidth="1"/>
    <col min="8444" max="8444" width="13.140625" style="25" customWidth="1"/>
    <col min="8445" max="8445" width="18" style="25" customWidth="1"/>
    <col min="8446" max="8446" width="10.140625" style="25" customWidth="1"/>
    <col min="8447" max="8447" width="6.85546875" style="25" customWidth="1"/>
    <col min="8448" max="8448" width="10.140625" style="25" customWidth="1"/>
    <col min="8449" max="8449" width="15.28515625" style="25" customWidth="1"/>
    <col min="8450" max="8450" width="11.42578125" style="25" customWidth="1"/>
    <col min="8451" max="8451" width="11.140625" style="25" customWidth="1"/>
    <col min="8452" max="8452" width="10.140625" style="25" customWidth="1"/>
    <col min="8453" max="8453" width="9.7109375" style="25" customWidth="1"/>
    <col min="8454" max="8454" width="10.140625" style="25" customWidth="1"/>
    <col min="8455" max="8455" width="11" style="25" customWidth="1"/>
    <col min="8456" max="8456" width="10.85546875" style="25" customWidth="1"/>
    <col min="8457" max="8457" width="11" style="25" customWidth="1"/>
    <col min="8458" max="8697" width="10.140625" style="25"/>
    <col min="8698" max="8698" width="4" style="25" customWidth="1"/>
    <col min="8699" max="8699" width="12.28515625" style="25" customWidth="1"/>
    <col min="8700" max="8700" width="13.140625" style="25" customWidth="1"/>
    <col min="8701" max="8701" width="18" style="25" customWidth="1"/>
    <col min="8702" max="8702" width="10.140625" style="25" customWidth="1"/>
    <col min="8703" max="8703" width="6.85546875" style="25" customWidth="1"/>
    <col min="8704" max="8704" width="10.140625" style="25" customWidth="1"/>
    <col min="8705" max="8705" width="15.28515625" style="25" customWidth="1"/>
    <col min="8706" max="8706" width="11.42578125" style="25" customWidth="1"/>
    <col min="8707" max="8707" width="11.140625" style="25" customWidth="1"/>
    <col min="8708" max="8708" width="10.140625" style="25" customWidth="1"/>
    <col min="8709" max="8709" width="9.7109375" style="25" customWidth="1"/>
    <col min="8710" max="8710" width="10.140625" style="25" customWidth="1"/>
    <col min="8711" max="8711" width="11" style="25" customWidth="1"/>
    <col min="8712" max="8712" width="10.85546875" style="25" customWidth="1"/>
    <col min="8713" max="8713" width="11" style="25" customWidth="1"/>
    <col min="8714" max="8953" width="10.140625" style="25"/>
    <col min="8954" max="8954" width="4" style="25" customWidth="1"/>
    <col min="8955" max="8955" width="12.28515625" style="25" customWidth="1"/>
    <col min="8956" max="8956" width="13.140625" style="25" customWidth="1"/>
    <col min="8957" max="8957" width="18" style="25" customWidth="1"/>
    <col min="8958" max="8958" width="10.140625" style="25" customWidth="1"/>
    <col min="8959" max="8959" width="6.85546875" style="25" customWidth="1"/>
    <col min="8960" max="8960" width="10.140625" style="25" customWidth="1"/>
    <col min="8961" max="8961" width="15.28515625" style="25" customWidth="1"/>
    <col min="8962" max="8962" width="11.42578125" style="25" customWidth="1"/>
    <col min="8963" max="8963" width="11.140625" style="25" customWidth="1"/>
    <col min="8964" max="8964" width="10.140625" style="25" customWidth="1"/>
    <col min="8965" max="8965" width="9.7109375" style="25" customWidth="1"/>
    <col min="8966" max="8966" width="10.140625" style="25" customWidth="1"/>
    <col min="8967" max="8967" width="11" style="25" customWidth="1"/>
    <col min="8968" max="8968" width="10.85546875" style="25" customWidth="1"/>
    <col min="8969" max="8969" width="11" style="25" customWidth="1"/>
    <col min="8970" max="9209" width="10.140625" style="25"/>
    <col min="9210" max="9210" width="4" style="25" customWidth="1"/>
    <col min="9211" max="9211" width="12.28515625" style="25" customWidth="1"/>
    <col min="9212" max="9212" width="13.140625" style="25" customWidth="1"/>
    <col min="9213" max="9213" width="18" style="25" customWidth="1"/>
    <col min="9214" max="9214" width="10.140625" style="25" customWidth="1"/>
    <col min="9215" max="9215" width="6.85546875" style="25" customWidth="1"/>
    <col min="9216" max="9216" width="10.140625" style="25" customWidth="1"/>
    <col min="9217" max="9217" width="15.28515625" style="25" customWidth="1"/>
    <col min="9218" max="9218" width="11.42578125" style="25" customWidth="1"/>
    <col min="9219" max="9219" width="11.140625" style="25" customWidth="1"/>
    <col min="9220" max="9220" width="10.140625" style="25" customWidth="1"/>
    <col min="9221" max="9221" width="9.7109375" style="25" customWidth="1"/>
    <col min="9222" max="9222" width="10.140625" style="25" customWidth="1"/>
    <col min="9223" max="9223" width="11" style="25" customWidth="1"/>
    <col min="9224" max="9224" width="10.85546875" style="25" customWidth="1"/>
    <col min="9225" max="9225" width="11" style="25" customWidth="1"/>
    <col min="9226" max="9465" width="10.140625" style="25"/>
    <col min="9466" max="9466" width="4" style="25" customWidth="1"/>
    <col min="9467" max="9467" width="12.28515625" style="25" customWidth="1"/>
    <col min="9468" max="9468" width="13.140625" style="25" customWidth="1"/>
    <col min="9469" max="9469" width="18" style="25" customWidth="1"/>
    <col min="9470" max="9470" width="10.140625" style="25" customWidth="1"/>
    <col min="9471" max="9471" width="6.85546875" style="25" customWidth="1"/>
    <col min="9472" max="9472" width="10.140625" style="25" customWidth="1"/>
    <col min="9473" max="9473" width="15.28515625" style="25" customWidth="1"/>
    <col min="9474" max="9474" width="11.42578125" style="25" customWidth="1"/>
    <col min="9475" max="9475" width="11.140625" style="25" customWidth="1"/>
    <col min="9476" max="9476" width="10.140625" style="25" customWidth="1"/>
    <col min="9477" max="9477" width="9.7109375" style="25" customWidth="1"/>
    <col min="9478" max="9478" width="10.140625" style="25" customWidth="1"/>
    <col min="9479" max="9479" width="11" style="25" customWidth="1"/>
    <col min="9480" max="9480" width="10.85546875" style="25" customWidth="1"/>
    <col min="9481" max="9481" width="11" style="25" customWidth="1"/>
    <col min="9482" max="9721" width="10.140625" style="25"/>
    <col min="9722" max="9722" width="4" style="25" customWidth="1"/>
    <col min="9723" max="9723" width="12.28515625" style="25" customWidth="1"/>
    <col min="9724" max="9724" width="13.140625" style="25" customWidth="1"/>
    <col min="9725" max="9725" width="18" style="25" customWidth="1"/>
    <col min="9726" max="9726" width="10.140625" style="25" customWidth="1"/>
    <col min="9727" max="9727" width="6.85546875" style="25" customWidth="1"/>
    <col min="9728" max="9728" width="10.140625" style="25" customWidth="1"/>
    <col min="9729" max="9729" width="15.28515625" style="25" customWidth="1"/>
    <col min="9730" max="9730" width="11.42578125" style="25" customWidth="1"/>
    <col min="9731" max="9731" width="11.140625" style="25" customWidth="1"/>
    <col min="9732" max="9732" width="10.140625" style="25" customWidth="1"/>
    <col min="9733" max="9733" width="9.7109375" style="25" customWidth="1"/>
    <col min="9734" max="9734" width="10.140625" style="25" customWidth="1"/>
    <col min="9735" max="9735" width="11" style="25" customWidth="1"/>
    <col min="9736" max="9736" width="10.85546875" style="25" customWidth="1"/>
    <col min="9737" max="9737" width="11" style="25" customWidth="1"/>
    <col min="9738" max="9977" width="10.140625" style="25"/>
    <col min="9978" max="9978" width="4" style="25" customWidth="1"/>
    <col min="9979" max="9979" width="12.28515625" style="25" customWidth="1"/>
    <col min="9980" max="9980" width="13.140625" style="25" customWidth="1"/>
    <col min="9981" max="9981" width="18" style="25" customWidth="1"/>
    <col min="9982" max="9982" width="10.140625" style="25" customWidth="1"/>
    <col min="9983" max="9983" width="6.85546875" style="25" customWidth="1"/>
    <col min="9984" max="9984" width="10.140625" style="25" customWidth="1"/>
    <col min="9985" max="9985" width="15.28515625" style="25" customWidth="1"/>
    <col min="9986" max="9986" width="11.42578125" style="25" customWidth="1"/>
    <col min="9987" max="9987" width="11.140625" style="25" customWidth="1"/>
    <col min="9988" max="9988" width="10.140625" style="25" customWidth="1"/>
    <col min="9989" max="9989" width="9.7109375" style="25" customWidth="1"/>
    <col min="9990" max="9990" width="10.140625" style="25" customWidth="1"/>
    <col min="9991" max="9991" width="11" style="25" customWidth="1"/>
    <col min="9992" max="9992" width="10.85546875" style="25" customWidth="1"/>
    <col min="9993" max="9993" width="11" style="25" customWidth="1"/>
    <col min="9994" max="10233" width="10.140625" style="25"/>
    <col min="10234" max="10234" width="4" style="25" customWidth="1"/>
    <col min="10235" max="10235" width="12.28515625" style="25" customWidth="1"/>
    <col min="10236" max="10236" width="13.140625" style="25" customWidth="1"/>
    <col min="10237" max="10237" width="18" style="25" customWidth="1"/>
    <col min="10238" max="10238" width="10.140625" style="25" customWidth="1"/>
    <col min="10239" max="10239" width="6.85546875" style="25" customWidth="1"/>
    <col min="10240" max="10240" width="10.140625" style="25" customWidth="1"/>
    <col min="10241" max="10241" width="15.28515625" style="25" customWidth="1"/>
    <col min="10242" max="10242" width="11.42578125" style="25" customWidth="1"/>
    <col min="10243" max="10243" width="11.140625" style="25" customWidth="1"/>
    <col min="10244" max="10244" width="10.140625" style="25" customWidth="1"/>
    <col min="10245" max="10245" width="9.7109375" style="25" customWidth="1"/>
    <col min="10246" max="10246" width="10.140625" style="25" customWidth="1"/>
    <col min="10247" max="10247" width="11" style="25" customWidth="1"/>
    <col min="10248" max="10248" width="10.85546875" style="25" customWidth="1"/>
    <col min="10249" max="10249" width="11" style="25" customWidth="1"/>
    <col min="10250" max="10489" width="10.140625" style="25"/>
    <col min="10490" max="10490" width="4" style="25" customWidth="1"/>
    <col min="10491" max="10491" width="12.28515625" style="25" customWidth="1"/>
    <col min="10492" max="10492" width="13.140625" style="25" customWidth="1"/>
    <col min="10493" max="10493" width="18" style="25" customWidth="1"/>
    <col min="10494" max="10494" width="10.140625" style="25" customWidth="1"/>
    <col min="10495" max="10495" width="6.85546875" style="25" customWidth="1"/>
    <col min="10496" max="10496" width="10.140625" style="25" customWidth="1"/>
    <col min="10497" max="10497" width="15.28515625" style="25" customWidth="1"/>
    <col min="10498" max="10498" width="11.42578125" style="25" customWidth="1"/>
    <col min="10499" max="10499" width="11.140625" style="25" customWidth="1"/>
    <col min="10500" max="10500" width="10.140625" style="25" customWidth="1"/>
    <col min="10501" max="10501" width="9.7109375" style="25" customWidth="1"/>
    <col min="10502" max="10502" width="10.140625" style="25" customWidth="1"/>
    <col min="10503" max="10503" width="11" style="25" customWidth="1"/>
    <col min="10504" max="10504" width="10.85546875" style="25" customWidth="1"/>
    <col min="10505" max="10505" width="11" style="25" customWidth="1"/>
    <col min="10506" max="10745" width="10.140625" style="25"/>
    <col min="10746" max="10746" width="4" style="25" customWidth="1"/>
    <col min="10747" max="10747" width="12.28515625" style="25" customWidth="1"/>
    <col min="10748" max="10748" width="13.140625" style="25" customWidth="1"/>
    <col min="10749" max="10749" width="18" style="25" customWidth="1"/>
    <col min="10750" max="10750" width="10.140625" style="25" customWidth="1"/>
    <col min="10751" max="10751" width="6.85546875" style="25" customWidth="1"/>
    <col min="10752" max="10752" width="10.140625" style="25" customWidth="1"/>
    <col min="10753" max="10753" width="15.28515625" style="25" customWidth="1"/>
    <col min="10754" max="10754" width="11.42578125" style="25" customWidth="1"/>
    <col min="10755" max="10755" width="11.140625" style="25" customWidth="1"/>
    <col min="10756" max="10756" width="10.140625" style="25" customWidth="1"/>
    <col min="10757" max="10757" width="9.7109375" style="25" customWidth="1"/>
    <col min="10758" max="10758" width="10.140625" style="25" customWidth="1"/>
    <col min="10759" max="10759" width="11" style="25" customWidth="1"/>
    <col min="10760" max="10760" width="10.85546875" style="25" customWidth="1"/>
    <col min="10761" max="10761" width="11" style="25" customWidth="1"/>
    <col min="10762" max="11001" width="10.140625" style="25"/>
    <col min="11002" max="11002" width="4" style="25" customWidth="1"/>
    <col min="11003" max="11003" width="12.28515625" style="25" customWidth="1"/>
    <col min="11004" max="11004" width="13.140625" style="25" customWidth="1"/>
    <col min="11005" max="11005" width="18" style="25" customWidth="1"/>
    <col min="11006" max="11006" width="10.140625" style="25" customWidth="1"/>
    <col min="11007" max="11007" width="6.85546875" style="25" customWidth="1"/>
    <col min="11008" max="11008" width="10.140625" style="25" customWidth="1"/>
    <col min="11009" max="11009" width="15.28515625" style="25" customWidth="1"/>
    <col min="11010" max="11010" width="11.42578125" style="25" customWidth="1"/>
    <col min="11011" max="11011" width="11.140625" style="25" customWidth="1"/>
    <col min="11012" max="11012" width="10.140625" style="25" customWidth="1"/>
    <col min="11013" max="11013" width="9.7109375" style="25" customWidth="1"/>
    <col min="11014" max="11014" width="10.140625" style="25" customWidth="1"/>
    <col min="11015" max="11015" width="11" style="25" customWidth="1"/>
    <col min="11016" max="11016" width="10.85546875" style="25" customWidth="1"/>
    <col min="11017" max="11017" width="11" style="25" customWidth="1"/>
    <col min="11018" max="11257" width="10.140625" style="25"/>
    <col min="11258" max="11258" width="4" style="25" customWidth="1"/>
    <col min="11259" max="11259" width="12.28515625" style="25" customWidth="1"/>
    <col min="11260" max="11260" width="13.140625" style="25" customWidth="1"/>
    <col min="11261" max="11261" width="18" style="25" customWidth="1"/>
    <col min="11262" max="11262" width="10.140625" style="25" customWidth="1"/>
    <col min="11263" max="11263" width="6.85546875" style="25" customWidth="1"/>
    <col min="11264" max="11264" width="10.140625" style="25" customWidth="1"/>
    <col min="11265" max="11265" width="15.28515625" style="25" customWidth="1"/>
    <col min="11266" max="11266" width="11.42578125" style="25" customWidth="1"/>
    <col min="11267" max="11267" width="11.140625" style="25" customWidth="1"/>
    <col min="11268" max="11268" width="10.140625" style="25" customWidth="1"/>
    <col min="11269" max="11269" width="9.7109375" style="25" customWidth="1"/>
    <col min="11270" max="11270" width="10.140625" style="25" customWidth="1"/>
    <col min="11271" max="11271" width="11" style="25" customWidth="1"/>
    <col min="11272" max="11272" width="10.85546875" style="25" customWidth="1"/>
    <col min="11273" max="11273" width="11" style="25" customWidth="1"/>
    <col min="11274" max="11513" width="10.140625" style="25"/>
    <col min="11514" max="11514" width="4" style="25" customWidth="1"/>
    <col min="11515" max="11515" width="12.28515625" style="25" customWidth="1"/>
    <col min="11516" max="11516" width="13.140625" style="25" customWidth="1"/>
    <col min="11517" max="11517" width="18" style="25" customWidth="1"/>
    <col min="11518" max="11518" width="10.140625" style="25" customWidth="1"/>
    <col min="11519" max="11519" width="6.85546875" style="25" customWidth="1"/>
    <col min="11520" max="11520" width="10.140625" style="25" customWidth="1"/>
    <col min="11521" max="11521" width="15.28515625" style="25" customWidth="1"/>
    <col min="11522" max="11522" width="11.42578125" style="25" customWidth="1"/>
    <col min="11523" max="11523" width="11.140625" style="25" customWidth="1"/>
    <col min="11524" max="11524" width="10.140625" style="25" customWidth="1"/>
    <col min="11525" max="11525" width="9.7109375" style="25" customWidth="1"/>
    <col min="11526" max="11526" width="10.140625" style="25" customWidth="1"/>
    <col min="11527" max="11527" width="11" style="25" customWidth="1"/>
    <col min="11528" max="11528" width="10.85546875" style="25" customWidth="1"/>
    <col min="11529" max="11529" width="11" style="25" customWidth="1"/>
    <col min="11530" max="11769" width="10.140625" style="25"/>
    <col min="11770" max="11770" width="4" style="25" customWidth="1"/>
    <col min="11771" max="11771" width="12.28515625" style="25" customWidth="1"/>
    <col min="11772" max="11772" width="13.140625" style="25" customWidth="1"/>
    <col min="11773" max="11773" width="18" style="25" customWidth="1"/>
    <col min="11774" max="11774" width="10.140625" style="25" customWidth="1"/>
    <col min="11775" max="11775" width="6.85546875" style="25" customWidth="1"/>
    <col min="11776" max="11776" width="10.140625" style="25" customWidth="1"/>
    <col min="11777" max="11777" width="15.28515625" style="25" customWidth="1"/>
    <col min="11778" max="11778" width="11.42578125" style="25" customWidth="1"/>
    <col min="11779" max="11779" width="11.140625" style="25" customWidth="1"/>
    <col min="11780" max="11780" width="10.140625" style="25" customWidth="1"/>
    <col min="11781" max="11781" width="9.7109375" style="25" customWidth="1"/>
    <col min="11782" max="11782" width="10.140625" style="25" customWidth="1"/>
    <col min="11783" max="11783" width="11" style="25" customWidth="1"/>
    <col min="11784" max="11784" width="10.85546875" style="25" customWidth="1"/>
    <col min="11785" max="11785" width="11" style="25" customWidth="1"/>
    <col min="11786" max="12025" width="10.140625" style="25"/>
    <col min="12026" max="12026" width="4" style="25" customWidth="1"/>
    <col min="12027" max="12027" width="12.28515625" style="25" customWidth="1"/>
    <col min="12028" max="12028" width="13.140625" style="25" customWidth="1"/>
    <col min="12029" max="12029" width="18" style="25" customWidth="1"/>
    <col min="12030" max="12030" width="10.140625" style="25" customWidth="1"/>
    <col min="12031" max="12031" width="6.85546875" style="25" customWidth="1"/>
    <col min="12032" max="12032" width="10.140625" style="25" customWidth="1"/>
    <col min="12033" max="12033" width="15.28515625" style="25" customWidth="1"/>
    <col min="12034" max="12034" width="11.42578125" style="25" customWidth="1"/>
    <col min="12035" max="12035" width="11.140625" style="25" customWidth="1"/>
    <col min="12036" max="12036" width="10.140625" style="25" customWidth="1"/>
    <col min="12037" max="12037" width="9.7109375" style="25" customWidth="1"/>
    <col min="12038" max="12038" width="10.140625" style="25" customWidth="1"/>
    <col min="12039" max="12039" width="11" style="25" customWidth="1"/>
    <col min="12040" max="12040" width="10.85546875" style="25" customWidth="1"/>
    <col min="12041" max="12041" width="11" style="25" customWidth="1"/>
    <col min="12042" max="12281" width="10.140625" style="25"/>
    <col min="12282" max="12282" width="4" style="25" customWidth="1"/>
    <col min="12283" max="12283" width="12.28515625" style="25" customWidth="1"/>
    <col min="12284" max="12284" width="13.140625" style="25" customWidth="1"/>
    <col min="12285" max="12285" width="18" style="25" customWidth="1"/>
    <col min="12286" max="12286" width="10.140625" style="25" customWidth="1"/>
    <col min="12287" max="12287" width="6.85546875" style="25" customWidth="1"/>
    <col min="12288" max="12288" width="10.140625" style="25" customWidth="1"/>
    <col min="12289" max="12289" width="15.28515625" style="25" customWidth="1"/>
    <col min="12290" max="12290" width="11.42578125" style="25" customWidth="1"/>
    <col min="12291" max="12291" width="11.140625" style="25" customWidth="1"/>
    <col min="12292" max="12292" width="10.140625" style="25" customWidth="1"/>
    <col min="12293" max="12293" width="9.7109375" style="25" customWidth="1"/>
    <col min="12294" max="12294" width="10.140625" style="25" customWidth="1"/>
    <col min="12295" max="12295" width="11" style="25" customWidth="1"/>
    <col min="12296" max="12296" width="10.85546875" style="25" customWidth="1"/>
    <col min="12297" max="12297" width="11" style="25" customWidth="1"/>
    <col min="12298" max="12537" width="10.140625" style="25"/>
    <col min="12538" max="12538" width="4" style="25" customWidth="1"/>
    <col min="12539" max="12539" width="12.28515625" style="25" customWidth="1"/>
    <col min="12540" max="12540" width="13.140625" style="25" customWidth="1"/>
    <col min="12541" max="12541" width="18" style="25" customWidth="1"/>
    <col min="12542" max="12542" width="10.140625" style="25" customWidth="1"/>
    <col min="12543" max="12543" width="6.85546875" style="25" customWidth="1"/>
    <col min="12544" max="12544" width="10.140625" style="25" customWidth="1"/>
    <col min="12545" max="12545" width="15.28515625" style="25" customWidth="1"/>
    <col min="12546" max="12546" width="11.42578125" style="25" customWidth="1"/>
    <col min="12547" max="12547" width="11.140625" style="25" customWidth="1"/>
    <col min="12548" max="12548" width="10.140625" style="25" customWidth="1"/>
    <col min="12549" max="12549" width="9.7109375" style="25" customWidth="1"/>
    <col min="12550" max="12550" width="10.140625" style="25" customWidth="1"/>
    <col min="12551" max="12551" width="11" style="25" customWidth="1"/>
    <col min="12552" max="12552" width="10.85546875" style="25" customWidth="1"/>
    <col min="12553" max="12553" width="11" style="25" customWidth="1"/>
    <col min="12554" max="12793" width="10.140625" style="25"/>
    <col min="12794" max="12794" width="4" style="25" customWidth="1"/>
    <col min="12795" max="12795" width="12.28515625" style="25" customWidth="1"/>
    <col min="12796" max="12796" width="13.140625" style="25" customWidth="1"/>
    <col min="12797" max="12797" width="18" style="25" customWidth="1"/>
    <col min="12798" max="12798" width="10.140625" style="25" customWidth="1"/>
    <col min="12799" max="12799" width="6.85546875" style="25" customWidth="1"/>
    <col min="12800" max="12800" width="10.140625" style="25" customWidth="1"/>
    <col min="12801" max="12801" width="15.28515625" style="25" customWidth="1"/>
    <col min="12802" max="12802" width="11.42578125" style="25" customWidth="1"/>
    <col min="12803" max="12803" width="11.140625" style="25" customWidth="1"/>
    <col min="12804" max="12804" width="10.140625" style="25" customWidth="1"/>
    <col min="12805" max="12805" width="9.7109375" style="25" customWidth="1"/>
    <col min="12806" max="12806" width="10.140625" style="25" customWidth="1"/>
    <col min="12807" max="12807" width="11" style="25" customWidth="1"/>
    <col min="12808" max="12808" width="10.85546875" style="25" customWidth="1"/>
    <col min="12809" max="12809" width="11" style="25" customWidth="1"/>
    <col min="12810" max="13049" width="10.140625" style="25"/>
    <col min="13050" max="13050" width="4" style="25" customWidth="1"/>
    <col min="13051" max="13051" width="12.28515625" style="25" customWidth="1"/>
    <col min="13052" max="13052" width="13.140625" style="25" customWidth="1"/>
    <col min="13053" max="13053" width="18" style="25" customWidth="1"/>
    <col min="13054" max="13054" width="10.140625" style="25" customWidth="1"/>
    <col min="13055" max="13055" width="6.85546875" style="25" customWidth="1"/>
    <col min="13056" max="13056" width="10.140625" style="25" customWidth="1"/>
    <col min="13057" max="13057" width="15.28515625" style="25" customWidth="1"/>
    <col min="13058" max="13058" width="11.42578125" style="25" customWidth="1"/>
    <col min="13059" max="13059" width="11.140625" style="25" customWidth="1"/>
    <col min="13060" max="13060" width="10.140625" style="25" customWidth="1"/>
    <col min="13061" max="13061" width="9.7109375" style="25" customWidth="1"/>
    <col min="13062" max="13062" width="10.140625" style="25" customWidth="1"/>
    <col min="13063" max="13063" width="11" style="25" customWidth="1"/>
    <col min="13064" max="13064" width="10.85546875" style="25" customWidth="1"/>
    <col min="13065" max="13065" width="11" style="25" customWidth="1"/>
    <col min="13066" max="13305" width="10.140625" style="25"/>
    <col min="13306" max="13306" width="4" style="25" customWidth="1"/>
    <col min="13307" max="13307" width="12.28515625" style="25" customWidth="1"/>
    <col min="13308" max="13308" width="13.140625" style="25" customWidth="1"/>
    <col min="13309" max="13309" width="18" style="25" customWidth="1"/>
    <col min="13310" max="13310" width="10.140625" style="25" customWidth="1"/>
    <col min="13311" max="13311" width="6.85546875" style="25" customWidth="1"/>
    <col min="13312" max="13312" width="10.140625" style="25" customWidth="1"/>
    <col min="13313" max="13313" width="15.28515625" style="25" customWidth="1"/>
    <col min="13314" max="13314" width="11.42578125" style="25" customWidth="1"/>
    <col min="13315" max="13315" width="11.140625" style="25" customWidth="1"/>
    <col min="13316" max="13316" width="10.140625" style="25" customWidth="1"/>
    <col min="13317" max="13317" width="9.7109375" style="25" customWidth="1"/>
    <col min="13318" max="13318" width="10.140625" style="25" customWidth="1"/>
    <col min="13319" max="13319" width="11" style="25" customWidth="1"/>
    <col min="13320" max="13320" width="10.85546875" style="25" customWidth="1"/>
    <col min="13321" max="13321" width="11" style="25" customWidth="1"/>
    <col min="13322" max="13561" width="10.140625" style="25"/>
    <col min="13562" max="13562" width="4" style="25" customWidth="1"/>
    <col min="13563" max="13563" width="12.28515625" style="25" customWidth="1"/>
    <col min="13564" max="13564" width="13.140625" style="25" customWidth="1"/>
    <col min="13565" max="13565" width="18" style="25" customWidth="1"/>
    <col min="13566" max="13566" width="10.140625" style="25" customWidth="1"/>
    <col min="13567" max="13567" width="6.85546875" style="25" customWidth="1"/>
    <col min="13568" max="13568" width="10.140625" style="25" customWidth="1"/>
    <col min="13569" max="13569" width="15.28515625" style="25" customWidth="1"/>
    <col min="13570" max="13570" width="11.42578125" style="25" customWidth="1"/>
    <col min="13571" max="13571" width="11.140625" style="25" customWidth="1"/>
    <col min="13572" max="13572" width="10.140625" style="25" customWidth="1"/>
    <col min="13573" max="13573" width="9.7109375" style="25" customWidth="1"/>
    <col min="13574" max="13574" width="10.140625" style="25" customWidth="1"/>
    <col min="13575" max="13575" width="11" style="25" customWidth="1"/>
    <col min="13576" max="13576" width="10.85546875" style="25" customWidth="1"/>
    <col min="13577" max="13577" width="11" style="25" customWidth="1"/>
    <col min="13578" max="13817" width="10.140625" style="25"/>
    <col min="13818" max="13818" width="4" style="25" customWidth="1"/>
    <col min="13819" max="13819" width="12.28515625" style="25" customWidth="1"/>
    <col min="13820" max="13820" width="13.140625" style="25" customWidth="1"/>
    <col min="13821" max="13821" width="18" style="25" customWidth="1"/>
    <col min="13822" max="13822" width="10.140625" style="25" customWidth="1"/>
    <col min="13823" max="13823" width="6.85546875" style="25" customWidth="1"/>
    <col min="13824" max="13824" width="10.140625" style="25" customWidth="1"/>
    <col min="13825" max="13825" width="15.28515625" style="25" customWidth="1"/>
    <col min="13826" max="13826" width="11.42578125" style="25" customWidth="1"/>
    <col min="13827" max="13827" width="11.140625" style="25" customWidth="1"/>
    <col min="13828" max="13828" width="10.140625" style="25" customWidth="1"/>
    <col min="13829" max="13829" width="9.7109375" style="25" customWidth="1"/>
    <col min="13830" max="13830" width="10.140625" style="25" customWidth="1"/>
    <col min="13831" max="13831" width="11" style="25" customWidth="1"/>
    <col min="13832" max="13832" width="10.85546875" style="25" customWidth="1"/>
    <col min="13833" max="13833" width="11" style="25" customWidth="1"/>
    <col min="13834" max="14073" width="10.140625" style="25"/>
    <col min="14074" max="14074" width="4" style="25" customWidth="1"/>
    <col min="14075" max="14075" width="12.28515625" style="25" customWidth="1"/>
    <col min="14076" max="14076" width="13.140625" style="25" customWidth="1"/>
    <col min="14077" max="14077" width="18" style="25" customWidth="1"/>
    <col min="14078" max="14078" width="10.140625" style="25" customWidth="1"/>
    <col min="14079" max="14079" width="6.85546875" style="25" customWidth="1"/>
    <col min="14080" max="14080" width="10.140625" style="25" customWidth="1"/>
    <col min="14081" max="14081" width="15.28515625" style="25" customWidth="1"/>
    <col min="14082" max="14082" width="11.42578125" style="25" customWidth="1"/>
    <col min="14083" max="14083" width="11.140625" style="25" customWidth="1"/>
    <col min="14084" max="14084" width="10.140625" style="25" customWidth="1"/>
    <col min="14085" max="14085" width="9.7109375" style="25" customWidth="1"/>
    <col min="14086" max="14086" width="10.140625" style="25" customWidth="1"/>
    <col min="14087" max="14087" width="11" style="25" customWidth="1"/>
    <col min="14088" max="14088" width="10.85546875" style="25" customWidth="1"/>
    <col min="14089" max="14089" width="11" style="25" customWidth="1"/>
    <col min="14090" max="14329" width="10.140625" style="25"/>
    <col min="14330" max="14330" width="4" style="25" customWidth="1"/>
    <col min="14331" max="14331" width="12.28515625" style="25" customWidth="1"/>
    <col min="14332" max="14332" width="13.140625" style="25" customWidth="1"/>
    <col min="14333" max="14333" width="18" style="25" customWidth="1"/>
    <col min="14334" max="14334" width="10.140625" style="25" customWidth="1"/>
    <col min="14335" max="14335" width="6.85546875" style="25" customWidth="1"/>
    <col min="14336" max="14336" width="10.140625" style="25" customWidth="1"/>
    <col min="14337" max="14337" width="15.28515625" style="25" customWidth="1"/>
    <col min="14338" max="14338" width="11.42578125" style="25" customWidth="1"/>
    <col min="14339" max="14339" width="11.140625" style="25" customWidth="1"/>
    <col min="14340" max="14340" width="10.140625" style="25" customWidth="1"/>
    <col min="14341" max="14341" width="9.7109375" style="25" customWidth="1"/>
    <col min="14342" max="14342" width="10.140625" style="25" customWidth="1"/>
    <col min="14343" max="14343" width="11" style="25" customWidth="1"/>
    <col min="14344" max="14344" width="10.85546875" style="25" customWidth="1"/>
    <col min="14345" max="14345" width="11" style="25" customWidth="1"/>
    <col min="14346" max="14585" width="10.140625" style="25"/>
    <col min="14586" max="14586" width="4" style="25" customWidth="1"/>
    <col min="14587" max="14587" width="12.28515625" style="25" customWidth="1"/>
    <col min="14588" max="14588" width="13.140625" style="25" customWidth="1"/>
    <col min="14589" max="14589" width="18" style="25" customWidth="1"/>
    <col min="14590" max="14590" width="10.140625" style="25" customWidth="1"/>
    <col min="14591" max="14591" width="6.85546875" style="25" customWidth="1"/>
    <col min="14592" max="14592" width="10.140625" style="25" customWidth="1"/>
    <col min="14593" max="14593" width="15.28515625" style="25" customWidth="1"/>
    <col min="14594" max="14594" width="11.42578125" style="25" customWidth="1"/>
    <col min="14595" max="14595" width="11.140625" style="25" customWidth="1"/>
    <col min="14596" max="14596" width="10.140625" style="25" customWidth="1"/>
    <col min="14597" max="14597" width="9.7109375" style="25" customWidth="1"/>
    <col min="14598" max="14598" width="10.140625" style="25" customWidth="1"/>
    <col min="14599" max="14599" width="11" style="25" customWidth="1"/>
    <col min="14600" max="14600" width="10.85546875" style="25" customWidth="1"/>
    <col min="14601" max="14601" width="11" style="25" customWidth="1"/>
    <col min="14602" max="14841" width="10.140625" style="25"/>
    <col min="14842" max="14842" width="4" style="25" customWidth="1"/>
    <col min="14843" max="14843" width="12.28515625" style="25" customWidth="1"/>
    <col min="14844" max="14844" width="13.140625" style="25" customWidth="1"/>
    <col min="14845" max="14845" width="18" style="25" customWidth="1"/>
    <col min="14846" max="14846" width="10.140625" style="25" customWidth="1"/>
    <col min="14847" max="14847" width="6.85546875" style="25" customWidth="1"/>
    <col min="14848" max="14848" width="10.140625" style="25" customWidth="1"/>
    <col min="14849" max="14849" width="15.28515625" style="25" customWidth="1"/>
    <col min="14850" max="14850" width="11.42578125" style="25" customWidth="1"/>
    <col min="14851" max="14851" width="11.140625" style="25" customWidth="1"/>
    <col min="14852" max="14852" width="10.140625" style="25" customWidth="1"/>
    <col min="14853" max="14853" width="9.7109375" style="25" customWidth="1"/>
    <col min="14854" max="14854" width="10.140625" style="25" customWidth="1"/>
    <col min="14855" max="14855" width="11" style="25" customWidth="1"/>
    <col min="14856" max="14856" width="10.85546875" style="25" customWidth="1"/>
    <col min="14857" max="14857" width="11" style="25" customWidth="1"/>
    <col min="14858" max="15097" width="10.140625" style="25"/>
    <col min="15098" max="15098" width="4" style="25" customWidth="1"/>
    <col min="15099" max="15099" width="12.28515625" style="25" customWidth="1"/>
    <col min="15100" max="15100" width="13.140625" style="25" customWidth="1"/>
    <col min="15101" max="15101" width="18" style="25" customWidth="1"/>
    <col min="15102" max="15102" width="10.140625" style="25" customWidth="1"/>
    <col min="15103" max="15103" width="6.85546875" style="25" customWidth="1"/>
    <col min="15104" max="15104" width="10.140625" style="25" customWidth="1"/>
    <col min="15105" max="15105" width="15.28515625" style="25" customWidth="1"/>
    <col min="15106" max="15106" width="11.42578125" style="25" customWidth="1"/>
    <col min="15107" max="15107" width="11.140625" style="25" customWidth="1"/>
    <col min="15108" max="15108" width="10.140625" style="25" customWidth="1"/>
    <col min="15109" max="15109" width="9.7109375" style="25" customWidth="1"/>
    <col min="15110" max="15110" width="10.140625" style="25" customWidth="1"/>
    <col min="15111" max="15111" width="11" style="25" customWidth="1"/>
    <col min="15112" max="15112" width="10.85546875" style="25" customWidth="1"/>
    <col min="15113" max="15113" width="11" style="25" customWidth="1"/>
    <col min="15114" max="15353" width="10.140625" style="25"/>
    <col min="15354" max="15354" width="4" style="25" customWidth="1"/>
    <col min="15355" max="15355" width="12.28515625" style="25" customWidth="1"/>
    <col min="15356" max="15356" width="13.140625" style="25" customWidth="1"/>
    <col min="15357" max="15357" width="18" style="25" customWidth="1"/>
    <col min="15358" max="15358" width="10.140625" style="25" customWidth="1"/>
    <col min="15359" max="15359" width="6.85546875" style="25" customWidth="1"/>
    <col min="15360" max="15360" width="10.140625" style="25" customWidth="1"/>
    <col min="15361" max="15361" width="15.28515625" style="25" customWidth="1"/>
    <col min="15362" max="15362" width="11.42578125" style="25" customWidth="1"/>
    <col min="15363" max="15363" width="11.140625" style="25" customWidth="1"/>
    <col min="15364" max="15364" width="10.140625" style="25" customWidth="1"/>
    <col min="15365" max="15365" width="9.7109375" style="25" customWidth="1"/>
    <col min="15366" max="15366" width="10.140625" style="25" customWidth="1"/>
    <col min="15367" max="15367" width="11" style="25" customWidth="1"/>
    <col min="15368" max="15368" width="10.85546875" style="25" customWidth="1"/>
    <col min="15369" max="15369" width="11" style="25" customWidth="1"/>
    <col min="15370" max="15609" width="10.140625" style="25"/>
    <col min="15610" max="15610" width="4" style="25" customWidth="1"/>
    <col min="15611" max="15611" width="12.28515625" style="25" customWidth="1"/>
    <col min="15612" max="15612" width="13.140625" style="25" customWidth="1"/>
    <col min="15613" max="15613" width="18" style="25" customWidth="1"/>
    <col min="15614" max="15614" width="10.140625" style="25" customWidth="1"/>
    <col min="15615" max="15615" width="6.85546875" style="25" customWidth="1"/>
    <col min="15616" max="15616" width="10.140625" style="25" customWidth="1"/>
    <col min="15617" max="15617" width="15.28515625" style="25" customWidth="1"/>
    <col min="15618" max="15618" width="11.42578125" style="25" customWidth="1"/>
    <col min="15619" max="15619" width="11.140625" style="25" customWidth="1"/>
    <col min="15620" max="15620" width="10.140625" style="25" customWidth="1"/>
    <col min="15621" max="15621" width="9.7109375" style="25" customWidth="1"/>
    <col min="15622" max="15622" width="10.140625" style="25" customWidth="1"/>
    <col min="15623" max="15623" width="11" style="25" customWidth="1"/>
    <col min="15624" max="15624" width="10.85546875" style="25" customWidth="1"/>
    <col min="15625" max="15625" width="11" style="25" customWidth="1"/>
    <col min="15626" max="15865" width="10.140625" style="25"/>
    <col min="15866" max="15866" width="4" style="25" customWidth="1"/>
    <col min="15867" max="15867" width="12.28515625" style="25" customWidth="1"/>
    <col min="15868" max="15868" width="13.140625" style="25" customWidth="1"/>
    <col min="15869" max="15869" width="18" style="25" customWidth="1"/>
    <col min="15870" max="15870" width="10.140625" style="25" customWidth="1"/>
    <col min="15871" max="15871" width="6.85546875" style="25" customWidth="1"/>
    <col min="15872" max="15872" width="10.140625" style="25" customWidth="1"/>
    <col min="15873" max="15873" width="15.28515625" style="25" customWidth="1"/>
    <col min="15874" max="15874" width="11.42578125" style="25" customWidth="1"/>
    <col min="15875" max="15875" width="11.140625" style="25" customWidth="1"/>
    <col min="15876" max="15876" width="10.140625" style="25" customWidth="1"/>
    <col min="15877" max="15877" width="9.7109375" style="25" customWidth="1"/>
    <col min="15878" max="15878" width="10.140625" style="25" customWidth="1"/>
    <col min="15879" max="15879" width="11" style="25" customWidth="1"/>
    <col min="15880" max="15880" width="10.85546875" style="25" customWidth="1"/>
    <col min="15881" max="15881" width="11" style="25" customWidth="1"/>
    <col min="15882" max="16121" width="10.140625" style="25"/>
    <col min="16122" max="16122" width="4" style="25" customWidth="1"/>
    <col min="16123" max="16123" width="12.28515625" style="25" customWidth="1"/>
    <col min="16124" max="16124" width="13.140625" style="25" customWidth="1"/>
    <col min="16125" max="16125" width="18" style="25" customWidth="1"/>
    <col min="16126" max="16126" width="10.140625" style="25" customWidth="1"/>
    <col min="16127" max="16127" width="6.85546875" style="25" customWidth="1"/>
    <col min="16128" max="16128" width="10.140625" style="25" customWidth="1"/>
    <col min="16129" max="16129" width="15.28515625" style="25" customWidth="1"/>
    <col min="16130" max="16130" width="11.42578125" style="25" customWidth="1"/>
    <col min="16131" max="16131" width="11.140625" style="25" customWidth="1"/>
    <col min="16132" max="16132" width="10.140625" style="25" customWidth="1"/>
    <col min="16133" max="16133" width="9.7109375" style="25" customWidth="1"/>
    <col min="16134" max="16134" width="10.140625" style="25" customWidth="1"/>
    <col min="16135" max="16135" width="11" style="25" customWidth="1"/>
    <col min="16136" max="16136" width="10.85546875" style="25" customWidth="1"/>
    <col min="16137" max="16137" width="11" style="25" customWidth="1"/>
    <col min="16138" max="16384" width="10.140625" style="25"/>
  </cols>
  <sheetData>
    <row r="1" spans="2:23">
      <c r="B1" s="8" t="s">
        <v>555</v>
      </c>
    </row>
    <row r="2" spans="2:23" ht="15.75">
      <c r="B2" s="651" t="s">
        <v>64</v>
      </c>
      <c r="C2" s="652"/>
      <c r="D2" s="652"/>
      <c r="E2" s="652"/>
      <c r="F2" s="652"/>
      <c r="G2" s="652"/>
      <c r="H2" s="652"/>
      <c r="I2" s="652"/>
      <c r="J2" s="652"/>
      <c r="K2" s="652"/>
      <c r="L2" s="652"/>
      <c r="M2" s="652"/>
      <c r="N2" s="652"/>
      <c r="O2" s="653"/>
    </row>
    <row r="3" spans="2:23">
      <c r="E3" s="54"/>
      <c r="F3" s="54"/>
      <c r="G3" s="43"/>
    </row>
    <row r="4" spans="2:23" s="55" customFormat="1" ht="15.75">
      <c r="B4" s="651" t="s">
        <v>511</v>
      </c>
      <c r="C4" s="652"/>
      <c r="D4" s="652"/>
      <c r="E4" s="652"/>
      <c r="F4" s="652"/>
      <c r="G4" s="652"/>
      <c r="H4" s="652"/>
      <c r="I4" s="652"/>
      <c r="J4" s="652"/>
      <c r="K4" s="652"/>
      <c r="L4" s="652"/>
      <c r="M4" s="652"/>
      <c r="N4" s="652"/>
      <c r="O4" s="653"/>
      <c r="P4" s="56"/>
      <c r="Q4" s="34"/>
      <c r="R4" s="56"/>
    </row>
    <row r="5" spans="2:23" s="62" customFormat="1" ht="8.25" customHeight="1">
      <c r="B5" s="58"/>
      <c r="C5" s="58"/>
      <c r="D5" s="59"/>
      <c r="E5" s="60"/>
      <c r="F5" s="60"/>
      <c r="G5" s="58"/>
      <c r="H5" s="59"/>
      <c r="I5" s="59"/>
      <c r="J5" s="59"/>
      <c r="M5" s="55"/>
      <c r="N5" s="55"/>
      <c r="O5" s="55"/>
      <c r="P5" s="55"/>
      <c r="Q5" s="55"/>
      <c r="R5" s="63"/>
    </row>
    <row r="6" spans="2:23" ht="15.75" customHeight="1">
      <c r="B6" s="716" t="s">
        <v>71</v>
      </c>
      <c r="C6" s="716"/>
      <c r="D6" s="716"/>
      <c r="E6" s="716"/>
      <c r="F6" s="716"/>
      <c r="G6" s="716"/>
      <c r="H6" s="716"/>
      <c r="I6" s="716"/>
      <c r="J6" s="716"/>
      <c r="K6" s="716"/>
      <c r="L6" s="716"/>
      <c r="M6" s="716"/>
      <c r="N6" s="716"/>
      <c r="O6" s="716"/>
      <c r="R6" s="64"/>
    </row>
    <row r="7" spans="2:23" s="41" customFormat="1" ht="14.25" customHeight="1">
      <c r="B7" s="717" t="s">
        <v>72</v>
      </c>
      <c r="C7" s="717"/>
      <c r="D7" s="717"/>
      <c r="E7" s="717"/>
      <c r="F7" s="717"/>
      <c r="G7" s="717"/>
      <c r="H7" s="717"/>
      <c r="I7" s="717"/>
      <c r="J7" s="717"/>
      <c r="K7" s="717"/>
      <c r="L7" s="717"/>
      <c r="M7" s="717"/>
      <c r="N7" s="717"/>
      <c r="O7" s="717"/>
      <c r="R7" s="64"/>
    </row>
    <row r="8" spans="2:23" s="41" customFormat="1">
      <c r="B8" s="101"/>
      <c r="C8" s="101"/>
      <c r="D8" s="101"/>
      <c r="E8" s="101"/>
      <c r="F8" s="101"/>
      <c r="G8" s="101"/>
      <c r="H8" s="101"/>
      <c r="I8" s="101"/>
      <c r="J8" s="101"/>
      <c r="R8" s="64"/>
    </row>
    <row r="9" spans="2:23" s="41" customFormat="1" ht="8.25" customHeight="1">
      <c r="B9" s="65"/>
      <c r="C9" s="66"/>
      <c r="D9" s="66"/>
      <c r="E9" s="67"/>
      <c r="F9" s="67"/>
      <c r="G9" s="67"/>
      <c r="H9" s="67"/>
      <c r="I9" s="66"/>
      <c r="J9" s="66"/>
      <c r="R9" s="64"/>
    </row>
    <row r="10" spans="2:23">
      <c r="B10" s="646"/>
      <c r="C10" s="660" t="s">
        <v>32</v>
      </c>
      <c r="D10" s="663" t="s">
        <v>73</v>
      </c>
      <c r="E10" s="660" t="s">
        <v>74</v>
      </c>
      <c r="F10" s="660" t="s">
        <v>75</v>
      </c>
      <c r="G10" s="663" t="s">
        <v>51</v>
      </c>
      <c r="H10" s="660" t="s">
        <v>76</v>
      </c>
      <c r="I10" s="660" t="s">
        <v>77</v>
      </c>
      <c r="J10" s="663" t="s">
        <v>87</v>
      </c>
      <c r="K10" s="654" t="s">
        <v>79</v>
      </c>
      <c r="L10" s="655"/>
      <c r="M10" s="654" t="s">
        <v>80</v>
      </c>
      <c r="N10" s="658"/>
      <c r="O10" s="655"/>
      <c r="Q10" s="62"/>
      <c r="R10" s="62"/>
      <c r="S10" s="62"/>
      <c r="T10" s="62"/>
      <c r="U10" s="62"/>
      <c r="V10" s="62"/>
      <c r="W10" s="64"/>
    </row>
    <row r="11" spans="2:23">
      <c r="B11" s="646"/>
      <c r="C11" s="661"/>
      <c r="D11" s="664"/>
      <c r="E11" s="661"/>
      <c r="F11" s="661"/>
      <c r="G11" s="664"/>
      <c r="H11" s="661"/>
      <c r="I11" s="661"/>
      <c r="J11" s="664"/>
      <c r="K11" s="656"/>
      <c r="L11" s="657"/>
      <c r="M11" s="656"/>
      <c r="N11" s="659"/>
      <c r="O11" s="657"/>
      <c r="Q11" s="62"/>
      <c r="R11" s="62"/>
      <c r="S11" s="62"/>
      <c r="T11" s="62"/>
      <c r="U11" s="62"/>
      <c r="V11" s="62"/>
      <c r="W11" s="64"/>
    </row>
    <row r="12" spans="2:23" ht="15.75">
      <c r="B12" s="646"/>
      <c r="C12" s="661"/>
      <c r="D12" s="664"/>
      <c r="E12" s="661"/>
      <c r="F12" s="661"/>
      <c r="G12" s="664"/>
      <c r="H12" s="661"/>
      <c r="I12" s="661"/>
      <c r="J12" s="664"/>
      <c r="K12" s="660" t="s">
        <v>81</v>
      </c>
      <c r="L12" s="660" t="s">
        <v>82</v>
      </c>
      <c r="M12" s="663" t="s">
        <v>83</v>
      </c>
      <c r="N12" s="660" t="s">
        <v>84</v>
      </c>
      <c r="O12" s="660" t="s">
        <v>85</v>
      </c>
      <c r="Q12" s="43"/>
      <c r="R12" s="69"/>
      <c r="W12" s="64"/>
    </row>
    <row r="13" spans="2:23" ht="15.75">
      <c r="B13" s="646"/>
      <c r="C13" s="661"/>
      <c r="D13" s="664"/>
      <c r="E13" s="661"/>
      <c r="F13" s="661"/>
      <c r="G13" s="664"/>
      <c r="H13" s="661"/>
      <c r="I13" s="661"/>
      <c r="J13" s="664"/>
      <c r="K13" s="661"/>
      <c r="L13" s="661"/>
      <c r="M13" s="664"/>
      <c r="N13" s="661"/>
      <c r="O13" s="661"/>
      <c r="Q13" s="43"/>
      <c r="R13" s="69"/>
      <c r="W13" s="64"/>
    </row>
    <row r="14" spans="2:23" ht="15.75">
      <c r="B14" s="646"/>
      <c r="C14" s="661"/>
      <c r="D14" s="664"/>
      <c r="E14" s="661"/>
      <c r="F14" s="661"/>
      <c r="G14" s="664"/>
      <c r="H14" s="661"/>
      <c r="I14" s="661"/>
      <c r="J14" s="664"/>
      <c r="K14" s="661"/>
      <c r="L14" s="661"/>
      <c r="M14" s="664"/>
      <c r="N14" s="661"/>
      <c r="O14" s="661"/>
      <c r="Q14" s="43"/>
      <c r="R14" s="69"/>
      <c r="W14" s="64"/>
    </row>
    <row r="15" spans="2:23" ht="15.75">
      <c r="B15" s="646"/>
      <c r="C15" s="661"/>
      <c r="D15" s="664"/>
      <c r="E15" s="661"/>
      <c r="F15" s="661"/>
      <c r="G15" s="664"/>
      <c r="H15" s="661"/>
      <c r="I15" s="661"/>
      <c r="J15" s="664"/>
      <c r="K15" s="661"/>
      <c r="L15" s="661"/>
      <c r="M15" s="664"/>
      <c r="N15" s="661"/>
      <c r="O15" s="661"/>
      <c r="Q15" s="43"/>
      <c r="R15" s="69"/>
      <c r="W15" s="64"/>
    </row>
    <row r="16" spans="2:23" ht="15.75">
      <c r="B16" s="647"/>
      <c r="C16" s="662"/>
      <c r="D16" s="665"/>
      <c r="E16" s="662"/>
      <c r="F16" s="662"/>
      <c r="G16" s="665"/>
      <c r="H16" s="662"/>
      <c r="I16" s="662"/>
      <c r="J16" s="665"/>
      <c r="K16" s="662"/>
      <c r="L16" s="662"/>
      <c r="M16" s="665"/>
      <c r="N16" s="662"/>
      <c r="O16" s="662"/>
      <c r="Q16" s="43"/>
      <c r="R16" s="69"/>
      <c r="W16" s="64"/>
    </row>
    <row r="17" spans="2:15">
      <c r="B17" s="46">
        <v>1</v>
      </c>
      <c r="C17" s="70"/>
      <c r="D17" s="48"/>
      <c r="E17" s="72"/>
      <c r="F17" s="48"/>
      <c r="G17" s="102" t="s">
        <v>27</v>
      </c>
      <c r="H17" s="477"/>
      <c r="I17" s="97"/>
      <c r="J17" s="76"/>
      <c r="K17" s="477"/>
      <c r="L17" s="98">
        <f t="shared" ref="L17:L51" si="0">IFERROR(I17/K17,0)</f>
        <v>0</v>
      </c>
      <c r="M17" s="73"/>
      <c r="N17" s="73"/>
      <c r="O17" s="99">
        <f t="shared" ref="O17:O51" si="1">IFERROR(I17/(M17*N17),0)</f>
        <v>0</v>
      </c>
    </row>
    <row r="18" spans="2:15">
      <c r="B18" s="46">
        <v>2</v>
      </c>
      <c r="C18" s="70"/>
      <c r="D18" s="48"/>
      <c r="E18" s="72"/>
      <c r="F18" s="48"/>
      <c r="G18" s="102" t="s">
        <v>27</v>
      </c>
      <c r="H18" s="477"/>
      <c r="I18" s="97"/>
      <c r="J18" s="76"/>
      <c r="K18" s="477"/>
      <c r="L18" s="98">
        <f t="shared" si="0"/>
        <v>0</v>
      </c>
      <c r="M18" s="73"/>
      <c r="N18" s="73"/>
      <c r="O18" s="99">
        <f t="shared" si="1"/>
        <v>0</v>
      </c>
    </row>
    <row r="19" spans="2:15">
      <c r="B19" s="46">
        <v>3</v>
      </c>
      <c r="C19" s="70"/>
      <c r="D19" s="48"/>
      <c r="E19" s="72"/>
      <c r="F19" s="48"/>
      <c r="G19" s="102" t="s">
        <v>27</v>
      </c>
      <c r="H19" s="477"/>
      <c r="I19" s="97"/>
      <c r="J19" s="76"/>
      <c r="K19" s="477"/>
      <c r="L19" s="98">
        <f t="shared" si="0"/>
        <v>0</v>
      </c>
      <c r="M19" s="73"/>
      <c r="N19" s="73"/>
      <c r="O19" s="99">
        <f t="shared" si="1"/>
        <v>0</v>
      </c>
    </row>
    <row r="20" spans="2:15">
      <c r="B20" s="46">
        <v>4</v>
      </c>
      <c r="C20" s="70"/>
      <c r="D20" s="48"/>
      <c r="E20" s="72"/>
      <c r="F20" s="48"/>
      <c r="G20" s="102" t="s">
        <v>27</v>
      </c>
      <c r="H20" s="477"/>
      <c r="I20" s="97"/>
      <c r="J20" s="76"/>
      <c r="K20" s="477"/>
      <c r="L20" s="98">
        <f t="shared" si="0"/>
        <v>0</v>
      </c>
      <c r="M20" s="73"/>
      <c r="N20" s="73"/>
      <c r="O20" s="99">
        <f t="shared" si="1"/>
        <v>0</v>
      </c>
    </row>
    <row r="21" spans="2:15">
      <c r="B21" s="46">
        <v>5</v>
      </c>
      <c r="C21" s="70"/>
      <c r="D21" s="48"/>
      <c r="E21" s="72"/>
      <c r="F21" s="48"/>
      <c r="G21" s="102" t="s">
        <v>27</v>
      </c>
      <c r="H21" s="477"/>
      <c r="I21" s="97"/>
      <c r="J21" s="76"/>
      <c r="K21" s="477"/>
      <c r="L21" s="98">
        <f t="shared" si="0"/>
        <v>0</v>
      </c>
      <c r="M21" s="73"/>
      <c r="N21" s="73"/>
      <c r="O21" s="99">
        <f t="shared" si="1"/>
        <v>0</v>
      </c>
    </row>
    <row r="22" spans="2:15">
      <c r="B22" s="46">
        <v>6</v>
      </c>
      <c r="C22" s="70"/>
      <c r="D22" s="48"/>
      <c r="E22" s="72"/>
      <c r="F22" s="48"/>
      <c r="G22" s="102" t="s">
        <v>27</v>
      </c>
      <c r="H22" s="477"/>
      <c r="I22" s="97"/>
      <c r="J22" s="76"/>
      <c r="K22" s="477"/>
      <c r="L22" s="98">
        <f t="shared" si="0"/>
        <v>0</v>
      </c>
      <c r="M22" s="73"/>
      <c r="N22" s="73"/>
      <c r="O22" s="99">
        <f t="shared" si="1"/>
        <v>0</v>
      </c>
    </row>
    <row r="23" spans="2:15">
      <c r="B23" s="46">
        <v>7</v>
      </c>
      <c r="C23" s="70"/>
      <c r="D23" s="48"/>
      <c r="E23" s="72"/>
      <c r="F23" s="48"/>
      <c r="G23" s="102" t="s">
        <v>27</v>
      </c>
      <c r="H23" s="477"/>
      <c r="I23" s="97"/>
      <c r="J23" s="76"/>
      <c r="K23" s="477"/>
      <c r="L23" s="98">
        <f t="shared" si="0"/>
        <v>0</v>
      </c>
      <c r="M23" s="73"/>
      <c r="N23" s="73"/>
      <c r="O23" s="99">
        <f t="shared" si="1"/>
        <v>0</v>
      </c>
    </row>
    <row r="24" spans="2:15">
      <c r="B24" s="46">
        <v>8</v>
      </c>
      <c r="C24" s="70"/>
      <c r="D24" s="48"/>
      <c r="E24" s="72"/>
      <c r="F24" s="48"/>
      <c r="G24" s="102" t="s">
        <v>27</v>
      </c>
      <c r="H24" s="477"/>
      <c r="I24" s="97"/>
      <c r="J24" s="76"/>
      <c r="K24" s="477"/>
      <c r="L24" s="98">
        <f t="shared" si="0"/>
        <v>0</v>
      </c>
      <c r="M24" s="73"/>
      <c r="N24" s="73"/>
      <c r="O24" s="99">
        <f t="shared" si="1"/>
        <v>0</v>
      </c>
    </row>
    <row r="25" spans="2:15">
      <c r="B25" s="46">
        <v>9</v>
      </c>
      <c r="C25" s="70"/>
      <c r="D25" s="48"/>
      <c r="E25" s="72"/>
      <c r="F25" s="48"/>
      <c r="G25" s="102" t="s">
        <v>27</v>
      </c>
      <c r="H25" s="477"/>
      <c r="I25" s="97"/>
      <c r="J25" s="76"/>
      <c r="K25" s="477"/>
      <c r="L25" s="98">
        <f t="shared" si="0"/>
        <v>0</v>
      </c>
      <c r="M25" s="73"/>
      <c r="N25" s="73"/>
      <c r="O25" s="99">
        <f t="shared" si="1"/>
        <v>0</v>
      </c>
    </row>
    <row r="26" spans="2:15">
      <c r="B26" s="46">
        <v>10</v>
      </c>
      <c r="C26" s="70"/>
      <c r="D26" s="48"/>
      <c r="E26" s="72"/>
      <c r="F26" s="48"/>
      <c r="G26" s="102" t="s">
        <v>27</v>
      </c>
      <c r="H26" s="477"/>
      <c r="I26" s="97"/>
      <c r="J26" s="76"/>
      <c r="K26" s="477"/>
      <c r="L26" s="98">
        <f t="shared" si="0"/>
        <v>0</v>
      </c>
      <c r="M26" s="73"/>
      <c r="N26" s="73"/>
      <c r="O26" s="99">
        <f t="shared" si="1"/>
        <v>0</v>
      </c>
    </row>
    <row r="27" spans="2:15">
      <c r="B27" s="46">
        <v>11</v>
      </c>
      <c r="C27" s="70"/>
      <c r="D27" s="48"/>
      <c r="E27" s="72"/>
      <c r="F27" s="48"/>
      <c r="G27" s="102" t="s">
        <v>27</v>
      </c>
      <c r="H27" s="477"/>
      <c r="I27" s="97"/>
      <c r="J27" s="76"/>
      <c r="K27" s="477"/>
      <c r="L27" s="98">
        <f t="shared" si="0"/>
        <v>0</v>
      </c>
      <c r="M27" s="73"/>
      <c r="N27" s="73"/>
      <c r="O27" s="99">
        <f t="shared" si="1"/>
        <v>0</v>
      </c>
    </row>
    <row r="28" spans="2:15">
      <c r="B28" s="46">
        <v>12</v>
      </c>
      <c r="C28" s="70"/>
      <c r="D28" s="48"/>
      <c r="E28" s="72"/>
      <c r="F28" s="48"/>
      <c r="G28" s="102" t="s">
        <v>27</v>
      </c>
      <c r="H28" s="477"/>
      <c r="I28" s="97"/>
      <c r="J28" s="76"/>
      <c r="K28" s="477"/>
      <c r="L28" s="98">
        <f t="shared" si="0"/>
        <v>0</v>
      </c>
      <c r="M28" s="73"/>
      <c r="N28" s="73"/>
      <c r="O28" s="99">
        <f t="shared" si="1"/>
        <v>0</v>
      </c>
    </row>
    <row r="29" spans="2:15">
      <c r="B29" s="46">
        <v>13</v>
      </c>
      <c r="C29" s="70"/>
      <c r="D29" s="48"/>
      <c r="E29" s="72"/>
      <c r="F29" s="48"/>
      <c r="G29" s="102" t="s">
        <v>27</v>
      </c>
      <c r="H29" s="477"/>
      <c r="I29" s="97"/>
      <c r="J29" s="76"/>
      <c r="K29" s="477"/>
      <c r="L29" s="98">
        <f t="shared" si="0"/>
        <v>0</v>
      </c>
      <c r="M29" s="73"/>
      <c r="N29" s="73"/>
      <c r="O29" s="99">
        <f t="shared" si="1"/>
        <v>0</v>
      </c>
    </row>
    <row r="30" spans="2:15">
      <c r="B30" s="46">
        <v>14</v>
      </c>
      <c r="C30" s="70"/>
      <c r="D30" s="48"/>
      <c r="E30" s="72"/>
      <c r="F30" s="48"/>
      <c r="G30" s="102" t="s">
        <v>27</v>
      </c>
      <c r="H30" s="477"/>
      <c r="I30" s="97"/>
      <c r="J30" s="76"/>
      <c r="K30" s="477"/>
      <c r="L30" s="98">
        <f t="shared" si="0"/>
        <v>0</v>
      </c>
      <c r="M30" s="73"/>
      <c r="N30" s="73"/>
      <c r="O30" s="99">
        <f t="shared" si="1"/>
        <v>0</v>
      </c>
    </row>
    <row r="31" spans="2:15">
      <c r="B31" s="46">
        <v>15</v>
      </c>
      <c r="C31" s="70"/>
      <c r="D31" s="48"/>
      <c r="E31" s="72"/>
      <c r="F31" s="48"/>
      <c r="G31" s="102" t="s">
        <v>27</v>
      </c>
      <c r="H31" s="477"/>
      <c r="I31" s="97"/>
      <c r="J31" s="76"/>
      <c r="K31" s="477"/>
      <c r="L31" s="98">
        <f t="shared" si="0"/>
        <v>0</v>
      </c>
      <c r="M31" s="73"/>
      <c r="N31" s="73"/>
      <c r="O31" s="99">
        <f t="shared" si="1"/>
        <v>0</v>
      </c>
    </row>
    <row r="32" spans="2:15">
      <c r="B32" s="46">
        <v>16</v>
      </c>
      <c r="C32" s="70"/>
      <c r="D32" s="48"/>
      <c r="E32" s="72"/>
      <c r="F32" s="48"/>
      <c r="G32" s="102" t="s">
        <v>27</v>
      </c>
      <c r="H32" s="477"/>
      <c r="I32" s="97"/>
      <c r="J32" s="76"/>
      <c r="K32" s="477"/>
      <c r="L32" s="98">
        <f t="shared" si="0"/>
        <v>0</v>
      </c>
      <c r="M32" s="73"/>
      <c r="N32" s="73"/>
      <c r="O32" s="99">
        <f t="shared" si="1"/>
        <v>0</v>
      </c>
    </row>
    <row r="33" spans="2:15">
      <c r="B33" s="46">
        <v>17</v>
      </c>
      <c r="C33" s="70"/>
      <c r="D33" s="48"/>
      <c r="E33" s="72"/>
      <c r="F33" s="48"/>
      <c r="G33" s="102" t="s">
        <v>27</v>
      </c>
      <c r="H33" s="477"/>
      <c r="I33" s="97"/>
      <c r="J33" s="76"/>
      <c r="K33" s="477"/>
      <c r="L33" s="98">
        <f t="shared" si="0"/>
        <v>0</v>
      </c>
      <c r="M33" s="73"/>
      <c r="N33" s="73"/>
      <c r="O33" s="99">
        <f t="shared" si="1"/>
        <v>0</v>
      </c>
    </row>
    <row r="34" spans="2:15">
      <c r="B34" s="46">
        <v>18</v>
      </c>
      <c r="C34" s="70"/>
      <c r="D34" s="48"/>
      <c r="E34" s="72"/>
      <c r="F34" s="48"/>
      <c r="G34" s="102" t="s">
        <v>27</v>
      </c>
      <c r="H34" s="477"/>
      <c r="I34" s="97"/>
      <c r="J34" s="76"/>
      <c r="K34" s="477"/>
      <c r="L34" s="98">
        <f t="shared" si="0"/>
        <v>0</v>
      </c>
      <c r="M34" s="73"/>
      <c r="N34" s="73"/>
      <c r="O34" s="99">
        <f t="shared" si="1"/>
        <v>0</v>
      </c>
    </row>
    <row r="35" spans="2:15">
      <c r="B35" s="46">
        <v>19</v>
      </c>
      <c r="C35" s="70"/>
      <c r="D35" s="48"/>
      <c r="E35" s="72"/>
      <c r="F35" s="48"/>
      <c r="G35" s="102" t="s">
        <v>27</v>
      </c>
      <c r="H35" s="477"/>
      <c r="I35" s="97"/>
      <c r="J35" s="76"/>
      <c r="K35" s="477"/>
      <c r="L35" s="98">
        <f t="shared" si="0"/>
        <v>0</v>
      </c>
      <c r="M35" s="73"/>
      <c r="N35" s="73"/>
      <c r="O35" s="99">
        <f t="shared" si="1"/>
        <v>0</v>
      </c>
    </row>
    <row r="36" spans="2:15">
      <c r="B36" s="46">
        <v>20</v>
      </c>
      <c r="C36" s="70"/>
      <c r="D36" s="48"/>
      <c r="E36" s="72"/>
      <c r="F36" s="48"/>
      <c r="G36" s="102" t="s">
        <v>27</v>
      </c>
      <c r="H36" s="477"/>
      <c r="I36" s="97"/>
      <c r="J36" s="76"/>
      <c r="K36" s="477"/>
      <c r="L36" s="98">
        <f t="shared" si="0"/>
        <v>0</v>
      </c>
      <c r="M36" s="73"/>
      <c r="N36" s="73"/>
      <c r="O36" s="99">
        <f t="shared" si="1"/>
        <v>0</v>
      </c>
    </row>
    <row r="37" spans="2:15">
      <c r="B37" s="46">
        <v>21</v>
      </c>
      <c r="C37" s="70"/>
      <c r="D37" s="48"/>
      <c r="E37" s="72"/>
      <c r="F37" s="48"/>
      <c r="G37" s="102" t="s">
        <v>27</v>
      </c>
      <c r="H37" s="477"/>
      <c r="I37" s="97"/>
      <c r="J37" s="76"/>
      <c r="K37" s="477"/>
      <c r="L37" s="98">
        <f t="shared" si="0"/>
        <v>0</v>
      </c>
      <c r="M37" s="73"/>
      <c r="N37" s="73"/>
      <c r="O37" s="99">
        <f t="shared" si="1"/>
        <v>0</v>
      </c>
    </row>
    <row r="38" spans="2:15">
      <c r="B38" s="46">
        <v>22</v>
      </c>
      <c r="C38" s="70"/>
      <c r="D38" s="48"/>
      <c r="E38" s="72"/>
      <c r="F38" s="48"/>
      <c r="G38" s="102" t="s">
        <v>27</v>
      </c>
      <c r="H38" s="477"/>
      <c r="I38" s="97"/>
      <c r="J38" s="76"/>
      <c r="K38" s="477"/>
      <c r="L38" s="98">
        <f t="shared" si="0"/>
        <v>0</v>
      </c>
      <c r="M38" s="73"/>
      <c r="N38" s="73"/>
      <c r="O38" s="99">
        <f t="shared" si="1"/>
        <v>0</v>
      </c>
    </row>
    <row r="39" spans="2:15">
      <c r="B39" s="46">
        <v>23</v>
      </c>
      <c r="C39" s="70"/>
      <c r="D39" s="48"/>
      <c r="E39" s="72"/>
      <c r="F39" s="48"/>
      <c r="G39" s="102" t="s">
        <v>27</v>
      </c>
      <c r="H39" s="477"/>
      <c r="I39" s="97"/>
      <c r="J39" s="76"/>
      <c r="K39" s="477"/>
      <c r="L39" s="98">
        <f t="shared" si="0"/>
        <v>0</v>
      </c>
      <c r="M39" s="73"/>
      <c r="N39" s="73"/>
      <c r="O39" s="99">
        <f t="shared" si="1"/>
        <v>0</v>
      </c>
    </row>
    <row r="40" spans="2:15">
      <c r="B40" s="46">
        <v>24</v>
      </c>
      <c r="C40" s="70"/>
      <c r="D40" s="48"/>
      <c r="E40" s="72"/>
      <c r="F40" s="48"/>
      <c r="G40" s="102" t="s">
        <v>27</v>
      </c>
      <c r="H40" s="477"/>
      <c r="I40" s="97"/>
      <c r="J40" s="76"/>
      <c r="K40" s="477"/>
      <c r="L40" s="98">
        <f t="shared" si="0"/>
        <v>0</v>
      </c>
      <c r="M40" s="73"/>
      <c r="N40" s="73"/>
      <c r="O40" s="99">
        <f t="shared" si="1"/>
        <v>0</v>
      </c>
    </row>
    <row r="41" spans="2:15">
      <c r="B41" s="46">
        <v>25</v>
      </c>
      <c r="C41" s="70"/>
      <c r="D41" s="48"/>
      <c r="E41" s="72"/>
      <c r="F41" s="48"/>
      <c r="G41" s="102" t="s">
        <v>27</v>
      </c>
      <c r="H41" s="477"/>
      <c r="I41" s="97"/>
      <c r="J41" s="76"/>
      <c r="K41" s="477"/>
      <c r="L41" s="98">
        <f t="shared" si="0"/>
        <v>0</v>
      </c>
      <c r="M41" s="73"/>
      <c r="N41" s="73"/>
      <c r="O41" s="99">
        <f t="shared" si="1"/>
        <v>0</v>
      </c>
    </row>
    <row r="42" spans="2:15">
      <c r="B42" s="46">
        <v>26</v>
      </c>
      <c r="C42" s="70"/>
      <c r="D42" s="48"/>
      <c r="E42" s="72"/>
      <c r="F42" s="48"/>
      <c r="G42" s="102" t="s">
        <v>27</v>
      </c>
      <c r="H42" s="477"/>
      <c r="I42" s="97"/>
      <c r="J42" s="76"/>
      <c r="K42" s="477"/>
      <c r="L42" s="98">
        <f t="shared" si="0"/>
        <v>0</v>
      </c>
      <c r="M42" s="73"/>
      <c r="N42" s="73"/>
      <c r="O42" s="99">
        <f t="shared" si="1"/>
        <v>0</v>
      </c>
    </row>
    <row r="43" spans="2:15">
      <c r="B43" s="46">
        <v>27</v>
      </c>
      <c r="C43" s="70"/>
      <c r="D43" s="48"/>
      <c r="E43" s="72"/>
      <c r="F43" s="48"/>
      <c r="G43" s="102" t="s">
        <v>27</v>
      </c>
      <c r="H43" s="477"/>
      <c r="I43" s="97"/>
      <c r="J43" s="76"/>
      <c r="K43" s="477"/>
      <c r="L43" s="98">
        <f t="shared" si="0"/>
        <v>0</v>
      </c>
      <c r="M43" s="73"/>
      <c r="N43" s="73"/>
      <c r="O43" s="99">
        <f t="shared" si="1"/>
        <v>0</v>
      </c>
    </row>
    <row r="44" spans="2:15">
      <c r="B44" s="46">
        <v>28</v>
      </c>
      <c r="C44" s="70"/>
      <c r="D44" s="48"/>
      <c r="E44" s="72"/>
      <c r="F44" s="48"/>
      <c r="G44" s="102" t="s">
        <v>27</v>
      </c>
      <c r="H44" s="477"/>
      <c r="I44" s="97"/>
      <c r="J44" s="76"/>
      <c r="K44" s="477"/>
      <c r="L44" s="98">
        <f t="shared" si="0"/>
        <v>0</v>
      </c>
      <c r="M44" s="73"/>
      <c r="N44" s="73"/>
      <c r="O44" s="99">
        <f t="shared" si="1"/>
        <v>0</v>
      </c>
    </row>
    <row r="45" spans="2:15">
      <c r="B45" s="46">
        <v>29</v>
      </c>
      <c r="C45" s="70"/>
      <c r="D45" s="48"/>
      <c r="E45" s="72"/>
      <c r="F45" s="48"/>
      <c r="G45" s="102" t="s">
        <v>27</v>
      </c>
      <c r="H45" s="477"/>
      <c r="I45" s="97"/>
      <c r="J45" s="76"/>
      <c r="K45" s="477"/>
      <c r="L45" s="98">
        <f t="shared" si="0"/>
        <v>0</v>
      </c>
      <c r="M45" s="73"/>
      <c r="N45" s="73"/>
      <c r="O45" s="99">
        <f t="shared" si="1"/>
        <v>0</v>
      </c>
    </row>
    <row r="46" spans="2:15">
      <c r="B46" s="46">
        <v>30</v>
      </c>
      <c r="C46" s="70"/>
      <c r="D46" s="48"/>
      <c r="E46" s="72"/>
      <c r="F46" s="48"/>
      <c r="G46" s="102" t="s">
        <v>27</v>
      </c>
      <c r="H46" s="477"/>
      <c r="I46" s="97"/>
      <c r="J46" s="76"/>
      <c r="K46" s="477"/>
      <c r="L46" s="98">
        <f t="shared" si="0"/>
        <v>0</v>
      </c>
      <c r="M46" s="73"/>
      <c r="N46" s="73"/>
      <c r="O46" s="99">
        <f t="shared" si="1"/>
        <v>0</v>
      </c>
    </row>
    <row r="47" spans="2:15">
      <c r="B47" s="46">
        <v>31</v>
      </c>
      <c r="C47" s="70"/>
      <c r="D47" s="48"/>
      <c r="E47" s="72"/>
      <c r="F47" s="48"/>
      <c r="G47" s="102" t="s">
        <v>27</v>
      </c>
      <c r="H47" s="477"/>
      <c r="I47" s="97"/>
      <c r="J47" s="76"/>
      <c r="K47" s="477"/>
      <c r="L47" s="98">
        <f t="shared" si="0"/>
        <v>0</v>
      </c>
      <c r="M47" s="73"/>
      <c r="N47" s="73"/>
      <c r="O47" s="99">
        <f t="shared" si="1"/>
        <v>0</v>
      </c>
    </row>
    <row r="48" spans="2:15">
      <c r="B48" s="46">
        <v>32</v>
      </c>
      <c r="C48" s="70"/>
      <c r="D48" s="48"/>
      <c r="E48" s="72"/>
      <c r="F48" s="48"/>
      <c r="G48" s="102" t="s">
        <v>27</v>
      </c>
      <c r="H48" s="477"/>
      <c r="I48" s="97"/>
      <c r="J48" s="76"/>
      <c r="K48" s="477"/>
      <c r="L48" s="98">
        <f t="shared" si="0"/>
        <v>0</v>
      </c>
      <c r="M48" s="73"/>
      <c r="N48" s="73"/>
      <c r="O48" s="99">
        <f t="shared" si="1"/>
        <v>0</v>
      </c>
    </row>
    <row r="49" spans="2:15">
      <c r="B49" s="46">
        <v>33</v>
      </c>
      <c r="C49" s="70"/>
      <c r="D49" s="48"/>
      <c r="E49" s="72"/>
      <c r="F49" s="48"/>
      <c r="G49" s="102" t="s">
        <v>27</v>
      </c>
      <c r="H49" s="477"/>
      <c r="I49" s="97"/>
      <c r="J49" s="76"/>
      <c r="K49" s="477"/>
      <c r="L49" s="98">
        <f t="shared" si="0"/>
        <v>0</v>
      </c>
      <c r="M49" s="73"/>
      <c r="N49" s="73"/>
      <c r="O49" s="99">
        <f t="shared" si="1"/>
        <v>0</v>
      </c>
    </row>
    <row r="50" spans="2:15">
      <c r="B50" s="46">
        <v>34</v>
      </c>
      <c r="C50" s="70"/>
      <c r="D50" s="48"/>
      <c r="E50" s="72"/>
      <c r="F50" s="48"/>
      <c r="G50" s="102" t="s">
        <v>27</v>
      </c>
      <c r="H50" s="477"/>
      <c r="I50" s="97"/>
      <c r="J50" s="76"/>
      <c r="K50" s="477"/>
      <c r="L50" s="98">
        <f t="shared" si="0"/>
        <v>0</v>
      </c>
      <c r="M50" s="73"/>
      <c r="N50" s="73"/>
      <c r="O50" s="99">
        <f t="shared" si="1"/>
        <v>0</v>
      </c>
    </row>
    <row r="51" spans="2:15">
      <c r="B51" s="46">
        <v>35</v>
      </c>
      <c r="C51" s="70"/>
      <c r="D51" s="48"/>
      <c r="E51" s="72"/>
      <c r="F51" s="48"/>
      <c r="G51" s="102" t="s">
        <v>27</v>
      </c>
      <c r="H51" s="477"/>
      <c r="I51" s="97"/>
      <c r="J51" s="76"/>
      <c r="K51" s="477"/>
      <c r="L51" s="98">
        <f t="shared" si="0"/>
        <v>0</v>
      </c>
      <c r="M51" s="73"/>
      <c r="N51" s="73"/>
      <c r="O51" s="99">
        <f t="shared" si="1"/>
        <v>0</v>
      </c>
    </row>
    <row r="52" spans="2:15">
      <c r="B52" s="77"/>
      <c r="C52" s="77"/>
      <c r="D52" s="77"/>
      <c r="E52" s="78"/>
      <c r="F52" s="78"/>
      <c r="G52" s="77"/>
      <c r="H52" s="77"/>
      <c r="I52" s="87"/>
      <c r="J52" s="87"/>
    </row>
    <row r="53" spans="2:15">
      <c r="B53" s="35"/>
      <c r="C53" s="35"/>
      <c r="D53" s="35"/>
      <c r="E53" s="79"/>
      <c r="F53" s="79"/>
      <c r="G53" s="35"/>
      <c r="H53" s="35"/>
      <c r="I53" s="35"/>
      <c r="J53" s="35"/>
    </row>
    <row r="54" spans="2:15" ht="15">
      <c r="B54" s="80"/>
      <c r="C54" s="50" t="s">
        <v>86</v>
      </c>
      <c r="D54" s="64"/>
      <c r="E54" s="81"/>
      <c r="F54" s="81"/>
      <c r="G54" s="64"/>
      <c r="H54" s="64"/>
      <c r="I54" s="64"/>
      <c r="J54" s="64"/>
      <c r="K54" s="64"/>
      <c r="L54" s="64"/>
    </row>
    <row r="55" spans="2:15">
      <c r="B55" s="64"/>
      <c r="C55" s="525"/>
      <c r="D55" s="524"/>
      <c r="E55" s="524"/>
      <c r="F55" s="524"/>
      <c r="G55" s="524"/>
      <c r="H55" s="524"/>
      <c r="I55" s="524"/>
      <c r="J55" s="524"/>
      <c r="K55" s="524"/>
      <c r="L55" s="524"/>
      <c r="M55" s="524"/>
      <c r="N55" s="524"/>
      <c r="O55" s="523"/>
    </row>
    <row r="56" spans="2:15">
      <c r="B56" s="64"/>
      <c r="C56" s="522"/>
      <c r="D56" s="521"/>
      <c r="E56" s="521"/>
      <c r="F56" s="521"/>
      <c r="G56" s="521"/>
      <c r="H56" s="521"/>
      <c r="I56" s="521"/>
      <c r="J56" s="521"/>
      <c r="K56" s="521"/>
      <c r="L56" s="521"/>
      <c r="M56" s="521"/>
      <c r="N56" s="521"/>
      <c r="O56" s="520"/>
    </row>
    <row r="57" spans="2:15">
      <c r="B57" s="64"/>
      <c r="C57" s="522"/>
      <c r="D57" s="521"/>
      <c r="E57" s="521"/>
      <c r="F57" s="521"/>
      <c r="G57" s="521"/>
      <c r="H57" s="521"/>
      <c r="I57" s="521"/>
      <c r="J57" s="521"/>
      <c r="K57" s="521"/>
      <c r="L57" s="521"/>
      <c r="M57" s="521"/>
      <c r="N57" s="521"/>
      <c r="O57" s="520"/>
    </row>
    <row r="58" spans="2:15">
      <c r="B58" s="64"/>
      <c r="C58" s="522"/>
      <c r="D58" s="521"/>
      <c r="E58" s="521"/>
      <c r="F58" s="521"/>
      <c r="G58" s="521"/>
      <c r="H58" s="521"/>
      <c r="I58" s="521"/>
      <c r="J58" s="521"/>
      <c r="K58" s="521"/>
      <c r="L58" s="521"/>
      <c r="M58" s="521"/>
      <c r="N58" s="521"/>
      <c r="O58" s="520"/>
    </row>
    <row r="59" spans="2:15">
      <c r="B59" s="64"/>
      <c r="C59" s="522"/>
      <c r="D59" s="521"/>
      <c r="E59" s="521"/>
      <c r="F59" s="521"/>
      <c r="G59" s="521"/>
      <c r="H59" s="521"/>
      <c r="I59" s="521"/>
      <c r="J59" s="521"/>
      <c r="K59" s="521"/>
      <c r="L59" s="521"/>
      <c r="M59" s="521"/>
      <c r="N59" s="521"/>
      <c r="O59" s="520"/>
    </row>
    <row r="60" spans="2:15">
      <c r="B60" s="64"/>
      <c r="C60" s="522"/>
      <c r="D60" s="521"/>
      <c r="E60" s="521"/>
      <c r="F60" s="521"/>
      <c r="G60" s="521"/>
      <c r="H60" s="521"/>
      <c r="I60" s="521"/>
      <c r="J60" s="521"/>
      <c r="K60" s="521"/>
      <c r="L60" s="521"/>
      <c r="M60" s="521"/>
      <c r="N60" s="521"/>
      <c r="O60" s="520"/>
    </row>
    <row r="61" spans="2:15">
      <c r="B61" s="64"/>
      <c r="C61" s="522"/>
      <c r="D61" s="521"/>
      <c r="E61" s="521"/>
      <c r="F61" s="521"/>
      <c r="G61" s="521"/>
      <c r="H61" s="521"/>
      <c r="I61" s="521"/>
      <c r="J61" s="521"/>
      <c r="K61" s="521"/>
      <c r="L61" s="521"/>
      <c r="M61" s="521"/>
      <c r="N61" s="521"/>
      <c r="O61" s="520"/>
    </row>
    <row r="62" spans="2:15">
      <c r="B62" s="64"/>
      <c r="C62" s="522"/>
      <c r="D62" s="521"/>
      <c r="E62" s="521"/>
      <c r="F62" s="521"/>
      <c r="G62" s="521"/>
      <c r="H62" s="521"/>
      <c r="I62" s="521"/>
      <c r="J62" s="521"/>
      <c r="K62" s="521"/>
      <c r="L62" s="521"/>
      <c r="M62" s="521"/>
      <c r="N62" s="521"/>
      <c r="O62" s="520"/>
    </row>
    <row r="63" spans="2:15">
      <c r="B63" s="64"/>
      <c r="C63" s="522"/>
      <c r="D63" s="521"/>
      <c r="E63" s="521"/>
      <c r="F63" s="521"/>
      <c r="G63" s="521"/>
      <c r="H63" s="521"/>
      <c r="I63" s="521"/>
      <c r="J63" s="521"/>
      <c r="K63" s="521"/>
      <c r="L63" s="521"/>
      <c r="M63" s="521"/>
      <c r="N63" s="521"/>
      <c r="O63" s="520"/>
    </row>
    <row r="64" spans="2:15">
      <c r="B64" s="64"/>
      <c r="C64" s="522"/>
      <c r="D64" s="521"/>
      <c r="E64" s="521"/>
      <c r="F64" s="521"/>
      <c r="G64" s="521"/>
      <c r="H64" s="521"/>
      <c r="I64" s="521"/>
      <c r="J64" s="521"/>
      <c r="K64" s="521"/>
      <c r="L64" s="521"/>
      <c r="M64" s="521"/>
      <c r="N64" s="521"/>
      <c r="O64" s="520"/>
    </row>
    <row r="65" spans="2:15">
      <c r="B65" s="64"/>
      <c r="C65" s="522"/>
      <c r="D65" s="521"/>
      <c r="E65" s="521"/>
      <c r="F65" s="521"/>
      <c r="G65" s="521"/>
      <c r="H65" s="521"/>
      <c r="I65" s="521"/>
      <c r="J65" s="521"/>
      <c r="K65" s="521"/>
      <c r="L65" s="521"/>
      <c r="M65" s="521"/>
      <c r="N65" s="521"/>
      <c r="O65" s="520"/>
    </row>
    <row r="66" spans="2:15">
      <c r="B66" s="64"/>
      <c r="C66" s="522"/>
      <c r="D66" s="521"/>
      <c r="E66" s="521"/>
      <c r="F66" s="521"/>
      <c r="G66" s="521"/>
      <c r="H66" s="521"/>
      <c r="I66" s="521"/>
      <c r="J66" s="521"/>
      <c r="K66" s="521"/>
      <c r="L66" s="521"/>
      <c r="M66" s="521"/>
      <c r="N66" s="521"/>
      <c r="O66" s="520"/>
    </row>
    <row r="67" spans="2:15">
      <c r="B67" s="64"/>
      <c r="C67" s="522"/>
      <c r="D67" s="521"/>
      <c r="E67" s="521"/>
      <c r="F67" s="521"/>
      <c r="G67" s="521"/>
      <c r="H67" s="521"/>
      <c r="I67" s="521"/>
      <c r="J67" s="521"/>
      <c r="K67" s="521"/>
      <c r="L67" s="521"/>
      <c r="M67" s="521"/>
      <c r="N67" s="521"/>
      <c r="O67" s="520"/>
    </row>
    <row r="68" spans="2:15">
      <c r="B68" s="64"/>
      <c r="C68" s="522"/>
      <c r="D68" s="521"/>
      <c r="E68" s="521"/>
      <c r="F68" s="521"/>
      <c r="G68" s="521"/>
      <c r="H68" s="521"/>
      <c r="I68" s="521"/>
      <c r="J68" s="521"/>
      <c r="K68" s="521"/>
      <c r="L68" s="521"/>
      <c r="M68" s="521"/>
      <c r="N68" s="521"/>
      <c r="O68" s="520"/>
    </row>
    <row r="69" spans="2:15">
      <c r="B69" s="64"/>
      <c r="C69" s="522"/>
      <c r="D69" s="521"/>
      <c r="E69" s="521"/>
      <c r="F69" s="521"/>
      <c r="G69" s="521"/>
      <c r="H69" s="521"/>
      <c r="I69" s="521"/>
      <c r="J69" s="521"/>
      <c r="K69" s="521"/>
      <c r="L69" s="521"/>
      <c r="M69" s="521"/>
      <c r="N69" s="521"/>
      <c r="O69" s="520"/>
    </row>
    <row r="70" spans="2:15">
      <c r="B70" s="64"/>
      <c r="C70" s="522"/>
      <c r="D70" s="521"/>
      <c r="E70" s="521"/>
      <c r="F70" s="521"/>
      <c r="G70" s="521"/>
      <c r="H70" s="521"/>
      <c r="I70" s="521"/>
      <c r="J70" s="521"/>
      <c r="K70" s="521"/>
      <c r="L70" s="521"/>
      <c r="M70" s="521"/>
      <c r="N70" s="521"/>
      <c r="O70" s="520"/>
    </row>
    <row r="71" spans="2:15">
      <c r="B71" s="64"/>
      <c r="C71" s="522"/>
      <c r="D71" s="521"/>
      <c r="E71" s="521"/>
      <c r="F71" s="521"/>
      <c r="G71" s="521"/>
      <c r="H71" s="521"/>
      <c r="I71" s="521"/>
      <c r="J71" s="521"/>
      <c r="K71" s="521"/>
      <c r="L71" s="521"/>
      <c r="M71" s="521"/>
      <c r="N71" s="521"/>
      <c r="O71" s="520"/>
    </row>
    <row r="72" spans="2:15">
      <c r="B72" s="64"/>
      <c r="C72" s="522"/>
      <c r="D72" s="521"/>
      <c r="E72" s="521"/>
      <c r="F72" s="521"/>
      <c r="G72" s="521"/>
      <c r="H72" s="521"/>
      <c r="I72" s="521"/>
      <c r="J72" s="521"/>
      <c r="K72" s="521"/>
      <c r="L72" s="521"/>
      <c r="M72" s="521"/>
      <c r="N72" s="521"/>
      <c r="O72" s="520"/>
    </row>
    <row r="73" spans="2:15">
      <c r="B73" s="64"/>
      <c r="C73" s="522"/>
      <c r="D73" s="521"/>
      <c r="E73" s="521"/>
      <c r="F73" s="521"/>
      <c r="G73" s="521"/>
      <c r="H73" s="521"/>
      <c r="I73" s="521"/>
      <c r="J73" s="521"/>
      <c r="K73" s="521"/>
      <c r="L73" s="521"/>
      <c r="M73" s="521"/>
      <c r="N73" s="521"/>
      <c r="O73" s="520"/>
    </row>
    <row r="74" spans="2:15">
      <c r="B74" s="64"/>
      <c r="C74" s="522"/>
      <c r="D74" s="521"/>
      <c r="E74" s="521"/>
      <c r="F74" s="521"/>
      <c r="G74" s="521"/>
      <c r="H74" s="521"/>
      <c r="I74" s="521"/>
      <c r="J74" s="521"/>
      <c r="K74" s="521"/>
      <c r="L74" s="521"/>
      <c r="M74" s="521"/>
      <c r="N74" s="521"/>
      <c r="O74" s="520"/>
    </row>
    <row r="75" spans="2:15">
      <c r="B75" s="64"/>
      <c r="C75" s="522"/>
      <c r="D75" s="521"/>
      <c r="E75" s="521"/>
      <c r="F75" s="521"/>
      <c r="G75" s="521"/>
      <c r="H75" s="521"/>
      <c r="I75" s="521"/>
      <c r="J75" s="521"/>
      <c r="K75" s="521"/>
      <c r="L75" s="521"/>
      <c r="M75" s="521"/>
      <c r="N75" s="521"/>
      <c r="O75" s="520"/>
    </row>
    <row r="76" spans="2:15">
      <c r="B76" s="64"/>
      <c r="C76" s="522"/>
      <c r="D76" s="521"/>
      <c r="E76" s="521"/>
      <c r="F76" s="521"/>
      <c r="G76" s="521"/>
      <c r="H76" s="521"/>
      <c r="I76" s="521"/>
      <c r="J76" s="521"/>
      <c r="K76" s="521"/>
      <c r="L76" s="521"/>
      <c r="M76" s="521"/>
      <c r="N76" s="521"/>
      <c r="O76" s="520"/>
    </row>
    <row r="77" spans="2:15">
      <c r="B77" s="64"/>
      <c r="C77" s="522"/>
      <c r="D77" s="521"/>
      <c r="E77" s="521"/>
      <c r="F77" s="521"/>
      <c r="G77" s="521"/>
      <c r="H77" s="521"/>
      <c r="I77" s="521"/>
      <c r="J77" s="521"/>
      <c r="K77" s="521"/>
      <c r="L77" s="521"/>
      <c r="M77" s="521"/>
      <c r="N77" s="521"/>
      <c r="O77" s="520"/>
    </row>
    <row r="78" spans="2:15">
      <c r="B78" s="64"/>
      <c r="C78" s="522"/>
      <c r="D78" s="521"/>
      <c r="E78" s="521"/>
      <c r="F78" s="521"/>
      <c r="G78" s="521"/>
      <c r="H78" s="521"/>
      <c r="I78" s="521"/>
      <c r="J78" s="521"/>
      <c r="K78" s="521"/>
      <c r="L78" s="521"/>
      <c r="M78" s="521"/>
      <c r="N78" s="521"/>
      <c r="O78" s="520"/>
    </row>
    <row r="79" spans="2:15">
      <c r="B79" s="64"/>
      <c r="C79" s="522"/>
      <c r="D79" s="521"/>
      <c r="E79" s="521"/>
      <c r="F79" s="521"/>
      <c r="G79" s="521"/>
      <c r="H79" s="521"/>
      <c r="I79" s="521"/>
      <c r="J79" s="521"/>
      <c r="K79" s="521"/>
      <c r="L79" s="521"/>
      <c r="M79" s="521"/>
      <c r="N79" s="521"/>
      <c r="O79" s="520"/>
    </row>
    <row r="80" spans="2:15">
      <c r="C80" s="522"/>
      <c r="D80" s="521"/>
      <c r="E80" s="521"/>
      <c r="F80" s="521"/>
      <c r="G80" s="521"/>
      <c r="H80" s="521"/>
      <c r="I80" s="521"/>
      <c r="J80" s="521"/>
      <c r="K80" s="521"/>
      <c r="L80" s="521"/>
      <c r="M80" s="521"/>
      <c r="N80" s="521"/>
      <c r="O80" s="520"/>
    </row>
    <row r="81" spans="3:15">
      <c r="C81" s="519"/>
      <c r="D81" s="518"/>
      <c r="E81" s="518"/>
      <c r="F81" s="518"/>
      <c r="G81" s="518"/>
      <c r="H81" s="518"/>
      <c r="I81" s="518"/>
      <c r="J81" s="518"/>
      <c r="K81" s="518"/>
      <c r="L81" s="518"/>
      <c r="M81" s="518"/>
      <c r="N81" s="518"/>
      <c r="O81" s="517"/>
    </row>
    <row r="82" spans="3:15">
      <c r="K82" s="82"/>
      <c r="L82" s="82"/>
      <c r="M82" s="82"/>
      <c r="N82" s="82"/>
      <c r="O82" s="41"/>
    </row>
    <row r="83" spans="3:15">
      <c r="K83" s="82"/>
      <c r="L83" s="82"/>
      <c r="M83" s="82"/>
      <c r="N83" s="82"/>
      <c r="O83" s="41"/>
    </row>
    <row r="84" spans="3:15">
      <c r="K84" s="41"/>
      <c r="L84" s="41"/>
      <c r="M84" s="41"/>
      <c r="N84" s="41"/>
      <c r="O84" s="41"/>
    </row>
  </sheetData>
  <sheetProtection password="C914" sheet="1" objects="1" scenarios="1" formatRows="0"/>
  <mergeCells count="20">
    <mergeCell ref="M12:M16"/>
    <mergeCell ref="N12:N16"/>
    <mergeCell ref="B4:O4"/>
    <mergeCell ref="B6:O6"/>
    <mergeCell ref="B7:O7"/>
    <mergeCell ref="O12:O16"/>
    <mergeCell ref="I10:I16"/>
    <mergeCell ref="J10:J16"/>
    <mergeCell ref="B2:O2"/>
    <mergeCell ref="K10:L11"/>
    <mergeCell ref="M10:O11"/>
    <mergeCell ref="B10:B16"/>
    <mergeCell ref="C10:C16"/>
    <mergeCell ref="D10:D16"/>
    <mergeCell ref="E10:E16"/>
    <mergeCell ref="F10:F16"/>
    <mergeCell ref="G10:G16"/>
    <mergeCell ref="H10:H16"/>
    <mergeCell ref="K12:K16"/>
    <mergeCell ref="L12:L16"/>
  </mergeCells>
  <printOptions horizontalCentered="1" verticalCentered="1"/>
  <pageMargins left="0.23622047244094491" right="0.23622047244094491" top="0.23622047244094491" bottom="0.51181102362204722" header="0.31496062992125984" footer="3.937007874015748E-2"/>
  <pageSetup paperSize="5" scale="76" fitToHeight="0" orientation="landscape" r:id="rId1"/>
  <headerFooter>
    <oddFooter>&amp;L&amp;BCanada Council for the Arts Confidential&amp;B&amp;C&amp;D&amp;RPage &amp;P</oddFooter>
  </headerFooter>
  <rowBreaks count="1" manualBreakCount="1">
    <brk id="5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Sheet1!$C$3:$C$5</xm:f>
          </x14:formula1>
          <xm:sqref>G17:G51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tint="0.59999389629810485"/>
    <pageSetUpPr fitToPage="1"/>
  </sheetPr>
  <dimension ref="B1:W116"/>
  <sheetViews>
    <sheetView showGridLines="0" zoomScale="90" zoomScaleNormal="90" workbookViewId="0">
      <selection activeCell="B1" sqref="B1"/>
    </sheetView>
  </sheetViews>
  <sheetFormatPr defaultColWidth="10.140625" defaultRowHeight="14.25"/>
  <cols>
    <col min="1" max="1" width="1.140625" style="25" customWidth="1"/>
    <col min="2" max="2" width="4" style="25" customWidth="1"/>
    <col min="3" max="3" width="12.140625" style="25" customWidth="1"/>
    <col min="4" max="4" width="24.42578125" style="25" customWidth="1"/>
    <col min="5" max="5" width="23.85546875" style="83" customWidth="1"/>
    <col min="6" max="6" width="15.28515625" style="83" customWidth="1"/>
    <col min="7" max="7" width="16.85546875" style="25" customWidth="1"/>
    <col min="8" max="8" width="19.85546875" style="25" customWidth="1"/>
    <col min="9" max="9" width="13.42578125" style="25" customWidth="1"/>
    <col min="10" max="10" width="14" style="25" customWidth="1"/>
    <col min="11" max="12" width="17.140625" style="25" customWidth="1"/>
    <col min="13" max="14" width="15.5703125" style="25" customWidth="1"/>
    <col min="15" max="15" width="14.7109375" style="25" customWidth="1"/>
    <col min="16" max="249" width="10.140625" style="25"/>
    <col min="250" max="250" width="4" style="25" customWidth="1"/>
    <col min="251" max="251" width="12.28515625" style="25" customWidth="1"/>
    <col min="252" max="252" width="13.140625" style="25" customWidth="1"/>
    <col min="253" max="253" width="18" style="25" customWidth="1"/>
    <col min="254" max="254" width="10.140625" style="25" customWidth="1"/>
    <col min="255" max="255" width="6.85546875" style="25" customWidth="1"/>
    <col min="256" max="256" width="10.140625" style="25" customWidth="1"/>
    <col min="257" max="257" width="15.28515625" style="25" customWidth="1"/>
    <col min="258" max="258" width="11.42578125" style="25" customWidth="1"/>
    <col min="259" max="259" width="11.140625" style="25" customWidth="1"/>
    <col min="260" max="260" width="10.140625" style="25" customWidth="1"/>
    <col min="261" max="261" width="9.7109375" style="25" customWidth="1"/>
    <col min="262" max="262" width="10.140625" style="25" customWidth="1"/>
    <col min="263" max="263" width="11" style="25" customWidth="1"/>
    <col min="264" max="264" width="10.85546875" style="25" customWidth="1"/>
    <col min="265" max="265" width="11" style="25" customWidth="1"/>
    <col min="266" max="505" width="10.140625" style="25"/>
    <col min="506" max="506" width="4" style="25" customWidth="1"/>
    <col min="507" max="507" width="12.28515625" style="25" customWidth="1"/>
    <col min="508" max="508" width="13.140625" style="25" customWidth="1"/>
    <col min="509" max="509" width="18" style="25" customWidth="1"/>
    <col min="510" max="510" width="10.140625" style="25" customWidth="1"/>
    <col min="511" max="511" width="6.85546875" style="25" customWidth="1"/>
    <col min="512" max="512" width="10.140625" style="25" customWidth="1"/>
    <col min="513" max="513" width="15.28515625" style="25" customWidth="1"/>
    <col min="514" max="514" width="11.42578125" style="25" customWidth="1"/>
    <col min="515" max="515" width="11.140625" style="25" customWidth="1"/>
    <col min="516" max="516" width="10.140625" style="25" customWidth="1"/>
    <col min="517" max="517" width="9.7109375" style="25" customWidth="1"/>
    <col min="518" max="518" width="10.140625" style="25" customWidth="1"/>
    <col min="519" max="519" width="11" style="25" customWidth="1"/>
    <col min="520" max="520" width="10.85546875" style="25" customWidth="1"/>
    <col min="521" max="521" width="11" style="25" customWidth="1"/>
    <col min="522" max="761" width="10.140625" style="25"/>
    <col min="762" max="762" width="4" style="25" customWidth="1"/>
    <col min="763" max="763" width="12.28515625" style="25" customWidth="1"/>
    <col min="764" max="764" width="13.140625" style="25" customWidth="1"/>
    <col min="765" max="765" width="18" style="25" customWidth="1"/>
    <col min="766" max="766" width="10.140625" style="25" customWidth="1"/>
    <col min="767" max="767" width="6.85546875" style="25" customWidth="1"/>
    <col min="768" max="768" width="10.140625" style="25" customWidth="1"/>
    <col min="769" max="769" width="15.28515625" style="25" customWidth="1"/>
    <col min="770" max="770" width="11.42578125" style="25" customWidth="1"/>
    <col min="771" max="771" width="11.140625" style="25" customWidth="1"/>
    <col min="772" max="772" width="10.140625" style="25" customWidth="1"/>
    <col min="773" max="773" width="9.7109375" style="25" customWidth="1"/>
    <col min="774" max="774" width="10.140625" style="25" customWidth="1"/>
    <col min="775" max="775" width="11" style="25" customWidth="1"/>
    <col min="776" max="776" width="10.85546875" style="25" customWidth="1"/>
    <col min="777" max="777" width="11" style="25" customWidth="1"/>
    <col min="778" max="1017" width="10.140625" style="25"/>
    <col min="1018" max="1018" width="4" style="25" customWidth="1"/>
    <col min="1019" max="1019" width="12.28515625" style="25" customWidth="1"/>
    <col min="1020" max="1020" width="13.140625" style="25" customWidth="1"/>
    <col min="1021" max="1021" width="18" style="25" customWidth="1"/>
    <col min="1022" max="1022" width="10.140625" style="25" customWidth="1"/>
    <col min="1023" max="1023" width="6.85546875" style="25" customWidth="1"/>
    <col min="1024" max="1024" width="10.140625" style="25" customWidth="1"/>
    <col min="1025" max="1025" width="15.28515625" style="25" customWidth="1"/>
    <col min="1026" max="1026" width="11.42578125" style="25" customWidth="1"/>
    <col min="1027" max="1027" width="11.140625" style="25" customWidth="1"/>
    <col min="1028" max="1028" width="10.140625" style="25" customWidth="1"/>
    <col min="1029" max="1029" width="9.7109375" style="25" customWidth="1"/>
    <col min="1030" max="1030" width="10.140625" style="25" customWidth="1"/>
    <col min="1031" max="1031" width="11" style="25" customWidth="1"/>
    <col min="1032" max="1032" width="10.85546875" style="25" customWidth="1"/>
    <col min="1033" max="1033" width="11" style="25" customWidth="1"/>
    <col min="1034" max="1273" width="10.140625" style="25"/>
    <col min="1274" max="1274" width="4" style="25" customWidth="1"/>
    <col min="1275" max="1275" width="12.28515625" style="25" customWidth="1"/>
    <col min="1276" max="1276" width="13.140625" style="25" customWidth="1"/>
    <col min="1277" max="1277" width="18" style="25" customWidth="1"/>
    <col min="1278" max="1278" width="10.140625" style="25" customWidth="1"/>
    <col min="1279" max="1279" width="6.85546875" style="25" customWidth="1"/>
    <col min="1280" max="1280" width="10.140625" style="25" customWidth="1"/>
    <col min="1281" max="1281" width="15.28515625" style="25" customWidth="1"/>
    <col min="1282" max="1282" width="11.42578125" style="25" customWidth="1"/>
    <col min="1283" max="1283" width="11.140625" style="25" customWidth="1"/>
    <col min="1284" max="1284" width="10.140625" style="25" customWidth="1"/>
    <col min="1285" max="1285" width="9.7109375" style="25" customWidth="1"/>
    <col min="1286" max="1286" width="10.140625" style="25" customWidth="1"/>
    <col min="1287" max="1287" width="11" style="25" customWidth="1"/>
    <col min="1288" max="1288" width="10.85546875" style="25" customWidth="1"/>
    <col min="1289" max="1289" width="11" style="25" customWidth="1"/>
    <col min="1290" max="1529" width="10.140625" style="25"/>
    <col min="1530" max="1530" width="4" style="25" customWidth="1"/>
    <col min="1531" max="1531" width="12.28515625" style="25" customWidth="1"/>
    <col min="1532" max="1532" width="13.140625" style="25" customWidth="1"/>
    <col min="1533" max="1533" width="18" style="25" customWidth="1"/>
    <col min="1534" max="1534" width="10.140625" style="25" customWidth="1"/>
    <col min="1535" max="1535" width="6.85546875" style="25" customWidth="1"/>
    <col min="1536" max="1536" width="10.140625" style="25" customWidth="1"/>
    <col min="1537" max="1537" width="15.28515625" style="25" customWidth="1"/>
    <col min="1538" max="1538" width="11.42578125" style="25" customWidth="1"/>
    <col min="1539" max="1539" width="11.140625" style="25" customWidth="1"/>
    <col min="1540" max="1540" width="10.140625" style="25" customWidth="1"/>
    <col min="1541" max="1541" width="9.7109375" style="25" customWidth="1"/>
    <col min="1542" max="1542" width="10.140625" style="25" customWidth="1"/>
    <col min="1543" max="1543" width="11" style="25" customWidth="1"/>
    <col min="1544" max="1544" width="10.85546875" style="25" customWidth="1"/>
    <col min="1545" max="1545" width="11" style="25" customWidth="1"/>
    <col min="1546" max="1785" width="10.140625" style="25"/>
    <col min="1786" max="1786" width="4" style="25" customWidth="1"/>
    <col min="1787" max="1787" width="12.28515625" style="25" customWidth="1"/>
    <col min="1788" max="1788" width="13.140625" style="25" customWidth="1"/>
    <col min="1789" max="1789" width="18" style="25" customWidth="1"/>
    <col min="1790" max="1790" width="10.140625" style="25" customWidth="1"/>
    <col min="1791" max="1791" width="6.85546875" style="25" customWidth="1"/>
    <col min="1792" max="1792" width="10.140625" style="25" customWidth="1"/>
    <col min="1793" max="1793" width="15.28515625" style="25" customWidth="1"/>
    <col min="1794" max="1794" width="11.42578125" style="25" customWidth="1"/>
    <col min="1795" max="1795" width="11.140625" style="25" customWidth="1"/>
    <col min="1796" max="1796" width="10.140625" style="25" customWidth="1"/>
    <col min="1797" max="1797" width="9.7109375" style="25" customWidth="1"/>
    <col min="1798" max="1798" width="10.140625" style="25" customWidth="1"/>
    <col min="1799" max="1799" width="11" style="25" customWidth="1"/>
    <col min="1800" max="1800" width="10.85546875" style="25" customWidth="1"/>
    <col min="1801" max="1801" width="11" style="25" customWidth="1"/>
    <col min="1802" max="2041" width="10.140625" style="25"/>
    <col min="2042" max="2042" width="4" style="25" customWidth="1"/>
    <col min="2043" max="2043" width="12.28515625" style="25" customWidth="1"/>
    <col min="2044" max="2044" width="13.140625" style="25" customWidth="1"/>
    <col min="2045" max="2045" width="18" style="25" customWidth="1"/>
    <col min="2046" max="2046" width="10.140625" style="25" customWidth="1"/>
    <col min="2047" max="2047" width="6.85546875" style="25" customWidth="1"/>
    <col min="2048" max="2048" width="10.140625" style="25" customWidth="1"/>
    <col min="2049" max="2049" width="15.28515625" style="25" customWidth="1"/>
    <col min="2050" max="2050" width="11.42578125" style="25" customWidth="1"/>
    <col min="2051" max="2051" width="11.140625" style="25" customWidth="1"/>
    <col min="2052" max="2052" width="10.140625" style="25" customWidth="1"/>
    <col min="2053" max="2053" width="9.7109375" style="25" customWidth="1"/>
    <col min="2054" max="2054" width="10.140625" style="25" customWidth="1"/>
    <col min="2055" max="2055" width="11" style="25" customWidth="1"/>
    <col min="2056" max="2056" width="10.85546875" style="25" customWidth="1"/>
    <col min="2057" max="2057" width="11" style="25" customWidth="1"/>
    <col min="2058" max="2297" width="10.140625" style="25"/>
    <col min="2298" max="2298" width="4" style="25" customWidth="1"/>
    <col min="2299" max="2299" width="12.28515625" style="25" customWidth="1"/>
    <col min="2300" max="2300" width="13.140625" style="25" customWidth="1"/>
    <col min="2301" max="2301" width="18" style="25" customWidth="1"/>
    <col min="2302" max="2302" width="10.140625" style="25" customWidth="1"/>
    <col min="2303" max="2303" width="6.85546875" style="25" customWidth="1"/>
    <col min="2304" max="2304" width="10.140625" style="25" customWidth="1"/>
    <col min="2305" max="2305" width="15.28515625" style="25" customWidth="1"/>
    <col min="2306" max="2306" width="11.42578125" style="25" customWidth="1"/>
    <col min="2307" max="2307" width="11.140625" style="25" customWidth="1"/>
    <col min="2308" max="2308" width="10.140625" style="25" customWidth="1"/>
    <col min="2309" max="2309" width="9.7109375" style="25" customWidth="1"/>
    <col min="2310" max="2310" width="10.140625" style="25" customWidth="1"/>
    <col min="2311" max="2311" width="11" style="25" customWidth="1"/>
    <col min="2312" max="2312" width="10.85546875" style="25" customWidth="1"/>
    <col min="2313" max="2313" width="11" style="25" customWidth="1"/>
    <col min="2314" max="2553" width="10.140625" style="25"/>
    <col min="2554" max="2554" width="4" style="25" customWidth="1"/>
    <col min="2555" max="2555" width="12.28515625" style="25" customWidth="1"/>
    <col min="2556" max="2556" width="13.140625" style="25" customWidth="1"/>
    <col min="2557" max="2557" width="18" style="25" customWidth="1"/>
    <col min="2558" max="2558" width="10.140625" style="25" customWidth="1"/>
    <col min="2559" max="2559" width="6.85546875" style="25" customWidth="1"/>
    <col min="2560" max="2560" width="10.140625" style="25" customWidth="1"/>
    <col min="2561" max="2561" width="15.28515625" style="25" customWidth="1"/>
    <col min="2562" max="2562" width="11.42578125" style="25" customWidth="1"/>
    <col min="2563" max="2563" width="11.140625" style="25" customWidth="1"/>
    <col min="2564" max="2564" width="10.140625" style="25" customWidth="1"/>
    <col min="2565" max="2565" width="9.7109375" style="25" customWidth="1"/>
    <col min="2566" max="2566" width="10.140625" style="25" customWidth="1"/>
    <col min="2567" max="2567" width="11" style="25" customWidth="1"/>
    <col min="2568" max="2568" width="10.85546875" style="25" customWidth="1"/>
    <col min="2569" max="2569" width="11" style="25" customWidth="1"/>
    <col min="2570" max="2809" width="10.140625" style="25"/>
    <col min="2810" max="2810" width="4" style="25" customWidth="1"/>
    <col min="2811" max="2811" width="12.28515625" style="25" customWidth="1"/>
    <col min="2812" max="2812" width="13.140625" style="25" customWidth="1"/>
    <col min="2813" max="2813" width="18" style="25" customWidth="1"/>
    <col min="2814" max="2814" width="10.140625" style="25" customWidth="1"/>
    <col min="2815" max="2815" width="6.85546875" style="25" customWidth="1"/>
    <col min="2816" max="2816" width="10.140625" style="25" customWidth="1"/>
    <col min="2817" max="2817" width="15.28515625" style="25" customWidth="1"/>
    <col min="2818" max="2818" width="11.42578125" style="25" customWidth="1"/>
    <col min="2819" max="2819" width="11.140625" style="25" customWidth="1"/>
    <col min="2820" max="2820" width="10.140625" style="25" customWidth="1"/>
    <col min="2821" max="2821" width="9.7109375" style="25" customWidth="1"/>
    <col min="2822" max="2822" width="10.140625" style="25" customWidth="1"/>
    <col min="2823" max="2823" width="11" style="25" customWidth="1"/>
    <col min="2824" max="2824" width="10.85546875" style="25" customWidth="1"/>
    <col min="2825" max="2825" width="11" style="25" customWidth="1"/>
    <col min="2826" max="3065" width="10.140625" style="25"/>
    <col min="3066" max="3066" width="4" style="25" customWidth="1"/>
    <col min="3067" max="3067" width="12.28515625" style="25" customWidth="1"/>
    <col min="3068" max="3068" width="13.140625" style="25" customWidth="1"/>
    <col min="3069" max="3069" width="18" style="25" customWidth="1"/>
    <col min="3070" max="3070" width="10.140625" style="25" customWidth="1"/>
    <col min="3071" max="3071" width="6.85546875" style="25" customWidth="1"/>
    <col min="3072" max="3072" width="10.140625" style="25" customWidth="1"/>
    <col min="3073" max="3073" width="15.28515625" style="25" customWidth="1"/>
    <col min="3074" max="3074" width="11.42578125" style="25" customWidth="1"/>
    <col min="3075" max="3075" width="11.140625" style="25" customWidth="1"/>
    <col min="3076" max="3076" width="10.140625" style="25" customWidth="1"/>
    <col min="3077" max="3077" width="9.7109375" style="25" customWidth="1"/>
    <col min="3078" max="3078" width="10.140625" style="25" customWidth="1"/>
    <col min="3079" max="3079" width="11" style="25" customWidth="1"/>
    <col min="3080" max="3080" width="10.85546875" style="25" customWidth="1"/>
    <col min="3081" max="3081" width="11" style="25" customWidth="1"/>
    <col min="3082" max="3321" width="10.140625" style="25"/>
    <col min="3322" max="3322" width="4" style="25" customWidth="1"/>
    <col min="3323" max="3323" width="12.28515625" style="25" customWidth="1"/>
    <col min="3324" max="3324" width="13.140625" style="25" customWidth="1"/>
    <col min="3325" max="3325" width="18" style="25" customWidth="1"/>
    <col min="3326" max="3326" width="10.140625" style="25" customWidth="1"/>
    <col min="3327" max="3327" width="6.85546875" style="25" customWidth="1"/>
    <col min="3328" max="3328" width="10.140625" style="25" customWidth="1"/>
    <col min="3329" max="3329" width="15.28515625" style="25" customWidth="1"/>
    <col min="3330" max="3330" width="11.42578125" style="25" customWidth="1"/>
    <col min="3331" max="3331" width="11.140625" style="25" customWidth="1"/>
    <col min="3332" max="3332" width="10.140625" style="25" customWidth="1"/>
    <col min="3333" max="3333" width="9.7109375" style="25" customWidth="1"/>
    <col min="3334" max="3334" width="10.140625" style="25" customWidth="1"/>
    <col min="3335" max="3335" width="11" style="25" customWidth="1"/>
    <col min="3336" max="3336" width="10.85546875" style="25" customWidth="1"/>
    <col min="3337" max="3337" width="11" style="25" customWidth="1"/>
    <col min="3338" max="3577" width="10.140625" style="25"/>
    <col min="3578" max="3578" width="4" style="25" customWidth="1"/>
    <col min="3579" max="3579" width="12.28515625" style="25" customWidth="1"/>
    <col min="3580" max="3580" width="13.140625" style="25" customWidth="1"/>
    <col min="3581" max="3581" width="18" style="25" customWidth="1"/>
    <col min="3582" max="3582" width="10.140625" style="25" customWidth="1"/>
    <col min="3583" max="3583" width="6.85546875" style="25" customWidth="1"/>
    <col min="3584" max="3584" width="10.140625" style="25" customWidth="1"/>
    <col min="3585" max="3585" width="15.28515625" style="25" customWidth="1"/>
    <col min="3586" max="3586" width="11.42578125" style="25" customWidth="1"/>
    <col min="3587" max="3587" width="11.140625" style="25" customWidth="1"/>
    <col min="3588" max="3588" width="10.140625" style="25" customWidth="1"/>
    <col min="3589" max="3589" width="9.7109375" style="25" customWidth="1"/>
    <col min="3590" max="3590" width="10.140625" style="25" customWidth="1"/>
    <col min="3591" max="3591" width="11" style="25" customWidth="1"/>
    <col min="3592" max="3592" width="10.85546875" style="25" customWidth="1"/>
    <col min="3593" max="3593" width="11" style="25" customWidth="1"/>
    <col min="3594" max="3833" width="10.140625" style="25"/>
    <col min="3834" max="3834" width="4" style="25" customWidth="1"/>
    <col min="3835" max="3835" width="12.28515625" style="25" customWidth="1"/>
    <col min="3836" max="3836" width="13.140625" style="25" customWidth="1"/>
    <col min="3837" max="3837" width="18" style="25" customWidth="1"/>
    <col min="3838" max="3838" width="10.140625" style="25" customWidth="1"/>
    <col min="3839" max="3839" width="6.85546875" style="25" customWidth="1"/>
    <col min="3840" max="3840" width="10.140625" style="25" customWidth="1"/>
    <col min="3841" max="3841" width="15.28515625" style="25" customWidth="1"/>
    <col min="3842" max="3842" width="11.42578125" style="25" customWidth="1"/>
    <col min="3843" max="3843" width="11.140625" style="25" customWidth="1"/>
    <col min="3844" max="3844" width="10.140625" style="25" customWidth="1"/>
    <col min="3845" max="3845" width="9.7109375" style="25" customWidth="1"/>
    <col min="3846" max="3846" width="10.140625" style="25" customWidth="1"/>
    <col min="3847" max="3847" width="11" style="25" customWidth="1"/>
    <col min="3848" max="3848" width="10.85546875" style="25" customWidth="1"/>
    <col min="3849" max="3849" width="11" style="25" customWidth="1"/>
    <col min="3850" max="4089" width="10.140625" style="25"/>
    <col min="4090" max="4090" width="4" style="25" customWidth="1"/>
    <col min="4091" max="4091" width="12.28515625" style="25" customWidth="1"/>
    <col min="4092" max="4092" width="13.140625" style="25" customWidth="1"/>
    <col min="4093" max="4093" width="18" style="25" customWidth="1"/>
    <col min="4094" max="4094" width="10.140625" style="25" customWidth="1"/>
    <col min="4095" max="4095" width="6.85546875" style="25" customWidth="1"/>
    <col min="4096" max="4096" width="10.140625" style="25" customWidth="1"/>
    <col min="4097" max="4097" width="15.28515625" style="25" customWidth="1"/>
    <col min="4098" max="4098" width="11.42578125" style="25" customWidth="1"/>
    <col min="4099" max="4099" width="11.140625" style="25" customWidth="1"/>
    <col min="4100" max="4100" width="10.140625" style="25" customWidth="1"/>
    <col min="4101" max="4101" width="9.7109375" style="25" customWidth="1"/>
    <col min="4102" max="4102" width="10.140625" style="25" customWidth="1"/>
    <col min="4103" max="4103" width="11" style="25" customWidth="1"/>
    <col min="4104" max="4104" width="10.85546875" style="25" customWidth="1"/>
    <col min="4105" max="4105" width="11" style="25" customWidth="1"/>
    <col min="4106" max="4345" width="10.140625" style="25"/>
    <col min="4346" max="4346" width="4" style="25" customWidth="1"/>
    <col min="4347" max="4347" width="12.28515625" style="25" customWidth="1"/>
    <col min="4348" max="4348" width="13.140625" style="25" customWidth="1"/>
    <col min="4349" max="4349" width="18" style="25" customWidth="1"/>
    <col min="4350" max="4350" width="10.140625" style="25" customWidth="1"/>
    <col min="4351" max="4351" width="6.85546875" style="25" customWidth="1"/>
    <col min="4352" max="4352" width="10.140625" style="25" customWidth="1"/>
    <col min="4353" max="4353" width="15.28515625" style="25" customWidth="1"/>
    <col min="4354" max="4354" width="11.42578125" style="25" customWidth="1"/>
    <col min="4355" max="4355" width="11.140625" style="25" customWidth="1"/>
    <col min="4356" max="4356" width="10.140625" style="25" customWidth="1"/>
    <col min="4357" max="4357" width="9.7109375" style="25" customWidth="1"/>
    <col min="4358" max="4358" width="10.140625" style="25" customWidth="1"/>
    <col min="4359" max="4359" width="11" style="25" customWidth="1"/>
    <col min="4360" max="4360" width="10.85546875" style="25" customWidth="1"/>
    <col min="4361" max="4361" width="11" style="25" customWidth="1"/>
    <col min="4362" max="4601" width="10.140625" style="25"/>
    <col min="4602" max="4602" width="4" style="25" customWidth="1"/>
    <col min="4603" max="4603" width="12.28515625" style="25" customWidth="1"/>
    <col min="4604" max="4604" width="13.140625" style="25" customWidth="1"/>
    <col min="4605" max="4605" width="18" style="25" customWidth="1"/>
    <col min="4606" max="4606" width="10.140625" style="25" customWidth="1"/>
    <col min="4607" max="4607" width="6.85546875" style="25" customWidth="1"/>
    <col min="4608" max="4608" width="10.140625" style="25" customWidth="1"/>
    <col min="4609" max="4609" width="15.28515625" style="25" customWidth="1"/>
    <col min="4610" max="4610" width="11.42578125" style="25" customWidth="1"/>
    <col min="4611" max="4611" width="11.140625" style="25" customWidth="1"/>
    <col min="4612" max="4612" width="10.140625" style="25" customWidth="1"/>
    <col min="4613" max="4613" width="9.7109375" style="25" customWidth="1"/>
    <col min="4614" max="4614" width="10.140625" style="25" customWidth="1"/>
    <col min="4615" max="4615" width="11" style="25" customWidth="1"/>
    <col min="4616" max="4616" width="10.85546875" style="25" customWidth="1"/>
    <col min="4617" max="4617" width="11" style="25" customWidth="1"/>
    <col min="4618" max="4857" width="10.140625" style="25"/>
    <col min="4858" max="4858" width="4" style="25" customWidth="1"/>
    <col min="4859" max="4859" width="12.28515625" style="25" customWidth="1"/>
    <col min="4860" max="4860" width="13.140625" style="25" customWidth="1"/>
    <col min="4861" max="4861" width="18" style="25" customWidth="1"/>
    <col min="4862" max="4862" width="10.140625" style="25" customWidth="1"/>
    <col min="4863" max="4863" width="6.85546875" style="25" customWidth="1"/>
    <col min="4864" max="4864" width="10.140625" style="25" customWidth="1"/>
    <col min="4865" max="4865" width="15.28515625" style="25" customWidth="1"/>
    <col min="4866" max="4866" width="11.42578125" style="25" customWidth="1"/>
    <col min="4867" max="4867" width="11.140625" style="25" customWidth="1"/>
    <col min="4868" max="4868" width="10.140625" style="25" customWidth="1"/>
    <col min="4869" max="4869" width="9.7109375" style="25" customWidth="1"/>
    <col min="4870" max="4870" width="10.140625" style="25" customWidth="1"/>
    <col min="4871" max="4871" width="11" style="25" customWidth="1"/>
    <col min="4872" max="4872" width="10.85546875" style="25" customWidth="1"/>
    <col min="4873" max="4873" width="11" style="25" customWidth="1"/>
    <col min="4874" max="5113" width="10.140625" style="25"/>
    <col min="5114" max="5114" width="4" style="25" customWidth="1"/>
    <col min="5115" max="5115" width="12.28515625" style="25" customWidth="1"/>
    <col min="5116" max="5116" width="13.140625" style="25" customWidth="1"/>
    <col min="5117" max="5117" width="18" style="25" customWidth="1"/>
    <col min="5118" max="5118" width="10.140625" style="25" customWidth="1"/>
    <col min="5119" max="5119" width="6.85546875" style="25" customWidth="1"/>
    <col min="5120" max="5120" width="10.140625" style="25" customWidth="1"/>
    <col min="5121" max="5121" width="15.28515625" style="25" customWidth="1"/>
    <col min="5122" max="5122" width="11.42578125" style="25" customWidth="1"/>
    <col min="5123" max="5123" width="11.140625" style="25" customWidth="1"/>
    <col min="5124" max="5124" width="10.140625" style="25" customWidth="1"/>
    <col min="5125" max="5125" width="9.7109375" style="25" customWidth="1"/>
    <col min="5126" max="5126" width="10.140625" style="25" customWidth="1"/>
    <col min="5127" max="5127" width="11" style="25" customWidth="1"/>
    <col min="5128" max="5128" width="10.85546875" style="25" customWidth="1"/>
    <col min="5129" max="5129" width="11" style="25" customWidth="1"/>
    <col min="5130" max="5369" width="10.140625" style="25"/>
    <col min="5370" max="5370" width="4" style="25" customWidth="1"/>
    <col min="5371" max="5371" width="12.28515625" style="25" customWidth="1"/>
    <col min="5372" max="5372" width="13.140625" style="25" customWidth="1"/>
    <col min="5373" max="5373" width="18" style="25" customWidth="1"/>
    <col min="5374" max="5374" width="10.140625" style="25" customWidth="1"/>
    <col min="5375" max="5375" width="6.85546875" style="25" customWidth="1"/>
    <col min="5376" max="5376" width="10.140625" style="25" customWidth="1"/>
    <col min="5377" max="5377" width="15.28515625" style="25" customWidth="1"/>
    <col min="5378" max="5378" width="11.42578125" style="25" customWidth="1"/>
    <col min="5379" max="5379" width="11.140625" style="25" customWidth="1"/>
    <col min="5380" max="5380" width="10.140625" style="25" customWidth="1"/>
    <col min="5381" max="5381" width="9.7109375" style="25" customWidth="1"/>
    <col min="5382" max="5382" width="10.140625" style="25" customWidth="1"/>
    <col min="5383" max="5383" width="11" style="25" customWidth="1"/>
    <col min="5384" max="5384" width="10.85546875" style="25" customWidth="1"/>
    <col min="5385" max="5385" width="11" style="25" customWidth="1"/>
    <col min="5386" max="5625" width="10.140625" style="25"/>
    <col min="5626" max="5626" width="4" style="25" customWidth="1"/>
    <col min="5627" max="5627" width="12.28515625" style="25" customWidth="1"/>
    <col min="5628" max="5628" width="13.140625" style="25" customWidth="1"/>
    <col min="5629" max="5629" width="18" style="25" customWidth="1"/>
    <col min="5630" max="5630" width="10.140625" style="25" customWidth="1"/>
    <col min="5631" max="5631" width="6.85546875" style="25" customWidth="1"/>
    <col min="5632" max="5632" width="10.140625" style="25" customWidth="1"/>
    <col min="5633" max="5633" width="15.28515625" style="25" customWidth="1"/>
    <col min="5634" max="5634" width="11.42578125" style="25" customWidth="1"/>
    <col min="5635" max="5635" width="11.140625" style="25" customWidth="1"/>
    <col min="5636" max="5636" width="10.140625" style="25" customWidth="1"/>
    <col min="5637" max="5637" width="9.7109375" style="25" customWidth="1"/>
    <col min="5638" max="5638" width="10.140625" style="25" customWidth="1"/>
    <col min="5639" max="5639" width="11" style="25" customWidth="1"/>
    <col min="5640" max="5640" width="10.85546875" style="25" customWidth="1"/>
    <col min="5641" max="5641" width="11" style="25" customWidth="1"/>
    <col min="5642" max="5881" width="10.140625" style="25"/>
    <col min="5882" max="5882" width="4" style="25" customWidth="1"/>
    <col min="5883" max="5883" width="12.28515625" style="25" customWidth="1"/>
    <col min="5884" max="5884" width="13.140625" style="25" customWidth="1"/>
    <col min="5885" max="5885" width="18" style="25" customWidth="1"/>
    <col min="5886" max="5886" width="10.140625" style="25" customWidth="1"/>
    <col min="5887" max="5887" width="6.85546875" style="25" customWidth="1"/>
    <col min="5888" max="5888" width="10.140625" style="25" customWidth="1"/>
    <col min="5889" max="5889" width="15.28515625" style="25" customWidth="1"/>
    <col min="5890" max="5890" width="11.42578125" style="25" customWidth="1"/>
    <col min="5891" max="5891" width="11.140625" style="25" customWidth="1"/>
    <col min="5892" max="5892" width="10.140625" style="25" customWidth="1"/>
    <col min="5893" max="5893" width="9.7109375" style="25" customWidth="1"/>
    <col min="5894" max="5894" width="10.140625" style="25" customWidth="1"/>
    <col min="5895" max="5895" width="11" style="25" customWidth="1"/>
    <col min="5896" max="5896" width="10.85546875" style="25" customWidth="1"/>
    <col min="5897" max="5897" width="11" style="25" customWidth="1"/>
    <col min="5898" max="6137" width="10.140625" style="25"/>
    <col min="6138" max="6138" width="4" style="25" customWidth="1"/>
    <col min="6139" max="6139" width="12.28515625" style="25" customWidth="1"/>
    <col min="6140" max="6140" width="13.140625" style="25" customWidth="1"/>
    <col min="6141" max="6141" width="18" style="25" customWidth="1"/>
    <col min="6142" max="6142" width="10.140625" style="25" customWidth="1"/>
    <col min="6143" max="6143" width="6.85546875" style="25" customWidth="1"/>
    <col min="6144" max="6144" width="10.140625" style="25" customWidth="1"/>
    <col min="6145" max="6145" width="15.28515625" style="25" customWidth="1"/>
    <col min="6146" max="6146" width="11.42578125" style="25" customWidth="1"/>
    <col min="6147" max="6147" width="11.140625" style="25" customWidth="1"/>
    <col min="6148" max="6148" width="10.140625" style="25" customWidth="1"/>
    <col min="6149" max="6149" width="9.7109375" style="25" customWidth="1"/>
    <col min="6150" max="6150" width="10.140625" style="25" customWidth="1"/>
    <col min="6151" max="6151" width="11" style="25" customWidth="1"/>
    <col min="6152" max="6152" width="10.85546875" style="25" customWidth="1"/>
    <col min="6153" max="6153" width="11" style="25" customWidth="1"/>
    <col min="6154" max="6393" width="10.140625" style="25"/>
    <col min="6394" max="6394" width="4" style="25" customWidth="1"/>
    <col min="6395" max="6395" width="12.28515625" style="25" customWidth="1"/>
    <col min="6396" max="6396" width="13.140625" style="25" customWidth="1"/>
    <col min="6397" max="6397" width="18" style="25" customWidth="1"/>
    <col min="6398" max="6398" width="10.140625" style="25" customWidth="1"/>
    <col min="6399" max="6399" width="6.85546875" style="25" customWidth="1"/>
    <col min="6400" max="6400" width="10.140625" style="25" customWidth="1"/>
    <col min="6401" max="6401" width="15.28515625" style="25" customWidth="1"/>
    <col min="6402" max="6402" width="11.42578125" style="25" customWidth="1"/>
    <col min="6403" max="6403" width="11.140625" style="25" customWidth="1"/>
    <col min="6404" max="6404" width="10.140625" style="25" customWidth="1"/>
    <col min="6405" max="6405" width="9.7109375" style="25" customWidth="1"/>
    <col min="6406" max="6406" width="10.140625" style="25" customWidth="1"/>
    <col min="6407" max="6407" width="11" style="25" customWidth="1"/>
    <col min="6408" max="6408" width="10.85546875" style="25" customWidth="1"/>
    <col min="6409" max="6409" width="11" style="25" customWidth="1"/>
    <col min="6410" max="6649" width="10.140625" style="25"/>
    <col min="6650" max="6650" width="4" style="25" customWidth="1"/>
    <col min="6651" max="6651" width="12.28515625" style="25" customWidth="1"/>
    <col min="6652" max="6652" width="13.140625" style="25" customWidth="1"/>
    <col min="6653" max="6653" width="18" style="25" customWidth="1"/>
    <col min="6654" max="6654" width="10.140625" style="25" customWidth="1"/>
    <col min="6655" max="6655" width="6.85546875" style="25" customWidth="1"/>
    <col min="6656" max="6656" width="10.140625" style="25" customWidth="1"/>
    <col min="6657" max="6657" width="15.28515625" style="25" customWidth="1"/>
    <col min="6658" max="6658" width="11.42578125" style="25" customWidth="1"/>
    <col min="6659" max="6659" width="11.140625" style="25" customWidth="1"/>
    <col min="6660" max="6660" width="10.140625" style="25" customWidth="1"/>
    <col min="6661" max="6661" width="9.7109375" style="25" customWidth="1"/>
    <col min="6662" max="6662" width="10.140625" style="25" customWidth="1"/>
    <col min="6663" max="6663" width="11" style="25" customWidth="1"/>
    <col min="6664" max="6664" width="10.85546875" style="25" customWidth="1"/>
    <col min="6665" max="6665" width="11" style="25" customWidth="1"/>
    <col min="6666" max="6905" width="10.140625" style="25"/>
    <col min="6906" max="6906" width="4" style="25" customWidth="1"/>
    <col min="6907" max="6907" width="12.28515625" style="25" customWidth="1"/>
    <col min="6908" max="6908" width="13.140625" style="25" customWidth="1"/>
    <col min="6909" max="6909" width="18" style="25" customWidth="1"/>
    <col min="6910" max="6910" width="10.140625" style="25" customWidth="1"/>
    <col min="6911" max="6911" width="6.85546875" style="25" customWidth="1"/>
    <col min="6912" max="6912" width="10.140625" style="25" customWidth="1"/>
    <col min="6913" max="6913" width="15.28515625" style="25" customWidth="1"/>
    <col min="6914" max="6914" width="11.42578125" style="25" customWidth="1"/>
    <col min="6915" max="6915" width="11.140625" style="25" customWidth="1"/>
    <col min="6916" max="6916" width="10.140625" style="25" customWidth="1"/>
    <col min="6917" max="6917" width="9.7109375" style="25" customWidth="1"/>
    <col min="6918" max="6918" width="10.140625" style="25" customWidth="1"/>
    <col min="6919" max="6919" width="11" style="25" customWidth="1"/>
    <col min="6920" max="6920" width="10.85546875" style="25" customWidth="1"/>
    <col min="6921" max="6921" width="11" style="25" customWidth="1"/>
    <col min="6922" max="7161" width="10.140625" style="25"/>
    <col min="7162" max="7162" width="4" style="25" customWidth="1"/>
    <col min="7163" max="7163" width="12.28515625" style="25" customWidth="1"/>
    <col min="7164" max="7164" width="13.140625" style="25" customWidth="1"/>
    <col min="7165" max="7165" width="18" style="25" customWidth="1"/>
    <col min="7166" max="7166" width="10.140625" style="25" customWidth="1"/>
    <col min="7167" max="7167" width="6.85546875" style="25" customWidth="1"/>
    <col min="7168" max="7168" width="10.140625" style="25" customWidth="1"/>
    <col min="7169" max="7169" width="15.28515625" style="25" customWidth="1"/>
    <col min="7170" max="7170" width="11.42578125" style="25" customWidth="1"/>
    <col min="7171" max="7171" width="11.140625" style="25" customWidth="1"/>
    <col min="7172" max="7172" width="10.140625" style="25" customWidth="1"/>
    <col min="7173" max="7173" width="9.7109375" style="25" customWidth="1"/>
    <col min="7174" max="7174" width="10.140625" style="25" customWidth="1"/>
    <col min="7175" max="7175" width="11" style="25" customWidth="1"/>
    <col min="7176" max="7176" width="10.85546875" style="25" customWidth="1"/>
    <col min="7177" max="7177" width="11" style="25" customWidth="1"/>
    <col min="7178" max="7417" width="10.140625" style="25"/>
    <col min="7418" max="7418" width="4" style="25" customWidth="1"/>
    <col min="7419" max="7419" width="12.28515625" style="25" customWidth="1"/>
    <col min="7420" max="7420" width="13.140625" style="25" customWidth="1"/>
    <col min="7421" max="7421" width="18" style="25" customWidth="1"/>
    <col min="7422" max="7422" width="10.140625" style="25" customWidth="1"/>
    <col min="7423" max="7423" width="6.85546875" style="25" customWidth="1"/>
    <col min="7424" max="7424" width="10.140625" style="25" customWidth="1"/>
    <col min="7425" max="7425" width="15.28515625" style="25" customWidth="1"/>
    <col min="7426" max="7426" width="11.42578125" style="25" customWidth="1"/>
    <col min="7427" max="7427" width="11.140625" style="25" customWidth="1"/>
    <col min="7428" max="7428" width="10.140625" style="25" customWidth="1"/>
    <col min="7429" max="7429" width="9.7109375" style="25" customWidth="1"/>
    <col min="7430" max="7430" width="10.140625" style="25" customWidth="1"/>
    <col min="7431" max="7431" width="11" style="25" customWidth="1"/>
    <col min="7432" max="7432" width="10.85546875" style="25" customWidth="1"/>
    <col min="7433" max="7433" width="11" style="25" customWidth="1"/>
    <col min="7434" max="7673" width="10.140625" style="25"/>
    <col min="7674" max="7674" width="4" style="25" customWidth="1"/>
    <col min="7675" max="7675" width="12.28515625" style="25" customWidth="1"/>
    <col min="7676" max="7676" width="13.140625" style="25" customWidth="1"/>
    <col min="7677" max="7677" width="18" style="25" customWidth="1"/>
    <col min="7678" max="7678" width="10.140625" style="25" customWidth="1"/>
    <col min="7679" max="7679" width="6.85546875" style="25" customWidth="1"/>
    <col min="7680" max="7680" width="10.140625" style="25" customWidth="1"/>
    <col min="7681" max="7681" width="15.28515625" style="25" customWidth="1"/>
    <col min="7682" max="7682" width="11.42578125" style="25" customWidth="1"/>
    <col min="7683" max="7683" width="11.140625" style="25" customWidth="1"/>
    <col min="7684" max="7684" width="10.140625" style="25" customWidth="1"/>
    <col min="7685" max="7685" width="9.7109375" style="25" customWidth="1"/>
    <col min="7686" max="7686" width="10.140625" style="25" customWidth="1"/>
    <col min="7687" max="7687" width="11" style="25" customWidth="1"/>
    <col min="7688" max="7688" width="10.85546875" style="25" customWidth="1"/>
    <col min="7689" max="7689" width="11" style="25" customWidth="1"/>
    <col min="7690" max="7929" width="10.140625" style="25"/>
    <col min="7930" max="7930" width="4" style="25" customWidth="1"/>
    <col min="7931" max="7931" width="12.28515625" style="25" customWidth="1"/>
    <col min="7932" max="7932" width="13.140625" style="25" customWidth="1"/>
    <col min="7933" max="7933" width="18" style="25" customWidth="1"/>
    <col min="7934" max="7934" width="10.140625" style="25" customWidth="1"/>
    <col min="7935" max="7935" width="6.85546875" style="25" customWidth="1"/>
    <col min="7936" max="7936" width="10.140625" style="25" customWidth="1"/>
    <col min="7937" max="7937" width="15.28515625" style="25" customWidth="1"/>
    <col min="7938" max="7938" width="11.42578125" style="25" customWidth="1"/>
    <col min="7939" max="7939" width="11.140625" style="25" customWidth="1"/>
    <col min="7940" max="7940" width="10.140625" style="25" customWidth="1"/>
    <col min="7941" max="7941" width="9.7109375" style="25" customWidth="1"/>
    <col min="7942" max="7942" width="10.140625" style="25" customWidth="1"/>
    <col min="7943" max="7943" width="11" style="25" customWidth="1"/>
    <col min="7944" max="7944" width="10.85546875" style="25" customWidth="1"/>
    <col min="7945" max="7945" width="11" style="25" customWidth="1"/>
    <col min="7946" max="8185" width="10.140625" style="25"/>
    <col min="8186" max="8186" width="4" style="25" customWidth="1"/>
    <col min="8187" max="8187" width="12.28515625" style="25" customWidth="1"/>
    <col min="8188" max="8188" width="13.140625" style="25" customWidth="1"/>
    <col min="8189" max="8189" width="18" style="25" customWidth="1"/>
    <col min="8190" max="8190" width="10.140625" style="25" customWidth="1"/>
    <col min="8191" max="8191" width="6.85546875" style="25" customWidth="1"/>
    <col min="8192" max="8192" width="10.140625" style="25" customWidth="1"/>
    <col min="8193" max="8193" width="15.28515625" style="25" customWidth="1"/>
    <col min="8194" max="8194" width="11.42578125" style="25" customWidth="1"/>
    <col min="8195" max="8195" width="11.140625" style="25" customWidth="1"/>
    <col min="8196" max="8196" width="10.140625" style="25" customWidth="1"/>
    <col min="8197" max="8197" width="9.7109375" style="25" customWidth="1"/>
    <col min="8198" max="8198" width="10.140625" style="25" customWidth="1"/>
    <col min="8199" max="8199" width="11" style="25" customWidth="1"/>
    <col min="8200" max="8200" width="10.85546875" style="25" customWidth="1"/>
    <col min="8201" max="8201" width="11" style="25" customWidth="1"/>
    <col min="8202" max="8441" width="10.140625" style="25"/>
    <col min="8442" max="8442" width="4" style="25" customWidth="1"/>
    <col min="8443" max="8443" width="12.28515625" style="25" customWidth="1"/>
    <col min="8444" max="8444" width="13.140625" style="25" customWidth="1"/>
    <col min="8445" max="8445" width="18" style="25" customWidth="1"/>
    <col min="8446" max="8446" width="10.140625" style="25" customWidth="1"/>
    <col min="8447" max="8447" width="6.85546875" style="25" customWidth="1"/>
    <col min="8448" max="8448" width="10.140625" style="25" customWidth="1"/>
    <col min="8449" max="8449" width="15.28515625" style="25" customWidth="1"/>
    <col min="8450" max="8450" width="11.42578125" style="25" customWidth="1"/>
    <col min="8451" max="8451" width="11.140625" style="25" customWidth="1"/>
    <col min="8452" max="8452" width="10.140625" style="25" customWidth="1"/>
    <col min="8453" max="8453" width="9.7109375" style="25" customWidth="1"/>
    <col min="8454" max="8454" width="10.140625" style="25" customWidth="1"/>
    <col min="8455" max="8455" width="11" style="25" customWidth="1"/>
    <col min="8456" max="8456" width="10.85546875" style="25" customWidth="1"/>
    <col min="8457" max="8457" width="11" style="25" customWidth="1"/>
    <col min="8458" max="8697" width="10.140625" style="25"/>
    <col min="8698" max="8698" width="4" style="25" customWidth="1"/>
    <col min="8699" max="8699" width="12.28515625" style="25" customWidth="1"/>
    <col min="8700" max="8700" width="13.140625" style="25" customWidth="1"/>
    <col min="8701" max="8701" width="18" style="25" customWidth="1"/>
    <col min="8702" max="8702" width="10.140625" style="25" customWidth="1"/>
    <col min="8703" max="8703" width="6.85546875" style="25" customWidth="1"/>
    <col min="8704" max="8704" width="10.140625" style="25" customWidth="1"/>
    <col min="8705" max="8705" width="15.28515625" style="25" customWidth="1"/>
    <col min="8706" max="8706" width="11.42578125" style="25" customWidth="1"/>
    <col min="8707" max="8707" width="11.140625" style="25" customWidth="1"/>
    <col min="8708" max="8708" width="10.140625" style="25" customWidth="1"/>
    <col min="8709" max="8709" width="9.7109375" style="25" customWidth="1"/>
    <col min="8710" max="8710" width="10.140625" style="25" customWidth="1"/>
    <col min="8711" max="8711" width="11" style="25" customWidth="1"/>
    <col min="8712" max="8712" width="10.85546875" style="25" customWidth="1"/>
    <col min="8713" max="8713" width="11" style="25" customWidth="1"/>
    <col min="8714" max="8953" width="10.140625" style="25"/>
    <col min="8954" max="8954" width="4" style="25" customWidth="1"/>
    <col min="8955" max="8955" width="12.28515625" style="25" customWidth="1"/>
    <col min="8956" max="8956" width="13.140625" style="25" customWidth="1"/>
    <col min="8957" max="8957" width="18" style="25" customWidth="1"/>
    <col min="8958" max="8958" width="10.140625" style="25" customWidth="1"/>
    <col min="8959" max="8959" width="6.85546875" style="25" customWidth="1"/>
    <col min="8960" max="8960" width="10.140625" style="25" customWidth="1"/>
    <col min="8961" max="8961" width="15.28515625" style="25" customWidth="1"/>
    <col min="8962" max="8962" width="11.42578125" style="25" customWidth="1"/>
    <col min="8963" max="8963" width="11.140625" style="25" customWidth="1"/>
    <col min="8964" max="8964" width="10.140625" style="25" customWidth="1"/>
    <col min="8965" max="8965" width="9.7109375" style="25" customWidth="1"/>
    <col min="8966" max="8966" width="10.140625" style="25" customWidth="1"/>
    <col min="8967" max="8967" width="11" style="25" customWidth="1"/>
    <col min="8968" max="8968" width="10.85546875" style="25" customWidth="1"/>
    <col min="8969" max="8969" width="11" style="25" customWidth="1"/>
    <col min="8970" max="9209" width="10.140625" style="25"/>
    <col min="9210" max="9210" width="4" style="25" customWidth="1"/>
    <col min="9211" max="9211" width="12.28515625" style="25" customWidth="1"/>
    <col min="9212" max="9212" width="13.140625" style="25" customWidth="1"/>
    <col min="9213" max="9213" width="18" style="25" customWidth="1"/>
    <col min="9214" max="9214" width="10.140625" style="25" customWidth="1"/>
    <col min="9215" max="9215" width="6.85546875" style="25" customWidth="1"/>
    <col min="9216" max="9216" width="10.140625" style="25" customWidth="1"/>
    <col min="9217" max="9217" width="15.28515625" style="25" customWidth="1"/>
    <col min="9218" max="9218" width="11.42578125" style="25" customWidth="1"/>
    <col min="9219" max="9219" width="11.140625" style="25" customWidth="1"/>
    <col min="9220" max="9220" width="10.140625" style="25" customWidth="1"/>
    <col min="9221" max="9221" width="9.7109375" style="25" customWidth="1"/>
    <col min="9222" max="9222" width="10.140625" style="25" customWidth="1"/>
    <col min="9223" max="9223" width="11" style="25" customWidth="1"/>
    <col min="9224" max="9224" width="10.85546875" style="25" customWidth="1"/>
    <col min="9225" max="9225" width="11" style="25" customWidth="1"/>
    <col min="9226" max="9465" width="10.140625" style="25"/>
    <col min="9466" max="9466" width="4" style="25" customWidth="1"/>
    <col min="9467" max="9467" width="12.28515625" style="25" customWidth="1"/>
    <col min="9468" max="9468" width="13.140625" style="25" customWidth="1"/>
    <col min="9469" max="9469" width="18" style="25" customWidth="1"/>
    <col min="9470" max="9470" width="10.140625" style="25" customWidth="1"/>
    <col min="9471" max="9471" width="6.85546875" style="25" customWidth="1"/>
    <col min="9472" max="9472" width="10.140625" style="25" customWidth="1"/>
    <col min="9473" max="9473" width="15.28515625" style="25" customWidth="1"/>
    <col min="9474" max="9474" width="11.42578125" style="25" customWidth="1"/>
    <col min="9475" max="9475" width="11.140625" style="25" customWidth="1"/>
    <col min="9476" max="9476" width="10.140625" style="25" customWidth="1"/>
    <col min="9477" max="9477" width="9.7109375" style="25" customWidth="1"/>
    <col min="9478" max="9478" width="10.140625" style="25" customWidth="1"/>
    <col min="9479" max="9479" width="11" style="25" customWidth="1"/>
    <col min="9480" max="9480" width="10.85546875" style="25" customWidth="1"/>
    <col min="9481" max="9481" width="11" style="25" customWidth="1"/>
    <col min="9482" max="9721" width="10.140625" style="25"/>
    <col min="9722" max="9722" width="4" style="25" customWidth="1"/>
    <col min="9723" max="9723" width="12.28515625" style="25" customWidth="1"/>
    <col min="9724" max="9724" width="13.140625" style="25" customWidth="1"/>
    <col min="9725" max="9725" width="18" style="25" customWidth="1"/>
    <col min="9726" max="9726" width="10.140625" style="25" customWidth="1"/>
    <col min="9727" max="9727" width="6.85546875" style="25" customWidth="1"/>
    <col min="9728" max="9728" width="10.140625" style="25" customWidth="1"/>
    <col min="9729" max="9729" width="15.28515625" style="25" customWidth="1"/>
    <col min="9730" max="9730" width="11.42578125" style="25" customWidth="1"/>
    <col min="9731" max="9731" width="11.140625" style="25" customWidth="1"/>
    <col min="9732" max="9732" width="10.140625" style="25" customWidth="1"/>
    <col min="9733" max="9733" width="9.7109375" style="25" customWidth="1"/>
    <col min="9734" max="9734" width="10.140625" style="25" customWidth="1"/>
    <col min="9735" max="9735" width="11" style="25" customWidth="1"/>
    <col min="9736" max="9736" width="10.85546875" style="25" customWidth="1"/>
    <col min="9737" max="9737" width="11" style="25" customWidth="1"/>
    <col min="9738" max="9977" width="10.140625" style="25"/>
    <col min="9978" max="9978" width="4" style="25" customWidth="1"/>
    <col min="9979" max="9979" width="12.28515625" style="25" customWidth="1"/>
    <col min="9980" max="9980" width="13.140625" style="25" customWidth="1"/>
    <col min="9981" max="9981" width="18" style="25" customWidth="1"/>
    <col min="9982" max="9982" width="10.140625" style="25" customWidth="1"/>
    <col min="9983" max="9983" width="6.85546875" style="25" customWidth="1"/>
    <col min="9984" max="9984" width="10.140625" style="25" customWidth="1"/>
    <col min="9985" max="9985" width="15.28515625" style="25" customWidth="1"/>
    <col min="9986" max="9986" width="11.42578125" style="25" customWidth="1"/>
    <col min="9987" max="9987" width="11.140625" style="25" customWidth="1"/>
    <col min="9988" max="9988" width="10.140625" style="25" customWidth="1"/>
    <col min="9989" max="9989" width="9.7109375" style="25" customWidth="1"/>
    <col min="9990" max="9990" width="10.140625" style="25" customWidth="1"/>
    <col min="9991" max="9991" width="11" style="25" customWidth="1"/>
    <col min="9992" max="9992" width="10.85546875" style="25" customWidth="1"/>
    <col min="9993" max="9993" width="11" style="25" customWidth="1"/>
    <col min="9994" max="10233" width="10.140625" style="25"/>
    <col min="10234" max="10234" width="4" style="25" customWidth="1"/>
    <col min="10235" max="10235" width="12.28515625" style="25" customWidth="1"/>
    <col min="10236" max="10236" width="13.140625" style="25" customWidth="1"/>
    <col min="10237" max="10237" width="18" style="25" customWidth="1"/>
    <col min="10238" max="10238" width="10.140625" style="25" customWidth="1"/>
    <col min="10239" max="10239" width="6.85546875" style="25" customWidth="1"/>
    <col min="10240" max="10240" width="10.140625" style="25" customWidth="1"/>
    <col min="10241" max="10241" width="15.28515625" style="25" customWidth="1"/>
    <col min="10242" max="10242" width="11.42578125" style="25" customWidth="1"/>
    <col min="10243" max="10243" width="11.140625" style="25" customWidth="1"/>
    <col min="10244" max="10244" width="10.140625" style="25" customWidth="1"/>
    <col min="10245" max="10245" width="9.7109375" style="25" customWidth="1"/>
    <col min="10246" max="10246" width="10.140625" style="25" customWidth="1"/>
    <col min="10247" max="10247" width="11" style="25" customWidth="1"/>
    <col min="10248" max="10248" width="10.85546875" style="25" customWidth="1"/>
    <col min="10249" max="10249" width="11" style="25" customWidth="1"/>
    <col min="10250" max="10489" width="10.140625" style="25"/>
    <col min="10490" max="10490" width="4" style="25" customWidth="1"/>
    <col min="10491" max="10491" width="12.28515625" style="25" customWidth="1"/>
    <col min="10492" max="10492" width="13.140625" style="25" customWidth="1"/>
    <col min="10493" max="10493" width="18" style="25" customWidth="1"/>
    <col min="10494" max="10494" width="10.140625" style="25" customWidth="1"/>
    <col min="10495" max="10495" width="6.85546875" style="25" customWidth="1"/>
    <col min="10496" max="10496" width="10.140625" style="25" customWidth="1"/>
    <col min="10497" max="10497" width="15.28515625" style="25" customWidth="1"/>
    <col min="10498" max="10498" width="11.42578125" style="25" customWidth="1"/>
    <col min="10499" max="10499" width="11.140625" style="25" customWidth="1"/>
    <col min="10500" max="10500" width="10.140625" style="25" customWidth="1"/>
    <col min="10501" max="10501" width="9.7109375" style="25" customWidth="1"/>
    <col min="10502" max="10502" width="10.140625" style="25" customWidth="1"/>
    <col min="10503" max="10503" width="11" style="25" customWidth="1"/>
    <col min="10504" max="10504" width="10.85546875" style="25" customWidth="1"/>
    <col min="10505" max="10505" width="11" style="25" customWidth="1"/>
    <col min="10506" max="10745" width="10.140625" style="25"/>
    <col min="10746" max="10746" width="4" style="25" customWidth="1"/>
    <col min="10747" max="10747" width="12.28515625" style="25" customWidth="1"/>
    <col min="10748" max="10748" width="13.140625" style="25" customWidth="1"/>
    <col min="10749" max="10749" width="18" style="25" customWidth="1"/>
    <col min="10750" max="10750" width="10.140625" style="25" customWidth="1"/>
    <col min="10751" max="10751" width="6.85546875" style="25" customWidth="1"/>
    <col min="10752" max="10752" width="10.140625" style="25" customWidth="1"/>
    <col min="10753" max="10753" width="15.28515625" style="25" customWidth="1"/>
    <col min="10754" max="10754" width="11.42578125" style="25" customWidth="1"/>
    <col min="10755" max="10755" width="11.140625" style="25" customWidth="1"/>
    <col min="10756" max="10756" width="10.140625" style="25" customWidth="1"/>
    <col min="10757" max="10757" width="9.7109375" style="25" customWidth="1"/>
    <col min="10758" max="10758" width="10.140625" style="25" customWidth="1"/>
    <col min="10759" max="10759" width="11" style="25" customWidth="1"/>
    <col min="10760" max="10760" width="10.85546875" style="25" customWidth="1"/>
    <col min="10761" max="10761" width="11" style="25" customWidth="1"/>
    <col min="10762" max="11001" width="10.140625" style="25"/>
    <col min="11002" max="11002" width="4" style="25" customWidth="1"/>
    <col min="11003" max="11003" width="12.28515625" style="25" customWidth="1"/>
    <col min="11004" max="11004" width="13.140625" style="25" customWidth="1"/>
    <col min="11005" max="11005" width="18" style="25" customWidth="1"/>
    <col min="11006" max="11006" width="10.140625" style="25" customWidth="1"/>
    <col min="11007" max="11007" width="6.85546875" style="25" customWidth="1"/>
    <col min="11008" max="11008" width="10.140625" style="25" customWidth="1"/>
    <col min="11009" max="11009" width="15.28515625" style="25" customWidth="1"/>
    <col min="11010" max="11010" width="11.42578125" style="25" customWidth="1"/>
    <col min="11011" max="11011" width="11.140625" style="25" customWidth="1"/>
    <col min="11012" max="11012" width="10.140625" style="25" customWidth="1"/>
    <col min="11013" max="11013" width="9.7109375" style="25" customWidth="1"/>
    <col min="11014" max="11014" width="10.140625" style="25" customWidth="1"/>
    <col min="11015" max="11015" width="11" style="25" customWidth="1"/>
    <col min="11016" max="11016" width="10.85546875" style="25" customWidth="1"/>
    <col min="11017" max="11017" width="11" style="25" customWidth="1"/>
    <col min="11018" max="11257" width="10.140625" style="25"/>
    <col min="11258" max="11258" width="4" style="25" customWidth="1"/>
    <col min="11259" max="11259" width="12.28515625" style="25" customWidth="1"/>
    <col min="11260" max="11260" width="13.140625" style="25" customWidth="1"/>
    <col min="11261" max="11261" width="18" style="25" customWidth="1"/>
    <col min="11262" max="11262" width="10.140625" style="25" customWidth="1"/>
    <col min="11263" max="11263" width="6.85546875" style="25" customWidth="1"/>
    <col min="11264" max="11264" width="10.140625" style="25" customWidth="1"/>
    <col min="11265" max="11265" width="15.28515625" style="25" customWidth="1"/>
    <col min="11266" max="11266" width="11.42578125" style="25" customWidth="1"/>
    <col min="11267" max="11267" width="11.140625" style="25" customWidth="1"/>
    <col min="11268" max="11268" width="10.140625" style="25" customWidth="1"/>
    <col min="11269" max="11269" width="9.7109375" style="25" customWidth="1"/>
    <col min="11270" max="11270" width="10.140625" style="25" customWidth="1"/>
    <col min="11271" max="11271" width="11" style="25" customWidth="1"/>
    <col min="11272" max="11272" width="10.85546875" style="25" customWidth="1"/>
    <col min="11273" max="11273" width="11" style="25" customWidth="1"/>
    <col min="11274" max="11513" width="10.140625" style="25"/>
    <col min="11514" max="11514" width="4" style="25" customWidth="1"/>
    <col min="11515" max="11515" width="12.28515625" style="25" customWidth="1"/>
    <col min="11516" max="11516" width="13.140625" style="25" customWidth="1"/>
    <col min="11517" max="11517" width="18" style="25" customWidth="1"/>
    <col min="11518" max="11518" width="10.140625" style="25" customWidth="1"/>
    <col min="11519" max="11519" width="6.85546875" style="25" customWidth="1"/>
    <col min="11520" max="11520" width="10.140625" style="25" customWidth="1"/>
    <col min="11521" max="11521" width="15.28515625" style="25" customWidth="1"/>
    <col min="11522" max="11522" width="11.42578125" style="25" customWidth="1"/>
    <col min="11523" max="11523" width="11.140625" style="25" customWidth="1"/>
    <col min="11524" max="11524" width="10.140625" style="25" customWidth="1"/>
    <col min="11525" max="11525" width="9.7109375" style="25" customWidth="1"/>
    <col min="11526" max="11526" width="10.140625" style="25" customWidth="1"/>
    <col min="11527" max="11527" width="11" style="25" customWidth="1"/>
    <col min="11528" max="11528" width="10.85546875" style="25" customWidth="1"/>
    <col min="11529" max="11529" width="11" style="25" customWidth="1"/>
    <col min="11530" max="11769" width="10.140625" style="25"/>
    <col min="11770" max="11770" width="4" style="25" customWidth="1"/>
    <col min="11771" max="11771" width="12.28515625" style="25" customWidth="1"/>
    <col min="11772" max="11772" width="13.140625" style="25" customWidth="1"/>
    <col min="11773" max="11773" width="18" style="25" customWidth="1"/>
    <col min="11774" max="11774" width="10.140625" style="25" customWidth="1"/>
    <col min="11775" max="11775" width="6.85546875" style="25" customWidth="1"/>
    <col min="11776" max="11776" width="10.140625" style="25" customWidth="1"/>
    <col min="11777" max="11777" width="15.28515625" style="25" customWidth="1"/>
    <col min="11778" max="11778" width="11.42578125" style="25" customWidth="1"/>
    <col min="11779" max="11779" width="11.140625" style="25" customWidth="1"/>
    <col min="11780" max="11780" width="10.140625" style="25" customWidth="1"/>
    <col min="11781" max="11781" width="9.7109375" style="25" customWidth="1"/>
    <col min="11782" max="11782" width="10.140625" style="25" customWidth="1"/>
    <col min="11783" max="11783" width="11" style="25" customWidth="1"/>
    <col min="11784" max="11784" width="10.85546875" style="25" customWidth="1"/>
    <col min="11785" max="11785" width="11" style="25" customWidth="1"/>
    <col min="11786" max="12025" width="10.140625" style="25"/>
    <col min="12026" max="12026" width="4" style="25" customWidth="1"/>
    <col min="12027" max="12027" width="12.28515625" style="25" customWidth="1"/>
    <col min="12028" max="12028" width="13.140625" style="25" customWidth="1"/>
    <col min="12029" max="12029" width="18" style="25" customWidth="1"/>
    <col min="12030" max="12030" width="10.140625" style="25" customWidth="1"/>
    <col min="12031" max="12031" width="6.85546875" style="25" customWidth="1"/>
    <col min="12032" max="12032" width="10.140625" style="25" customWidth="1"/>
    <col min="12033" max="12033" width="15.28515625" style="25" customWidth="1"/>
    <col min="12034" max="12034" width="11.42578125" style="25" customWidth="1"/>
    <col min="12035" max="12035" width="11.140625" style="25" customWidth="1"/>
    <col min="12036" max="12036" width="10.140625" style="25" customWidth="1"/>
    <col min="12037" max="12037" width="9.7109375" style="25" customWidth="1"/>
    <col min="12038" max="12038" width="10.140625" style="25" customWidth="1"/>
    <col min="12039" max="12039" width="11" style="25" customWidth="1"/>
    <col min="12040" max="12040" width="10.85546875" style="25" customWidth="1"/>
    <col min="12041" max="12041" width="11" style="25" customWidth="1"/>
    <col min="12042" max="12281" width="10.140625" style="25"/>
    <col min="12282" max="12282" width="4" style="25" customWidth="1"/>
    <col min="12283" max="12283" width="12.28515625" style="25" customWidth="1"/>
    <col min="12284" max="12284" width="13.140625" style="25" customWidth="1"/>
    <col min="12285" max="12285" width="18" style="25" customWidth="1"/>
    <col min="12286" max="12286" width="10.140625" style="25" customWidth="1"/>
    <col min="12287" max="12287" width="6.85546875" style="25" customWidth="1"/>
    <col min="12288" max="12288" width="10.140625" style="25" customWidth="1"/>
    <col min="12289" max="12289" width="15.28515625" style="25" customWidth="1"/>
    <col min="12290" max="12290" width="11.42578125" style="25" customWidth="1"/>
    <col min="12291" max="12291" width="11.140625" style="25" customWidth="1"/>
    <col min="12292" max="12292" width="10.140625" style="25" customWidth="1"/>
    <col min="12293" max="12293" width="9.7109375" style="25" customWidth="1"/>
    <col min="12294" max="12294" width="10.140625" style="25" customWidth="1"/>
    <col min="12295" max="12295" width="11" style="25" customWidth="1"/>
    <col min="12296" max="12296" width="10.85546875" style="25" customWidth="1"/>
    <col min="12297" max="12297" width="11" style="25" customWidth="1"/>
    <col min="12298" max="12537" width="10.140625" style="25"/>
    <col min="12538" max="12538" width="4" style="25" customWidth="1"/>
    <col min="12539" max="12539" width="12.28515625" style="25" customWidth="1"/>
    <col min="12540" max="12540" width="13.140625" style="25" customWidth="1"/>
    <col min="12541" max="12541" width="18" style="25" customWidth="1"/>
    <col min="12542" max="12542" width="10.140625" style="25" customWidth="1"/>
    <col min="12543" max="12543" width="6.85546875" style="25" customWidth="1"/>
    <col min="12544" max="12544" width="10.140625" style="25" customWidth="1"/>
    <col min="12545" max="12545" width="15.28515625" style="25" customWidth="1"/>
    <col min="12546" max="12546" width="11.42578125" style="25" customWidth="1"/>
    <col min="12547" max="12547" width="11.140625" style="25" customWidth="1"/>
    <col min="12548" max="12548" width="10.140625" style="25" customWidth="1"/>
    <col min="12549" max="12549" width="9.7109375" style="25" customWidth="1"/>
    <col min="12550" max="12550" width="10.140625" style="25" customWidth="1"/>
    <col min="12551" max="12551" width="11" style="25" customWidth="1"/>
    <col min="12552" max="12552" width="10.85546875" style="25" customWidth="1"/>
    <col min="12553" max="12553" width="11" style="25" customWidth="1"/>
    <col min="12554" max="12793" width="10.140625" style="25"/>
    <col min="12794" max="12794" width="4" style="25" customWidth="1"/>
    <col min="12795" max="12795" width="12.28515625" style="25" customWidth="1"/>
    <col min="12796" max="12796" width="13.140625" style="25" customWidth="1"/>
    <col min="12797" max="12797" width="18" style="25" customWidth="1"/>
    <col min="12798" max="12798" width="10.140625" style="25" customWidth="1"/>
    <col min="12799" max="12799" width="6.85546875" style="25" customWidth="1"/>
    <col min="12800" max="12800" width="10.140625" style="25" customWidth="1"/>
    <col min="12801" max="12801" width="15.28515625" style="25" customWidth="1"/>
    <col min="12802" max="12802" width="11.42578125" style="25" customWidth="1"/>
    <col min="12803" max="12803" width="11.140625" style="25" customWidth="1"/>
    <col min="12804" max="12804" width="10.140625" style="25" customWidth="1"/>
    <col min="12805" max="12805" width="9.7109375" style="25" customWidth="1"/>
    <col min="12806" max="12806" width="10.140625" style="25" customWidth="1"/>
    <col min="12807" max="12807" width="11" style="25" customWidth="1"/>
    <col min="12808" max="12808" width="10.85546875" style="25" customWidth="1"/>
    <col min="12809" max="12809" width="11" style="25" customWidth="1"/>
    <col min="12810" max="13049" width="10.140625" style="25"/>
    <col min="13050" max="13050" width="4" style="25" customWidth="1"/>
    <col min="13051" max="13051" width="12.28515625" style="25" customWidth="1"/>
    <col min="13052" max="13052" width="13.140625" style="25" customWidth="1"/>
    <col min="13053" max="13053" width="18" style="25" customWidth="1"/>
    <col min="13054" max="13054" width="10.140625" style="25" customWidth="1"/>
    <col min="13055" max="13055" width="6.85546875" style="25" customWidth="1"/>
    <col min="13056" max="13056" width="10.140625" style="25" customWidth="1"/>
    <col min="13057" max="13057" width="15.28515625" style="25" customWidth="1"/>
    <col min="13058" max="13058" width="11.42578125" style="25" customWidth="1"/>
    <col min="13059" max="13059" width="11.140625" style="25" customWidth="1"/>
    <col min="13060" max="13060" width="10.140625" style="25" customWidth="1"/>
    <col min="13061" max="13061" width="9.7109375" style="25" customWidth="1"/>
    <col min="13062" max="13062" width="10.140625" style="25" customWidth="1"/>
    <col min="13063" max="13063" width="11" style="25" customWidth="1"/>
    <col min="13064" max="13064" width="10.85546875" style="25" customWidth="1"/>
    <col min="13065" max="13065" width="11" style="25" customWidth="1"/>
    <col min="13066" max="13305" width="10.140625" style="25"/>
    <col min="13306" max="13306" width="4" style="25" customWidth="1"/>
    <col min="13307" max="13307" width="12.28515625" style="25" customWidth="1"/>
    <col min="13308" max="13308" width="13.140625" style="25" customWidth="1"/>
    <col min="13309" max="13309" width="18" style="25" customWidth="1"/>
    <col min="13310" max="13310" width="10.140625" style="25" customWidth="1"/>
    <col min="13311" max="13311" width="6.85546875" style="25" customWidth="1"/>
    <col min="13312" max="13312" width="10.140625" style="25" customWidth="1"/>
    <col min="13313" max="13313" width="15.28515625" style="25" customWidth="1"/>
    <col min="13314" max="13314" width="11.42578125" style="25" customWidth="1"/>
    <col min="13315" max="13315" width="11.140625" style="25" customWidth="1"/>
    <col min="13316" max="13316" width="10.140625" style="25" customWidth="1"/>
    <col min="13317" max="13317" width="9.7109375" style="25" customWidth="1"/>
    <col min="13318" max="13318" width="10.140625" style="25" customWidth="1"/>
    <col min="13319" max="13319" width="11" style="25" customWidth="1"/>
    <col min="13320" max="13320" width="10.85546875" style="25" customWidth="1"/>
    <col min="13321" max="13321" width="11" style="25" customWidth="1"/>
    <col min="13322" max="13561" width="10.140625" style="25"/>
    <col min="13562" max="13562" width="4" style="25" customWidth="1"/>
    <col min="13563" max="13563" width="12.28515625" style="25" customWidth="1"/>
    <col min="13564" max="13564" width="13.140625" style="25" customWidth="1"/>
    <col min="13565" max="13565" width="18" style="25" customWidth="1"/>
    <col min="13566" max="13566" width="10.140625" style="25" customWidth="1"/>
    <col min="13567" max="13567" width="6.85546875" style="25" customWidth="1"/>
    <col min="13568" max="13568" width="10.140625" style="25" customWidth="1"/>
    <col min="13569" max="13569" width="15.28515625" style="25" customWidth="1"/>
    <col min="13570" max="13570" width="11.42578125" style="25" customWidth="1"/>
    <col min="13571" max="13571" width="11.140625" style="25" customWidth="1"/>
    <col min="13572" max="13572" width="10.140625" style="25" customWidth="1"/>
    <col min="13573" max="13573" width="9.7109375" style="25" customWidth="1"/>
    <col min="13574" max="13574" width="10.140625" style="25" customWidth="1"/>
    <col min="13575" max="13575" width="11" style="25" customWidth="1"/>
    <col min="13576" max="13576" width="10.85546875" style="25" customWidth="1"/>
    <col min="13577" max="13577" width="11" style="25" customWidth="1"/>
    <col min="13578" max="13817" width="10.140625" style="25"/>
    <col min="13818" max="13818" width="4" style="25" customWidth="1"/>
    <col min="13819" max="13819" width="12.28515625" style="25" customWidth="1"/>
    <col min="13820" max="13820" width="13.140625" style="25" customWidth="1"/>
    <col min="13821" max="13821" width="18" style="25" customWidth="1"/>
    <col min="13822" max="13822" width="10.140625" style="25" customWidth="1"/>
    <col min="13823" max="13823" width="6.85546875" style="25" customWidth="1"/>
    <col min="13824" max="13824" width="10.140625" style="25" customWidth="1"/>
    <col min="13825" max="13825" width="15.28515625" style="25" customWidth="1"/>
    <col min="13826" max="13826" width="11.42578125" style="25" customWidth="1"/>
    <col min="13827" max="13827" width="11.140625" style="25" customWidth="1"/>
    <col min="13828" max="13828" width="10.140625" style="25" customWidth="1"/>
    <col min="13829" max="13829" width="9.7109375" style="25" customWidth="1"/>
    <col min="13830" max="13830" width="10.140625" style="25" customWidth="1"/>
    <col min="13831" max="13831" width="11" style="25" customWidth="1"/>
    <col min="13832" max="13832" width="10.85546875" style="25" customWidth="1"/>
    <col min="13833" max="13833" width="11" style="25" customWidth="1"/>
    <col min="13834" max="14073" width="10.140625" style="25"/>
    <col min="14074" max="14074" width="4" style="25" customWidth="1"/>
    <col min="14075" max="14075" width="12.28515625" style="25" customWidth="1"/>
    <col min="14076" max="14076" width="13.140625" style="25" customWidth="1"/>
    <col min="14077" max="14077" width="18" style="25" customWidth="1"/>
    <col min="14078" max="14078" width="10.140625" style="25" customWidth="1"/>
    <col min="14079" max="14079" width="6.85546875" style="25" customWidth="1"/>
    <col min="14080" max="14080" width="10.140625" style="25" customWidth="1"/>
    <col min="14081" max="14081" width="15.28515625" style="25" customWidth="1"/>
    <col min="14082" max="14082" width="11.42578125" style="25" customWidth="1"/>
    <col min="14083" max="14083" width="11.140625" style="25" customWidth="1"/>
    <col min="14084" max="14084" width="10.140625" style="25" customWidth="1"/>
    <col min="14085" max="14085" width="9.7109375" style="25" customWidth="1"/>
    <col min="14086" max="14086" width="10.140625" style="25" customWidth="1"/>
    <col min="14087" max="14087" width="11" style="25" customWidth="1"/>
    <col min="14088" max="14088" width="10.85546875" style="25" customWidth="1"/>
    <col min="14089" max="14089" width="11" style="25" customWidth="1"/>
    <col min="14090" max="14329" width="10.140625" style="25"/>
    <col min="14330" max="14330" width="4" style="25" customWidth="1"/>
    <col min="14331" max="14331" width="12.28515625" style="25" customWidth="1"/>
    <col min="14332" max="14332" width="13.140625" style="25" customWidth="1"/>
    <col min="14333" max="14333" width="18" style="25" customWidth="1"/>
    <col min="14334" max="14334" width="10.140625" style="25" customWidth="1"/>
    <col min="14335" max="14335" width="6.85546875" style="25" customWidth="1"/>
    <col min="14336" max="14336" width="10.140625" style="25" customWidth="1"/>
    <col min="14337" max="14337" width="15.28515625" style="25" customWidth="1"/>
    <col min="14338" max="14338" width="11.42578125" style="25" customWidth="1"/>
    <col min="14339" max="14339" width="11.140625" style="25" customWidth="1"/>
    <col min="14340" max="14340" width="10.140625" style="25" customWidth="1"/>
    <col min="14341" max="14341" width="9.7109375" style="25" customWidth="1"/>
    <col min="14342" max="14342" width="10.140625" style="25" customWidth="1"/>
    <col min="14343" max="14343" width="11" style="25" customWidth="1"/>
    <col min="14344" max="14344" width="10.85546875" style="25" customWidth="1"/>
    <col min="14345" max="14345" width="11" style="25" customWidth="1"/>
    <col min="14346" max="14585" width="10.140625" style="25"/>
    <col min="14586" max="14586" width="4" style="25" customWidth="1"/>
    <col min="14587" max="14587" width="12.28515625" style="25" customWidth="1"/>
    <col min="14588" max="14588" width="13.140625" style="25" customWidth="1"/>
    <col min="14589" max="14589" width="18" style="25" customWidth="1"/>
    <col min="14590" max="14590" width="10.140625" style="25" customWidth="1"/>
    <col min="14591" max="14591" width="6.85546875" style="25" customWidth="1"/>
    <col min="14592" max="14592" width="10.140625" style="25" customWidth="1"/>
    <col min="14593" max="14593" width="15.28515625" style="25" customWidth="1"/>
    <col min="14594" max="14594" width="11.42578125" style="25" customWidth="1"/>
    <col min="14595" max="14595" width="11.140625" style="25" customWidth="1"/>
    <col min="14596" max="14596" width="10.140625" style="25" customWidth="1"/>
    <col min="14597" max="14597" width="9.7109375" style="25" customWidth="1"/>
    <col min="14598" max="14598" width="10.140625" style="25" customWidth="1"/>
    <col min="14599" max="14599" width="11" style="25" customWidth="1"/>
    <col min="14600" max="14600" width="10.85546875" style="25" customWidth="1"/>
    <col min="14601" max="14601" width="11" style="25" customWidth="1"/>
    <col min="14602" max="14841" width="10.140625" style="25"/>
    <col min="14842" max="14842" width="4" style="25" customWidth="1"/>
    <col min="14843" max="14843" width="12.28515625" style="25" customWidth="1"/>
    <col min="14844" max="14844" width="13.140625" style="25" customWidth="1"/>
    <col min="14845" max="14845" width="18" style="25" customWidth="1"/>
    <col min="14846" max="14846" width="10.140625" style="25" customWidth="1"/>
    <col min="14847" max="14847" width="6.85546875" style="25" customWidth="1"/>
    <col min="14848" max="14848" width="10.140625" style="25" customWidth="1"/>
    <col min="14849" max="14849" width="15.28515625" style="25" customWidth="1"/>
    <col min="14850" max="14850" width="11.42578125" style="25" customWidth="1"/>
    <col min="14851" max="14851" width="11.140625" style="25" customWidth="1"/>
    <col min="14852" max="14852" width="10.140625" style="25" customWidth="1"/>
    <col min="14853" max="14853" width="9.7109375" style="25" customWidth="1"/>
    <col min="14854" max="14854" width="10.140625" style="25" customWidth="1"/>
    <col min="14855" max="14855" width="11" style="25" customWidth="1"/>
    <col min="14856" max="14856" width="10.85546875" style="25" customWidth="1"/>
    <col min="14857" max="14857" width="11" style="25" customWidth="1"/>
    <col min="14858" max="15097" width="10.140625" style="25"/>
    <col min="15098" max="15098" width="4" style="25" customWidth="1"/>
    <col min="15099" max="15099" width="12.28515625" style="25" customWidth="1"/>
    <col min="15100" max="15100" width="13.140625" style="25" customWidth="1"/>
    <col min="15101" max="15101" width="18" style="25" customWidth="1"/>
    <col min="15102" max="15102" width="10.140625" style="25" customWidth="1"/>
    <col min="15103" max="15103" width="6.85546875" style="25" customWidth="1"/>
    <col min="15104" max="15104" width="10.140625" style="25" customWidth="1"/>
    <col min="15105" max="15105" width="15.28515625" style="25" customWidth="1"/>
    <col min="15106" max="15106" width="11.42578125" style="25" customWidth="1"/>
    <col min="15107" max="15107" width="11.140625" style="25" customWidth="1"/>
    <col min="15108" max="15108" width="10.140625" style="25" customWidth="1"/>
    <col min="15109" max="15109" width="9.7109375" style="25" customWidth="1"/>
    <col min="15110" max="15110" width="10.140625" style="25" customWidth="1"/>
    <col min="15111" max="15111" width="11" style="25" customWidth="1"/>
    <col min="15112" max="15112" width="10.85546875" style="25" customWidth="1"/>
    <col min="15113" max="15113" width="11" style="25" customWidth="1"/>
    <col min="15114" max="15353" width="10.140625" style="25"/>
    <col min="15354" max="15354" width="4" style="25" customWidth="1"/>
    <col min="15355" max="15355" width="12.28515625" style="25" customWidth="1"/>
    <col min="15356" max="15356" width="13.140625" style="25" customWidth="1"/>
    <col min="15357" max="15357" width="18" style="25" customWidth="1"/>
    <col min="15358" max="15358" width="10.140625" style="25" customWidth="1"/>
    <col min="15359" max="15359" width="6.85546875" style="25" customWidth="1"/>
    <col min="15360" max="15360" width="10.140625" style="25" customWidth="1"/>
    <col min="15361" max="15361" width="15.28515625" style="25" customWidth="1"/>
    <col min="15362" max="15362" width="11.42578125" style="25" customWidth="1"/>
    <col min="15363" max="15363" width="11.140625" style="25" customWidth="1"/>
    <col min="15364" max="15364" width="10.140625" style="25" customWidth="1"/>
    <col min="15365" max="15365" width="9.7109375" style="25" customWidth="1"/>
    <col min="15366" max="15366" width="10.140625" style="25" customWidth="1"/>
    <col min="15367" max="15367" width="11" style="25" customWidth="1"/>
    <col min="15368" max="15368" width="10.85546875" style="25" customWidth="1"/>
    <col min="15369" max="15369" width="11" style="25" customWidth="1"/>
    <col min="15370" max="15609" width="10.140625" style="25"/>
    <col min="15610" max="15610" width="4" style="25" customWidth="1"/>
    <col min="15611" max="15611" width="12.28515625" style="25" customWidth="1"/>
    <col min="15612" max="15612" width="13.140625" style="25" customWidth="1"/>
    <col min="15613" max="15613" width="18" style="25" customWidth="1"/>
    <col min="15614" max="15614" width="10.140625" style="25" customWidth="1"/>
    <col min="15615" max="15615" width="6.85546875" style="25" customWidth="1"/>
    <col min="15616" max="15616" width="10.140625" style="25" customWidth="1"/>
    <col min="15617" max="15617" width="15.28515625" style="25" customWidth="1"/>
    <col min="15618" max="15618" width="11.42578125" style="25" customWidth="1"/>
    <col min="15619" max="15619" width="11.140625" style="25" customWidth="1"/>
    <col min="15620" max="15620" width="10.140625" style="25" customWidth="1"/>
    <col min="15621" max="15621" width="9.7109375" style="25" customWidth="1"/>
    <col min="15622" max="15622" width="10.140625" style="25" customWidth="1"/>
    <col min="15623" max="15623" width="11" style="25" customWidth="1"/>
    <col min="15624" max="15624" width="10.85546875" style="25" customWidth="1"/>
    <col min="15625" max="15625" width="11" style="25" customWidth="1"/>
    <col min="15626" max="15865" width="10.140625" style="25"/>
    <col min="15866" max="15866" width="4" style="25" customWidth="1"/>
    <col min="15867" max="15867" width="12.28515625" style="25" customWidth="1"/>
    <col min="15868" max="15868" width="13.140625" style="25" customWidth="1"/>
    <col min="15869" max="15869" width="18" style="25" customWidth="1"/>
    <col min="15870" max="15870" width="10.140625" style="25" customWidth="1"/>
    <col min="15871" max="15871" width="6.85546875" style="25" customWidth="1"/>
    <col min="15872" max="15872" width="10.140625" style="25" customWidth="1"/>
    <col min="15873" max="15873" width="15.28515625" style="25" customWidth="1"/>
    <col min="15874" max="15874" width="11.42578125" style="25" customWidth="1"/>
    <col min="15875" max="15875" width="11.140625" style="25" customWidth="1"/>
    <col min="15876" max="15876" width="10.140625" style="25" customWidth="1"/>
    <col min="15877" max="15877" width="9.7109375" style="25" customWidth="1"/>
    <col min="15878" max="15878" width="10.140625" style="25" customWidth="1"/>
    <col min="15879" max="15879" width="11" style="25" customWidth="1"/>
    <col min="15880" max="15880" width="10.85546875" style="25" customWidth="1"/>
    <col min="15881" max="15881" width="11" style="25" customWidth="1"/>
    <col min="15882" max="16121" width="10.140625" style="25"/>
    <col min="16122" max="16122" width="4" style="25" customWidth="1"/>
    <col min="16123" max="16123" width="12.28515625" style="25" customWidth="1"/>
    <col min="16124" max="16124" width="13.140625" style="25" customWidth="1"/>
    <col min="16125" max="16125" width="18" style="25" customWidth="1"/>
    <col min="16126" max="16126" width="10.140625" style="25" customWidth="1"/>
    <col min="16127" max="16127" width="6.85546875" style="25" customWidth="1"/>
    <col min="16128" max="16128" width="10.140625" style="25" customWidth="1"/>
    <col min="16129" max="16129" width="15.28515625" style="25" customWidth="1"/>
    <col min="16130" max="16130" width="11.42578125" style="25" customWidth="1"/>
    <col min="16131" max="16131" width="11.140625" style="25" customWidth="1"/>
    <col min="16132" max="16132" width="10.140625" style="25" customWidth="1"/>
    <col min="16133" max="16133" width="9.7109375" style="25" customWidth="1"/>
    <col min="16134" max="16134" width="10.140625" style="25" customWidth="1"/>
    <col min="16135" max="16135" width="11" style="25" customWidth="1"/>
    <col min="16136" max="16136" width="10.85546875" style="25" customWidth="1"/>
    <col min="16137" max="16137" width="11" style="25" customWidth="1"/>
    <col min="16138" max="16384" width="10.140625" style="25"/>
  </cols>
  <sheetData>
    <row r="1" spans="2:23">
      <c r="B1" s="8" t="s">
        <v>555</v>
      </c>
    </row>
    <row r="2" spans="2:23" ht="15.75">
      <c r="B2" s="651" t="s">
        <v>64</v>
      </c>
      <c r="C2" s="652"/>
      <c r="D2" s="652"/>
      <c r="E2" s="652"/>
      <c r="F2" s="652"/>
      <c r="G2" s="652"/>
      <c r="H2" s="652"/>
      <c r="I2" s="652"/>
      <c r="J2" s="652"/>
      <c r="K2" s="652"/>
      <c r="L2" s="652"/>
      <c r="M2" s="652"/>
      <c r="N2" s="652"/>
      <c r="O2" s="653"/>
    </row>
    <row r="3" spans="2:23">
      <c r="E3" s="54"/>
      <c r="F3" s="54"/>
      <c r="G3" s="43"/>
    </row>
    <row r="4" spans="2:23" s="55" customFormat="1" ht="15.75">
      <c r="B4" s="651" t="s">
        <v>512</v>
      </c>
      <c r="C4" s="652"/>
      <c r="D4" s="652"/>
      <c r="E4" s="652"/>
      <c r="F4" s="652"/>
      <c r="G4" s="652"/>
      <c r="H4" s="652"/>
      <c r="I4" s="652"/>
      <c r="J4" s="652"/>
      <c r="K4" s="652"/>
      <c r="L4" s="652"/>
      <c r="M4" s="652"/>
      <c r="N4" s="652"/>
      <c r="O4" s="653"/>
      <c r="P4" s="56"/>
      <c r="Q4" s="53"/>
      <c r="R4" s="56"/>
    </row>
    <row r="5" spans="2:23" s="62" customFormat="1" ht="8.25" customHeight="1">
      <c r="B5" s="58"/>
      <c r="C5" s="58"/>
      <c r="D5" s="59"/>
      <c r="E5" s="60"/>
      <c r="F5" s="60"/>
      <c r="G5" s="58"/>
      <c r="H5" s="59"/>
      <c r="I5" s="59"/>
      <c r="J5" s="59"/>
      <c r="M5" s="55"/>
      <c r="N5" s="55"/>
      <c r="O5" s="55"/>
      <c r="P5" s="55"/>
      <c r="Q5" s="55"/>
      <c r="R5" s="63"/>
    </row>
    <row r="6" spans="2:23" ht="15.75" customHeight="1">
      <c r="B6" s="716" t="s">
        <v>71</v>
      </c>
      <c r="C6" s="716"/>
      <c r="D6" s="716"/>
      <c r="E6" s="716"/>
      <c r="F6" s="716"/>
      <c r="G6" s="716"/>
      <c r="H6" s="716"/>
      <c r="I6" s="716"/>
      <c r="J6" s="716"/>
      <c r="K6" s="716"/>
      <c r="L6" s="716"/>
      <c r="M6" s="716"/>
      <c r="N6" s="716"/>
      <c r="O6" s="716"/>
      <c r="R6" s="64"/>
    </row>
    <row r="7" spans="2:23" s="41" customFormat="1" ht="14.25" customHeight="1">
      <c r="B7" s="717" t="s">
        <v>72</v>
      </c>
      <c r="C7" s="717"/>
      <c r="D7" s="717"/>
      <c r="E7" s="717"/>
      <c r="F7" s="717"/>
      <c r="G7" s="717"/>
      <c r="H7" s="717"/>
      <c r="I7" s="717"/>
      <c r="J7" s="717"/>
      <c r="K7" s="717"/>
      <c r="L7" s="717"/>
      <c r="M7" s="717"/>
      <c r="N7" s="717"/>
      <c r="O7" s="717"/>
      <c r="R7" s="64"/>
    </row>
    <row r="8" spans="2:23" s="41" customFormat="1">
      <c r="B8" s="101"/>
      <c r="C8" s="101"/>
      <c r="D8" s="101"/>
      <c r="E8" s="101"/>
      <c r="F8" s="101"/>
      <c r="G8" s="101"/>
      <c r="H8" s="101"/>
      <c r="I8" s="101"/>
      <c r="J8" s="101"/>
      <c r="R8" s="64"/>
    </row>
    <row r="9" spans="2:23" s="41" customFormat="1" ht="8.25" customHeight="1">
      <c r="B9" s="65"/>
      <c r="C9" s="66"/>
      <c r="D9" s="66"/>
      <c r="E9" s="67"/>
      <c r="F9" s="67"/>
      <c r="G9" s="67"/>
      <c r="H9" s="67"/>
      <c r="I9" s="66"/>
      <c r="J9" s="66"/>
      <c r="R9" s="64"/>
    </row>
    <row r="10" spans="2:23">
      <c r="B10" s="646"/>
      <c r="C10" s="660" t="s">
        <v>32</v>
      </c>
      <c r="D10" s="663" t="s">
        <v>73</v>
      </c>
      <c r="E10" s="660" t="s">
        <v>74</v>
      </c>
      <c r="F10" s="660" t="s">
        <v>75</v>
      </c>
      <c r="G10" s="663" t="s">
        <v>51</v>
      </c>
      <c r="H10" s="660" t="s">
        <v>76</v>
      </c>
      <c r="I10" s="660" t="s">
        <v>77</v>
      </c>
      <c r="J10" s="663" t="s">
        <v>87</v>
      </c>
      <c r="K10" s="654" t="s">
        <v>79</v>
      </c>
      <c r="L10" s="655"/>
      <c r="M10" s="654" t="s">
        <v>80</v>
      </c>
      <c r="N10" s="658"/>
      <c r="O10" s="655"/>
      <c r="Q10" s="62"/>
      <c r="R10" s="62"/>
      <c r="S10" s="62"/>
      <c r="T10" s="62"/>
      <c r="U10" s="62"/>
      <c r="V10" s="62"/>
      <c r="W10" s="64"/>
    </row>
    <row r="11" spans="2:23">
      <c r="B11" s="646"/>
      <c r="C11" s="661"/>
      <c r="D11" s="664"/>
      <c r="E11" s="661"/>
      <c r="F11" s="661"/>
      <c r="G11" s="664"/>
      <c r="H11" s="661"/>
      <c r="I11" s="661"/>
      <c r="J11" s="664"/>
      <c r="K11" s="656"/>
      <c r="L11" s="657"/>
      <c r="M11" s="656"/>
      <c r="N11" s="659"/>
      <c r="O11" s="657"/>
      <c r="Q11" s="62"/>
      <c r="R11" s="62"/>
      <c r="S11" s="62"/>
      <c r="T11" s="62"/>
      <c r="U11" s="62"/>
      <c r="V11" s="62"/>
      <c r="W11" s="64"/>
    </row>
    <row r="12" spans="2:23" ht="15.75">
      <c r="B12" s="646"/>
      <c r="C12" s="661"/>
      <c r="D12" s="664"/>
      <c r="E12" s="661"/>
      <c r="F12" s="661"/>
      <c r="G12" s="664"/>
      <c r="H12" s="661"/>
      <c r="I12" s="661"/>
      <c r="J12" s="664"/>
      <c r="K12" s="660" t="s">
        <v>81</v>
      </c>
      <c r="L12" s="660" t="s">
        <v>82</v>
      </c>
      <c r="M12" s="663" t="s">
        <v>83</v>
      </c>
      <c r="N12" s="660" t="s">
        <v>84</v>
      </c>
      <c r="O12" s="660" t="s">
        <v>85</v>
      </c>
      <c r="R12" s="69"/>
      <c r="W12" s="64"/>
    </row>
    <row r="13" spans="2:23" ht="15.75">
      <c r="B13" s="646"/>
      <c r="C13" s="661"/>
      <c r="D13" s="664"/>
      <c r="E13" s="661"/>
      <c r="F13" s="661"/>
      <c r="G13" s="664"/>
      <c r="H13" s="661"/>
      <c r="I13" s="661"/>
      <c r="J13" s="664"/>
      <c r="K13" s="661"/>
      <c r="L13" s="661"/>
      <c r="M13" s="664"/>
      <c r="N13" s="661"/>
      <c r="O13" s="661"/>
      <c r="R13" s="69"/>
      <c r="W13" s="64"/>
    </row>
    <row r="14" spans="2:23" ht="15.75">
      <c r="B14" s="646"/>
      <c r="C14" s="661"/>
      <c r="D14" s="664"/>
      <c r="E14" s="661"/>
      <c r="F14" s="661"/>
      <c r="G14" s="664"/>
      <c r="H14" s="661"/>
      <c r="I14" s="661"/>
      <c r="J14" s="664"/>
      <c r="K14" s="661"/>
      <c r="L14" s="661"/>
      <c r="M14" s="664"/>
      <c r="N14" s="661"/>
      <c r="O14" s="661"/>
      <c r="R14" s="69"/>
      <c r="W14" s="64"/>
    </row>
    <row r="15" spans="2:23" ht="15.75">
      <c r="B15" s="646"/>
      <c r="C15" s="661"/>
      <c r="D15" s="664"/>
      <c r="E15" s="661"/>
      <c r="F15" s="661"/>
      <c r="G15" s="664"/>
      <c r="H15" s="661"/>
      <c r="I15" s="661"/>
      <c r="J15" s="664"/>
      <c r="K15" s="661"/>
      <c r="L15" s="661"/>
      <c r="M15" s="664"/>
      <c r="N15" s="661"/>
      <c r="O15" s="661"/>
      <c r="R15" s="69"/>
      <c r="W15" s="64"/>
    </row>
    <row r="16" spans="2:23" ht="15.75">
      <c r="B16" s="647"/>
      <c r="C16" s="662"/>
      <c r="D16" s="665"/>
      <c r="E16" s="662"/>
      <c r="F16" s="662"/>
      <c r="G16" s="665"/>
      <c r="H16" s="662"/>
      <c r="I16" s="662"/>
      <c r="J16" s="665"/>
      <c r="K16" s="662"/>
      <c r="L16" s="662"/>
      <c r="M16" s="665"/>
      <c r="N16" s="662"/>
      <c r="O16" s="662"/>
      <c r="R16" s="69"/>
      <c r="W16" s="64"/>
    </row>
    <row r="17" spans="2:15">
      <c r="B17" s="46">
        <v>1</v>
      </c>
      <c r="C17" s="70"/>
      <c r="D17" s="48"/>
      <c r="E17" s="72"/>
      <c r="F17" s="48"/>
      <c r="G17" s="102" t="s">
        <v>27</v>
      </c>
      <c r="H17" s="477"/>
      <c r="I17" s="97"/>
      <c r="J17" s="76"/>
      <c r="K17" s="477"/>
      <c r="L17" s="98">
        <f t="shared" ref="L17:L48" si="0">IFERROR(I17/K17,0)</f>
        <v>0</v>
      </c>
      <c r="M17" s="73"/>
      <c r="N17" s="73"/>
      <c r="O17" s="99">
        <f t="shared" ref="O17:O48" si="1">IFERROR(I17/(M17*N17),0)</f>
        <v>0</v>
      </c>
    </row>
    <row r="18" spans="2:15">
      <c r="B18" s="46">
        <v>2</v>
      </c>
      <c r="C18" s="70"/>
      <c r="D18" s="48"/>
      <c r="E18" s="72"/>
      <c r="F18" s="48"/>
      <c r="G18" s="102" t="s">
        <v>27</v>
      </c>
      <c r="H18" s="477"/>
      <c r="I18" s="97"/>
      <c r="J18" s="76"/>
      <c r="K18" s="477"/>
      <c r="L18" s="98">
        <f t="shared" si="0"/>
        <v>0</v>
      </c>
      <c r="M18" s="73"/>
      <c r="N18" s="73"/>
      <c r="O18" s="99">
        <f t="shared" si="1"/>
        <v>0</v>
      </c>
    </row>
    <row r="19" spans="2:15">
      <c r="B19" s="46">
        <v>3</v>
      </c>
      <c r="C19" s="70"/>
      <c r="D19" s="48"/>
      <c r="E19" s="72"/>
      <c r="F19" s="48"/>
      <c r="G19" s="102" t="s">
        <v>27</v>
      </c>
      <c r="H19" s="477"/>
      <c r="I19" s="97"/>
      <c r="J19" s="76"/>
      <c r="K19" s="477"/>
      <c r="L19" s="98">
        <f t="shared" si="0"/>
        <v>0</v>
      </c>
      <c r="M19" s="73"/>
      <c r="N19" s="73"/>
      <c r="O19" s="99">
        <f t="shared" si="1"/>
        <v>0</v>
      </c>
    </row>
    <row r="20" spans="2:15">
      <c r="B20" s="46">
        <v>4</v>
      </c>
      <c r="C20" s="70"/>
      <c r="D20" s="48"/>
      <c r="E20" s="72"/>
      <c r="F20" s="48"/>
      <c r="G20" s="102" t="s">
        <v>27</v>
      </c>
      <c r="H20" s="477"/>
      <c r="I20" s="97"/>
      <c r="J20" s="76"/>
      <c r="K20" s="477"/>
      <c r="L20" s="98">
        <f t="shared" si="0"/>
        <v>0</v>
      </c>
      <c r="M20" s="73"/>
      <c r="N20" s="73"/>
      <c r="O20" s="99">
        <f t="shared" si="1"/>
        <v>0</v>
      </c>
    </row>
    <row r="21" spans="2:15">
      <c r="B21" s="46">
        <v>5</v>
      </c>
      <c r="C21" s="70"/>
      <c r="D21" s="48"/>
      <c r="E21" s="72"/>
      <c r="F21" s="48"/>
      <c r="G21" s="102" t="s">
        <v>27</v>
      </c>
      <c r="H21" s="477"/>
      <c r="I21" s="97"/>
      <c r="J21" s="76"/>
      <c r="K21" s="477"/>
      <c r="L21" s="98">
        <f t="shared" si="0"/>
        <v>0</v>
      </c>
      <c r="M21" s="73"/>
      <c r="N21" s="73"/>
      <c r="O21" s="99">
        <f t="shared" si="1"/>
        <v>0</v>
      </c>
    </row>
    <row r="22" spans="2:15">
      <c r="B22" s="46">
        <v>6</v>
      </c>
      <c r="C22" s="70"/>
      <c r="D22" s="48"/>
      <c r="E22" s="72"/>
      <c r="F22" s="48"/>
      <c r="G22" s="102" t="s">
        <v>27</v>
      </c>
      <c r="H22" s="477"/>
      <c r="I22" s="97"/>
      <c r="J22" s="76"/>
      <c r="K22" s="477"/>
      <c r="L22" s="98">
        <f t="shared" si="0"/>
        <v>0</v>
      </c>
      <c r="M22" s="73"/>
      <c r="N22" s="73"/>
      <c r="O22" s="99">
        <f t="shared" si="1"/>
        <v>0</v>
      </c>
    </row>
    <row r="23" spans="2:15">
      <c r="B23" s="46">
        <v>7</v>
      </c>
      <c r="C23" s="70"/>
      <c r="D23" s="48"/>
      <c r="E23" s="72"/>
      <c r="F23" s="48"/>
      <c r="G23" s="102" t="s">
        <v>27</v>
      </c>
      <c r="H23" s="477"/>
      <c r="I23" s="97"/>
      <c r="J23" s="76"/>
      <c r="K23" s="477"/>
      <c r="L23" s="98">
        <f t="shared" si="0"/>
        <v>0</v>
      </c>
      <c r="M23" s="73"/>
      <c r="N23" s="73"/>
      <c r="O23" s="99">
        <f t="shared" si="1"/>
        <v>0</v>
      </c>
    </row>
    <row r="24" spans="2:15">
      <c r="B24" s="46">
        <v>8</v>
      </c>
      <c r="C24" s="70"/>
      <c r="D24" s="48"/>
      <c r="E24" s="72"/>
      <c r="F24" s="48"/>
      <c r="G24" s="102" t="s">
        <v>27</v>
      </c>
      <c r="H24" s="477"/>
      <c r="I24" s="97"/>
      <c r="J24" s="76"/>
      <c r="K24" s="477"/>
      <c r="L24" s="98">
        <f t="shared" si="0"/>
        <v>0</v>
      </c>
      <c r="M24" s="73"/>
      <c r="N24" s="73"/>
      <c r="O24" s="99">
        <f t="shared" si="1"/>
        <v>0</v>
      </c>
    </row>
    <row r="25" spans="2:15">
      <c r="B25" s="46">
        <v>9</v>
      </c>
      <c r="C25" s="70"/>
      <c r="D25" s="48"/>
      <c r="E25" s="72"/>
      <c r="F25" s="48"/>
      <c r="G25" s="102" t="s">
        <v>27</v>
      </c>
      <c r="H25" s="477"/>
      <c r="I25" s="97"/>
      <c r="J25" s="76"/>
      <c r="K25" s="477"/>
      <c r="L25" s="98">
        <f t="shared" si="0"/>
        <v>0</v>
      </c>
      <c r="M25" s="73"/>
      <c r="N25" s="73"/>
      <c r="O25" s="99">
        <f t="shared" si="1"/>
        <v>0</v>
      </c>
    </row>
    <row r="26" spans="2:15">
      <c r="B26" s="46">
        <v>10</v>
      </c>
      <c r="C26" s="70"/>
      <c r="D26" s="48"/>
      <c r="E26" s="72"/>
      <c r="F26" s="48"/>
      <c r="G26" s="102" t="s">
        <v>27</v>
      </c>
      <c r="H26" s="477"/>
      <c r="I26" s="97"/>
      <c r="J26" s="76"/>
      <c r="K26" s="477"/>
      <c r="L26" s="98">
        <f t="shared" si="0"/>
        <v>0</v>
      </c>
      <c r="M26" s="73"/>
      <c r="N26" s="73"/>
      <c r="O26" s="99">
        <f t="shared" si="1"/>
        <v>0</v>
      </c>
    </row>
    <row r="27" spans="2:15">
      <c r="B27" s="46">
        <v>11</v>
      </c>
      <c r="C27" s="70"/>
      <c r="D27" s="48"/>
      <c r="E27" s="72"/>
      <c r="F27" s="48"/>
      <c r="G27" s="102" t="s">
        <v>27</v>
      </c>
      <c r="H27" s="477"/>
      <c r="I27" s="97"/>
      <c r="J27" s="76"/>
      <c r="K27" s="477"/>
      <c r="L27" s="98">
        <f t="shared" si="0"/>
        <v>0</v>
      </c>
      <c r="M27" s="73"/>
      <c r="N27" s="73"/>
      <c r="O27" s="99">
        <f t="shared" si="1"/>
        <v>0</v>
      </c>
    </row>
    <row r="28" spans="2:15">
      <c r="B28" s="46">
        <v>12</v>
      </c>
      <c r="C28" s="70"/>
      <c r="D28" s="48"/>
      <c r="E28" s="72"/>
      <c r="F28" s="48"/>
      <c r="G28" s="102" t="s">
        <v>27</v>
      </c>
      <c r="H28" s="477"/>
      <c r="I28" s="97"/>
      <c r="J28" s="76"/>
      <c r="K28" s="477"/>
      <c r="L28" s="98">
        <f t="shared" si="0"/>
        <v>0</v>
      </c>
      <c r="M28" s="73"/>
      <c r="N28" s="73"/>
      <c r="O28" s="99">
        <f t="shared" si="1"/>
        <v>0</v>
      </c>
    </row>
    <row r="29" spans="2:15">
      <c r="B29" s="46">
        <v>13</v>
      </c>
      <c r="C29" s="70"/>
      <c r="D29" s="48"/>
      <c r="E29" s="72"/>
      <c r="F29" s="48"/>
      <c r="G29" s="102" t="s">
        <v>27</v>
      </c>
      <c r="H29" s="477"/>
      <c r="I29" s="97"/>
      <c r="J29" s="76"/>
      <c r="K29" s="477"/>
      <c r="L29" s="98">
        <f t="shared" si="0"/>
        <v>0</v>
      </c>
      <c r="M29" s="73"/>
      <c r="N29" s="73"/>
      <c r="O29" s="99">
        <f t="shared" si="1"/>
        <v>0</v>
      </c>
    </row>
    <row r="30" spans="2:15">
      <c r="B30" s="46">
        <v>14</v>
      </c>
      <c r="C30" s="70"/>
      <c r="D30" s="48"/>
      <c r="E30" s="72"/>
      <c r="F30" s="48"/>
      <c r="G30" s="102" t="s">
        <v>27</v>
      </c>
      <c r="H30" s="477"/>
      <c r="I30" s="97"/>
      <c r="J30" s="76"/>
      <c r="K30" s="477"/>
      <c r="L30" s="98">
        <f t="shared" si="0"/>
        <v>0</v>
      </c>
      <c r="M30" s="73"/>
      <c r="N30" s="73"/>
      <c r="O30" s="99">
        <f t="shared" si="1"/>
        <v>0</v>
      </c>
    </row>
    <row r="31" spans="2:15">
      <c r="B31" s="46">
        <v>15</v>
      </c>
      <c r="C31" s="70"/>
      <c r="D31" s="48"/>
      <c r="E31" s="72"/>
      <c r="F31" s="48"/>
      <c r="G31" s="102" t="s">
        <v>27</v>
      </c>
      <c r="H31" s="477"/>
      <c r="I31" s="97"/>
      <c r="J31" s="76"/>
      <c r="K31" s="477"/>
      <c r="L31" s="98">
        <f t="shared" si="0"/>
        <v>0</v>
      </c>
      <c r="M31" s="73"/>
      <c r="N31" s="73"/>
      <c r="O31" s="99">
        <f t="shared" si="1"/>
        <v>0</v>
      </c>
    </row>
    <row r="32" spans="2:15">
      <c r="B32" s="46">
        <v>16</v>
      </c>
      <c r="C32" s="70"/>
      <c r="D32" s="48"/>
      <c r="E32" s="72"/>
      <c r="F32" s="48"/>
      <c r="G32" s="102" t="s">
        <v>27</v>
      </c>
      <c r="H32" s="477"/>
      <c r="I32" s="97"/>
      <c r="J32" s="76"/>
      <c r="K32" s="477"/>
      <c r="L32" s="98">
        <f t="shared" si="0"/>
        <v>0</v>
      </c>
      <c r="M32" s="73"/>
      <c r="N32" s="73"/>
      <c r="O32" s="99">
        <f t="shared" si="1"/>
        <v>0</v>
      </c>
    </row>
    <row r="33" spans="2:15">
      <c r="B33" s="46">
        <v>17</v>
      </c>
      <c r="C33" s="70"/>
      <c r="D33" s="48"/>
      <c r="E33" s="72"/>
      <c r="F33" s="48"/>
      <c r="G33" s="102" t="s">
        <v>27</v>
      </c>
      <c r="H33" s="477"/>
      <c r="I33" s="97"/>
      <c r="J33" s="76"/>
      <c r="K33" s="477"/>
      <c r="L33" s="98">
        <f t="shared" si="0"/>
        <v>0</v>
      </c>
      <c r="M33" s="73"/>
      <c r="N33" s="73"/>
      <c r="O33" s="99">
        <f t="shared" si="1"/>
        <v>0</v>
      </c>
    </row>
    <row r="34" spans="2:15">
      <c r="B34" s="46">
        <v>18</v>
      </c>
      <c r="C34" s="70"/>
      <c r="D34" s="48"/>
      <c r="E34" s="72"/>
      <c r="F34" s="48"/>
      <c r="G34" s="102" t="s">
        <v>27</v>
      </c>
      <c r="H34" s="477"/>
      <c r="I34" s="97"/>
      <c r="J34" s="76"/>
      <c r="K34" s="477"/>
      <c r="L34" s="98">
        <f t="shared" si="0"/>
        <v>0</v>
      </c>
      <c r="M34" s="73"/>
      <c r="N34" s="73"/>
      <c r="O34" s="99">
        <f t="shared" si="1"/>
        <v>0</v>
      </c>
    </row>
    <row r="35" spans="2:15">
      <c r="B35" s="46">
        <v>19</v>
      </c>
      <c r="C35" s="70"/>
      <c r="D35" s="48"/>
      <c r="E35" s="72"/>
      <c r="F35" s="48"/>
      <c r="G35" s="102" t="s">
        <v>27</v>
      </c>
      <c r="H35" s="477"/>
      <c r="I35" s="97"/>
      <c r="J35" s="76"/>
      <c r="K35" s="477"/>
      <c r="L35" s="98">
        <f t="shared" si="0"/>
        <v>0</v>
      </c>
      <c r="M35" s="73"/>
      <c r="N35" s="73"/>
      <c r="O35" s="99">
        <f t="shared" si="1"/>
        <v>0</v>
      </c>
    </row>
    <row r="36" spans="2:15">
      <c r="B36" s="46">
        <v>20</v>
      </c>
      <c r="C36" s="70"/>
      <c r="D36" s="48"/>
      <c r="E36" s="72"/>
      <c r="F36" s="48"/>
      <c r="G36" s="102" t="s">
        <v>27</v>
      </c>
      <c r="H36" s="477"/>
      <c r="I36" s="97"/>
      <c r="J36" s="76"/>
      <c r="K36" s="477"/>
      <c r="L36" s="98">
        <f t="shared" si="0"/>
        <v>0</v>
      </c>
      <c r="M36" s="73"/>
      <c r="N36" s="73"/>
      <c r="O36" s="99">
        <f t="shared" si="1"/>
        <v>0</v>
      </c>
    </row>
    <row r="37" spans="2:15">
      <c r="B37" s="46">
        <v>21</v>
      </c>
      <c r="C37" s="70"/>
      <c r="D37" s="48"/>
      <c r="E37" s="72"/>
      <c r="F37" s="48"/>
      <c r="G37" s="102" t="s">
        <v>27</v>
      </c>
      <c r="H37" s="477"/>
      <c r="I37" s="97"/>
      <c r="J37" s="76"/>
      <c r="K37" s="477"/>
      <c r="L37" s="98">
        <f t="shared" si="0"/>
        <v>0</v>
      </c>
      <c r="M37" s="73"/>
      <c r="N37" s="73"/>
      <c r="O37" s="99">
        <f t="shared" si="1"/>
        <v>0</v>
      </c>
    </row>
    <row r="38" spans="2:15">
      <c r="B38" s="46">
        <v>22</v>
      </c>
      <c r="C38" s="70"/>
      <c r="D38" s="48"/>
      <c r="E38" s="72"/>
      <c r="F38" s="48"/>
      <c r="G38" s="102" t="s">
        <v>27</v>
      </c>
      <c r="H38" s="477"/>
      <c r="I38" s="97"/>
      <c r="J38" s="76"/>
      <c r="K38" s="477"/>
      <c r="L38" s="98">
        <f t="shared" si="0"/>
        <v>0</v>
      </c>
      <c r="M38" s="73"/>
      <c r="N38" s="73"/>
      <c r="O38" s="99">
        <f t="shared" si="1"/>
        <v>0</v>
      </c>
    </row>
    <row r="39" spans="2:15">
      <c r="B39" s="46">
        <v>23</v>
      </c>
      <c r="C39" s="70"/>
      <c r="D39" s="48"/>
      <c r="E39" s="72"/>
      <c r="F39" s="48"/>
      <c r="G39" s="102" t="s">
        <v>27</v>
      </c>
      <c r="H39" s="477"/>
      <c r="I39" s="97"/>
      <c r="J39" s="76"/>
      <c r="K39" s="477"/>
      <c r="L39" s="98">
        <f t="shared" si="0"/>
        <v>0</v>
      </c>
      <c r="M39" s="73"/>
      <c r="N39" s="73"/>
      <c r="O39" s="99">
        <f t="shared" si="1"/>
        <v>0</v>
      </c>
    </row>
    <row r="40" spans="2:15">
      <c r="B40" s="46">
        <v>24</v>
      </c>
      <c r="C40" s="70"/>
      <c r="D40" s="48"/>
      <c r="E40" s="72"/>
      <c r="F40" s="48"/>
      <c r="G40" s="102" t="s">
        <v>27</v>
      </c>
      <c r="H40" s="477"/>
      <c r="I40" s="97"/>
      <c r="J40" s="76"/>
      <c r="K40" s="477"/>
      <c r="L40" s="98">
        <f t="shared" si="0"/>
        <v>0</v>
      </c>
      <c r="M40" s="73"/>
      <c r="N40" s="73"/>
      <c r="O40" s="99">
        <f t="shared" si="1"/>
        <v>0</v>
      </c>
    </row>
    <row r="41" spans="2:15">
      <c r="B41" s="46">
        <v>25</v>
      </c>
      <c r="C41" s="70"/>
      <c r="D41" s="48"/>
      <c r="E41" s="72"/>
      <c r="F41" s="48"/>
      <c r="G41" s="102" t="s">
        <v>27</v>
      </c>
      <c r="H41" s="477"/>
      <c r="I41" s="97"/>
      <c r="J41" s="76"/>
      <c r="K41" s="477"/>
      <c r="L41" s="98">
        <f t="shared" si="0"/>
        <v>0</v>
      </c>
      <c r="M41" s="73"/>
      <c r="N41" s="73"/>
      <c r="O41" s="99">
        <f t="shared" si="1"/>
        <v>0</v>
      </c>
    </row>
    <row r="42" spans="2:15">
      <c r="B42" s="46">
        <v>26</v>
      </c>
      <c r="C42" s="70"/>
      <c r="D42" s="48"/>
      <c r="E42" s="72"/>
      <c r="F42" s="48"/>
      <c r="G42" s="102" t="s">
        <v>27</v>
      </c>
      <c r="H42" s="477"/>
      <c r="I42" s="97"/>
      <c r="J42" s="76"/>
      <c r="K42" s="477"/>
      <c r="L42" s="98">
        <f t="shared" si="0"/>
        <v>0</v>
      </c>
      <c r="M42" s="73"/>
      <c r="N42" s="73"/>
      <c r="O42" s="99">
        <f t="shared" si="1"/>
        <v>0</v>
      </c>
    </row>
    <row r="43" spans="2:15">
      <c r="B43" s="46">
        <v>27</v>
      </c>
      <c r="C43" s="70"/>
      <c r="D43" s="48"/>
      <c r="E43" s="72"/>
      <c r="F43" s="48"/>
      <c r="G43" s="102" t="s">
        <v>27</v>
      </c>
      <c r="H43" s="477"/>
      <c r="I43" s="97"/>
      <c r="J43" s="76"/>
      <c r="K43" s="477"/>
      <c r="L43" s="98">
        <f t="shared" si="0"/>
        <v>0</v>
      </c>
      <c r="M43" s="73"/>
      <c r="N43" s="73"/>
      <c r="O43" s="99">
        <f t="shared" si="1"/>
        <v>0</v>
      </c>
    </row>
    <row r="44" spans="2:15">
      <c r="B44" s="46">
        <v>28</v>
      </c>
      <c r="C44" s="70"/>
      <c r="D44" s="48"/>
      <c r="E44" s="72"/>
      <c r="F44" s="48"/>
      <c r="G44" s="102" t="s">
        <v>27</v>
      </c>
      <c r="H44" s="477"/>
      <c r="I44" s="97"/>
      <c r="J44" s="76"/>
      <c r="K44" s="477"/>
      <c r="L44" s="98">
        <f t="shared" si="0"/>
        <v>0</v>
      </c>
      <c r="M44" s="73"/>
      <c r="N44" s="73"/>
      <c r="O44" s="99">
        <f t="shared" si="1"/>
        <v>0</v>
      </c>
    </row>
    <row r="45" spans="2:15">
      <c r="B45" s="46">
        <v>29</v>
      </c>
      <c r="C45" s="70"/>
      <c r="D45" s="48"/>
      <c r="E45" s="72"/>
      <c r="F45" s="48"/>
      <c r="G45" s="102" t="s">
        <v>27</v>
      </c>
      <c r="H45" s="477"/>
      <c r="I45" s="97"/>
      <c r="J45" s="76"/>
      <c r="K45" s="477"/>
      <c r="L45" s="98">
        <f t="shared" si="0"/>
        <v>0</v>
      </c>
      <c r="M45" s="73"/>
      <c r="N45" s="73"/>
      <c r="O45" s="99">
        <f t="shared" si="1"/>
        <v>0</v>
      </c>
    </row>
    <row r="46" spans="2:15">
      <c r="B46" s="46">
        <v>30</v>
      </c>
      <c r="C46" s="70"/>
      <c r="D46" s="48"/>
      <c r="E46" s="72"/>
      <c r="F46" s="48"/>
      <c r="G46" s="102" t="s">
        <v>27</v>
      </c>
      <c r="H46" s="477"/>
      <c r="I46" s="97"/>
      <c r="J46" s="76"/>
      <c r="K46" s="477"/>
      <c r="L46" s="98">
        <f t="shared" si="0"/>
        <v>0</v>
      </c>
      <c r="M46" s="73"/>
      <c r="N46" s="73"/>
      <c r="O46" s="99">
        <f t="shared" si="1"/>
        <v>0</v>
      </c>
    </row>
    <row r="47" spans="2:15">
      <c r="B47" s="46">
        <v>31</v>
      </c>
      <c r="C47" s="70"/>
      <c r="D47" s="48"/>
      <c r="E47" s="72"/>
      <c r="F47" s="48"/>
      <c r="G47" s="102" t="s">
        <v>27</v>
      </c>
      <c r="H47" s="477"/>
      <c r="I47" s="97"/>
      <c r="J47" s="76"/>
      <c r="K47" s="477"/>
      <c r="L47" s="98">
        <f t="shared" si="0"/>
        <v>0</v>
      </c>
      <c r="M47" s="73"/>
      <c r="N47" s="73"/>
      <c r="O47" s="99">
        <f t="shared" si="1"/>
        <v>0</v>
      </c>
    </row>
    <row r="48" spans="2:15">
      <c r="B48" s="46">
        <v>32</v>
      </c>
      <c r="C48" s="70"/>
      <c r="D48" s="48"/>
      <c r="E48" s="72"/>
      <c r="F48" s="48"/>
      <c r="G48" s="102" t="s">
        <v>27</v>
      </c>
      <c r="H48" s="477"/>
      <c r="I48" s="97"/>
      <c r="J48" s="76"/>
      <c r="K48" s="477"/>
      <c r="L48" s="98">
        <f t="shared" si="0"/>
        <v>0</v>
      </c>
      <c r="M48" s="73"/>
      <c r="N48" s="73"/>
      <c r="O48" s="99">
        <f t="shared" si="1"/>
        <v>0</v>
      </c>
    </row>
    <row r="49" spans="2:15">
      <c r="B49" s="46">
        <v>33</v>
      </c>
      <c r="C49" s="70"/>
      <c r="D49" s="48"/>
      <c r="E49" s="72"/>
      <c r="F49" s="48"/>
      <c r="G49" s="102" t="s">
        <v>27</v>
      </c>
      <c r="H49" s="477"/>
      <c r="I49" s="97"/>
      <c r="J49" s="76"/>
      <c r="K49" s="477"/>
      <c r="L49" s="98">
        <f t="shared" ref="L49:L80" si="2">IFERROR(I49/K49,0)</f>
        <v>0</v>
      </c>
      <c r="M49" s="73"/>
      <c r="N49" s="73"/>
      <c r="O49" s="99">
        <f t="shared" ref="O49:O80" si="3">IFERROR(I49/(M49*N49),0)</f>
        <v>0</v>
      </c>
    </row>
    <row r="50" spans="2:15">
      <c r="B50" s="46">
        <v>34</v>
      </c>
      <c r="C50" s="70"/>
      <c r="D50" s="48"/>
      <c r="E50" s="72"/>
      <c r="F50" s="48"/>
      <c r="G50" s="102" t="s">
        <v>27</v>
      </c>
      <c r="H50" s="477"/>
      <c r="I50" s="97"/>
      <c r="J50" s="76"/>
      <c r="K50" s="477"/>
      <c r="L50" s="98">
        <f t="shared" si="2"/>
        <v>0</v>
      </c>
      <c r="M50" s="73"/>
      <c r="N50" s="73"/>
      <c r="O50" s="99">
        <f t="shared" si="3"/>
        <v>0</v>
      </c>
    </row>
    <row r="51" spans="2:15">
      <c r="B51" s="46">
        <v>35</v>
      </c>
      <c r="C51" s="70"/>
      <c r="D51" s="48"/>
      <c r="E51" s="72"/>
      <c r="F51" s="48"/>
      <c r="G51" s="102" t="s">
        <v>27</v>
      </c>
      <c r="H51" s="477"/>
      <c r="I51" s="97"/>
      <c r="J51" s="76"/>
      <c r="K51" s="477"/>
      <c r="L51" s="98">
        <f t="shared" si="2"/>
        <v>0</v>
      </c>
      <c r="M51" s="73"/>
      <c r="N51" s="73"/>
      <c r="O51" s="99">
        <f t="shared" si="3"/>
        <v>0</v>
      </c>
    </row>
    <row r="52" spans="2:15">
      <c r="B52" s="46">
        <v>36</v>
      </c>
      <c r="C52" s="70"/>
      <c r="D52" s="48"/>
      <c r="E52" s="72"/>
      <c r="F52" s="48"/>
      <c r="G52" s="102" t="s">
        <v>27</v>
      </c>
      <c r="H52" s="477"/>
      <c r="I52" s="97"/>
      <c r="J52" s="76"/>
      <c r="K52" s="477"/>
      <c r="L52" s="98">
        <f t="shared" si="2"/>
        <v>0</v>
      </c>
      <c r="M52" s="73"/>
      <c r="N52" s="73"/>
      <c r="O52" s="99">
        <f t="shared" si="3"/>
        <v>0</v>
      </c>
    </row>
    <row r="53" spans="2:15">
      <c r="B53" s="46">
        <v>37</v>
      </c>
      <c r="C53" s="70"/>
      <c r="D53" s="48"/>
      <c r="E53" s="72"/>
      <c r="F53" s="48"/>
      <c r="G53" s="102" t="s">
        <v>27</v>
      </c>
      <c r="H53" s="477"/>
      <c r="I53" s="97"/>
      <c r="J53" s="76"/>
      <c r="K53" s="477"/>
      <c r="L53" s="98">
        <f t="shared" si="2"/>
        <v>0</v>
      </c>
      <c r="M53" s="73"/>
      <c r="N53" s="73"/>
      <c r="O53" s="99">
        <f t="shared" si="3"/>
        <v>0</v>
      </c>
    </row>
    <row r="54" spans="2:15">
      <c r="B54" s="46">
        <v>38</v>
      </c>
      <c r="C54" s="70"/>
      <c r="D54" s="48"/>
      <c r="E54" s="72"/>
      <c r="F54" s="48"/>
      <c r="G54" s="102" t="s">
        <v>27</v>
      </c>
      <c r="H54" s="477"/>
      <c r="I54" s="97"/>
      <c r="J54" s="76"/>
      <c r="K54" s="477"/>
      <c r="L54" s="98">
        <f t="shared" si="2"/>
        <v>0</v>
      </c>
      <c r="M54" s="73"/>
      <c r="N54" s="73"/>
      <c r="O54" s="99">
        <f t="shared" si="3"/>
        <v>0</v>
      </c>
    </row>
    <row r="55" spans="2:15">
      <c r="B55" s="46">
        <v>39</v>
      </c>
      <c r="C55" s="70"/>
      <c r="D55" s="48"/>
      <c r="E55" s="72"/>
      <c r="F55" s="48"/>
      <c r="G55" s="102" t="s">
        <v>27</v>
      </c>
      <c r="H55" s="477"/>
      <c r="I55" s="97"/>
      <c r="J55" s="76"/>
      <c r="K55" s="477"/>
      <c r="L55" s="98">
        <f t="shared" si="2"/>
        <v>0</v>
      </c>
      <c r="M55" s="73"/>
      <c r="N55" s="73"/>
      <c r="O55" s="99">
        <f t="shared" si="3"/>
        <v>0</v>
      </c>
    </row>
    <row r="56" spans="2:15">
      <c r="B56" s="46">
        <v>40</v>
      </c>
      <c r="C56" s="70"/>
      <c r="D56" s="48"/>
      <c r="E56" s="72"/>
      <c r="F56" s="48"/>
      <c r="G56" s="102" t="s">
        <v>27</v>
      </c>
      <c r="H56" s="477"/>
      <c r="I56" s="97"/>
      <c r="J56" s="76"/>
      <c r="K56" s="477"/>
      <c r="L56" s="98">
        <f t="shared" si="2"/>
        <v>0</v>
      </c>
      <c r="M56" s="73"/>
      <c r="N56" s="73"/>
      <c r="O56" s="99">
        <f t="shared" si="3"/>
        <v>0</v>
      </c>
    </row>
    <row r="57" spans="2:15">
      <c r="B57" s="46">
        <v>41</v>
      </c>
      <c r="C57" s="70"/>
      <c r="D57" s="48"/>
      <c r="E57" s="72"/>
      <c r="F57" s="48"/>
      <c r="G57" s="102" t="s">
        <v>27</v>
      </c>
      <c r="H57" s="477"/>
      <c r="I57" s="97"/>
      <c r="J57" s="76"/>
      <c r="K57" s="477"/>
      <c r="L57" s="98">
        <f t="shared" si="2"/>
        <v>0</v>
      </c>
      <c r="M57" s="73"/>
      <c r="N57" s="73"/>
      <c r="O57" s="99">
        <f t="shared" si="3"/>
        <v>0</v>
      </c>
    </row>
    <row r="58" spans="2:15">
      <c r="B58" s="46">
        <v>42</v>
      </c>
      <c r="C58" s="70"/>
      <c r="D58" s="48"/>
      <c r="E58" s="72"/>
      <c r="F58" s="48"/>
      <c r="G58" s="102" t="s">
        <v>27</v>
      </c>
      <c r="H58" s="477"/>
      <c r="I58" s="97"/>
      <c r="J58" s="76"/>
      <c r="K58" s="477"/>
      <c r="L58" s="98">
        <f t="shared" si="2"/>
        <v>0</v>
      </c>
      <c r="M58" s="73"/>
      <c r="N58" s="73"/>
      <c r="O58" s="99">
        <f t="shared" si="3"/>
        <v>0</v>
      </c>
    </row>
    <row r="59" spans="2:15">
      <c r="B59" s="46">
        <v>43</v>
      </c>
      <c r="C59" s="70"/>
      <c r="D59" s="48"/>
      <c r="E59" s="72"/>
      <c r="F59" s="48"/>
      <c r="G59" s="102" t="s">
        <v>27</v>
      </c>
      <c r="H59" s="477"/>
      <c r="I59" s="97"/>
      <c r="J59" s="76"/>
      <c r="K59" s="477"/>
      <c r="L59" s="98">
        <f t="shared" si="2"/>
        <v>0</v>
      </c>
      <c r="M59" s="73"/>
      <c r="N59" s="73"/>
      <c r="O59" s="99">
        <f t="shared" si="3"/>
        <v>0</v>
      </c>
    </row>
    <row r="60" spans="2:15">
      <c r="B60" s="46">
        <v>44</v>
      </c>
      <c r="C60" s="70"/>
      <c r="D60" s="48"/>
      <c r="E60" s="72"/>
      <c r="F60" s="48"/>
      <c r="G60" s="102" t="s">
        <v>27</v>
      </c>
      <c r="H60" s="477"/>
      <c r="I60" s="97"/>
      <c r="J60" s="76"/>
      <c r="K60" s="477"/>
      <c r="L60" s="98">
        <f t="shared" si="2"/>
        <v>0</v>
      </c>
      <c r="M60" s="73"/>
      <c r="N60" s="73"/>
      <c r="O60" s="99">
        <f t="shared" si="3"/>
        <v>0</v>
      </c>
    </row>
    <row r="61" spans="2:15">
      <c r="B61" s="46">
        <v>45</v>
      </c>
      <c r="C61" s="70"/>
      <c r="D61" s="48"/>
      <c r="E61" s="72"/>
      <c r="F61" s="48"/>
      <c r="G61" s="102" t="s">
        <v>27</v>
      </c>
      <c r="H61" s="477"/>
      <c r="I61" s="97"/>
      <c r="J61" s="76"/>
      <c r="K61" s="477"/>
      <c r="L61" s="98">
        <f t="shared" si="2"/>
        <v>0</v>
      </c>
      <c r="M61" s="73"/>
      <c r="N61" s="73"/>
      <c r="O61" s="99">
        <f t="shared" si="3"/>
        <v>0</v>
      </c>
    </row>
    <row r="62" spans="2:15">
      <c r="B62" s="46">
        <v>46</v>
      </c>
      <c r="C62" s="70"/>
      <c r="D62" s="48"/>
      <c r="E62" s="72"/>
      <c r="F62" s="48"/>
      <c r="G62" s="102" t="s">
        <v>27</v>
      </c>
      <c r="H62" s="477"/>
      <c r="I62" s="97"/>
      <c r="J62" s="76"/>
      <c r="K62" s="477"/>
      <c r="L62" s="98">
        <f t="shared" si="2"/>
        <v>0</v>
      </c>
      <c r="M62" s="73"/>
      <c r="N62" s="73"/>
      <c r="O62" s="99">
        <f t="shared" si="3"/>
        <v>0</v>
      </c>
    </row>
    <row r="63" spans="2:15">
      <c r="B63" s="46">
        <v>47</v>
      </c>
      <c r="C63" s="70"/>
      <c r="D63" s="48"/>
      <c r="E63" s="72"/>
      <c r="F63" s="48"/>
      <c r="G63" s="102" t="s">
        <v>27</v>
      </c>
      <c r="H63" s="477"/>
      <c r="I63" s="97"/>
      <c r="J63" s="76"/>
      <c r="K63" s="477"/>
      <c r="L63" s="98">
        <f t="shared" si="2"/>
        <v>0</v>
      </c>
      <c r="M63" s="73"/>
      <c r="N63" s="73"/>
      <c r="O63" s="99">
        <f t="shared" si="3"/>
        <v>0</v>
      </c>
    </row>
    <row r="64" spans="2:15">
      <c r="B64" s="46">
        <v>48</v>
      </c>
      <c r="C64" s="70"/>
      <c r="D64" s="48"/>
      <c r="E64" s="72"/>
      <c r="F64" s="48"/>
      <c r="G64" s="102" t="s">
        <v>27</v>
      </c>
      <c r="H64" s="477"/>
      <c r="I64" s="97"/>
      <c r="J64" s="76"/>
      <c r="K64" s="477"/>
      <c r="L64" s="98">
        <f t="shared" si="2"/>
        <v>0</v>
      </c>
      <c r="M64" s="73"/>
      <c r="N64" s="73"/>
      <c r="O64" s="99">
        <f t="shared" si="3"/>
        <v>0</v>
      </c>
    </row>
    <row r="65" spans="2:15">
      <c r="B65" s="46">
        <v>49</v>
      </c>
      <c r="C65" s="70"/>
      <c r="D65" s="48"/>
      <c r="E65" s="72"/>
      <c r="F65" s="48"/>
      <c r="G65" s="102" t="s">
        <v>27</v>
      </c>
      <c r="H65" s="477"/>
      <c r="I65" s="97"/>
      <c r="J65" s="76"/>
      <c r="K65" s="477"/>
      <c r="L65" s="98">
        <f t="shared" si="2"/>
        <v>0</v>
      </c>
      <c r="M65" s="73"/>
      <c r="N65" s="73"/>
      <c r="O65" s="99">
        <f t="shared" si="3"/>
        <v>0</v>
      </c>
    </row>
    <row r="66" spans="2:15">
      <c r="B66" s="46">
        <v>50</v>
      </c>
      <c r="C66" s="70"/>
      <c r="D66" s="48"/>
      <c r="E66" s="72"/>
      <c r="F66" s="48"/>
      <c r="G66" s="102" t="s">
        <v>27</v>
      </c>
      <c r="H66" s="477"/>
      <c r="I66" s="97"/>
      <c r="J66" s="76"/>
      <c r="K66" s="477"/>
      <c r="L66" s="98">
        <f t="shared" si="2"/>
        <v>0</v>
      </c>
      <c r="M66" s="73"/>
      <c r="N66" s="73"/>
      <c r="O66" s="99">
        <f t="shared" si="3"/>
        <v>0</v>
      </c>
    </row>
    <row r="67" spans="2:15">
      <c r="B67" s="46">
        <v>51</v>
      </c>
      <c r="C67" s="70"/>
      <c r="D67" s="48"/>
      <c r="E67" s="72"/>
      <c r="F67" s="48"/>
      <c r="G67" s="102" t="s">
        <v>27</v>
      </c>
      <c r="H67" s="477"/>
      <c r="I67" s="97"/>
      <c r="J67" s="76"/>
      <c r="K67" s="477"/>
      <c r="L67" s="98">
        <f t="shared" si="2"/>
        <v>0</v>
      </c>
      <c r="M67" s="73"/>
      <c r="N67" s="73"/>
      <c r="O67" s="99">
        <f t="shared" si="3"/>
        <v>0</v>
      </c>
    </row>
    <row r="68" spans="2:15">
      <c r="B68" s="46">
        <v>52</v>
      </c>
      <c r="C68" s="70"/>
      <c r="D68" s="48"/>
      <c r="E68" s="72"/>
      <c r="F68" s="48"/>
      <c r="G68" s="102" t="s">
        <v>27</v>
      </c>
      <c r="H68" s="477"/>
      <c r="I68" s="97"/>
      <c r="J68" s="76"/>
      <c r="K68" s="477"/>
      <c r="L68" s="98">
        <f t="shared" si="2"/>
        <v>0</v>
      </c>
      <c r="M68" s="73"/>
      <c r="N68" s="73"/>
      <c r="O68" s="99">
        <f t="shared" si="3"/>
        <v>0</v>
      </c>
    </row>
    <row r="69" spans="2:15">
      <c r="B69" s="46">
        <v>53</v>
      </c>
      <c r="C69" s="70"/>
      <c r="D69" s="48"/>
      <c r="E69" s="72"/>
      <c r="F69" s="48"/>
      <c r="G69" s="102" t="s">
        <v>27</v>
      </c>
      <c r="H69" s="477"/>
      <c r="I69" s="97"/>
      <c r="J69" s="76"/>
      <c r="K69" s="477"/>
      <c r="L69" s="98">
        <f t="shared" si="2"/>
        <v>0</v>
      </c>
      <c r="M69" s="73"/>
      <c r="N69" s="73"/>
      <c r="O69" s="99">
        <f t="shared" si="3"/>
        <v>0</v>
      </c>
    </row>
    <row r="70" spans="2:15">
      <c r="B70" s="46">
        <v>54</v>
      </c>
      <c r="C70" s="70"/>
      <c r="D70" s="48"/>
      <c r="E70" s="72"/>
      <c r="F70" s="48"/>
      <c r="G70" s="102" t="s">
        <v>27</v>
      </c>
      <c r="H70" s="477"/>
      <c r="I70" s="97"/>
      <c r="J70" s="76"/>
      <c r="K70" s="477"/>
      <c r="L70" s="98">
        <f t="shared" si="2"/>
        <v>0</v>
      </c>
      <c r="M70" s="73"/>
      <c r="N70" s="73"/>
      <c r="O70" s="99">
        <f t="shared" si="3"/>
        <v>0</v>
      </c>
    </row>
    <row r="71" spans="2:15">
      <c r="B71" s="46">
        <v>55</v>
      </c>
      <c r="C71" s="70"/>
      <c r="D71" s="48"/>
      <c r="E71" s="72"/>
      <c r="F71" s="48"/>
      <c r="G71" s="102" t="s">
        <v>27</v>
      </c>
      <c r="H71" s="477"/>
      <c r="I71" s="97"/>
      <c r="J71" s="76"/>
      <c r="K71" s="477"/>
      <c r="L71" s="98">
        <f t="shared" si="2"/>
        <v>0</v>
      </c>
      <c r="M71" s="73"/>
      <c r="N71" s="73"/>
      <c r="O71" s="99">
        <f t="shared" si="3"/>
        <v>0</v>
      </c>
    </row>
    <row r="72" spans="2:15">
      <c r="B72" s="46">
        <v>56</v>
      </c>
      <c r="C72" s="70"/>
      <c r="D72" s="48"/>
      <c r="E72" s="72"/>
      <c r="F72" s="48"/>
      <c r="G72" s="102" t="s">
        <v>27</v>
      </c>
      <c r="H72" s="477"/>
      <c r="I72" s="97"/>
      <c r="J72" s="76"/>
      <c r="K72" s="477"/>
      <c r="L72" s="98">
        <f t="shared" si="2"/>
        <v>0</v>
      </c>
      <c r="M72" s="73"/>
      <c r="N72" s="73"/>
      <c r="O72" s="99">
        <f t="shared" si="3"/>
        <v>0</v>
      </c>
    </row>
    <row r="73" spans="2:15">
      <c r="B73" s="46">
        <v>57</v>
      </c>
      <c r="C73" s="70"/>
      <c r="D73" s="48"/>
      <c r="E73" s="72"/>
      <c r="F73" s="48"/>
      <c r="G73" s="102" t="s">
        <v>27</v>
      </c>
      <c r="H73" s="477"/>
      <c r="I73" s="97"/>
      <c r="J73" s="76"/>
      <c r="K73" s="477"/>
      <c r="L73" s="98">
        <f t="shared" si="2"/>
        <v>0</v>
      </c>
      <c r="M73" s="73"/>
      <c r="N73" s="73"/>
      <c r="O73" s="99">
        <f t="shared" si="3"/>
        <v>0</v>
      </c>
    </row>
    <row r="74" spans="2:15">
      <c r="B74" s="46">
        <v>58</v>
      </c>
      <c r="C74" s="70"/>
      <c r="D74" s="48"/>
      <c r="E74" s="72"/>
      <c r="F74" s="48"/>
      <c r="G74" s="102" t="s">
        <v>27</v>
      </c>
      <c r="H74" s="477"/>
      <c r="I74" s="97"/>
      <c r="J74" s="76"/>
      <c r="K74" s="477"/>
      <c r="L74" s="98">
        <f t="shared" si="2"/>
        <v>0</v>
      </c>
      <c r="M74" s="73"/>
      <c r="N74" s="73"/>
      <c r="O74" s="99">
        <f t="shared" si="3"/>
        <v>0</v>
      </c>
    </row>
    <row r="75" spans="2:15">
      <c r="B75" s="46">
        <v>59</v>
      </c>
      <c r="C75" s="70"/>
      <c r="D75" s="48"/>
      <c r="E75" s="72"/>
      <c r="F75" s="48"/>
      <c r="G75" s="102" t="s">
        <v>27</v>
      </c>
      <c r="H75" s="477"/>
      <c r="I75" s="97"/>
      <c r="J75" s="76"/>
      <c r="K75" s="477"/>
      <c r="L75" s="98">
        <f t="shared" si="2"/>
        <v>0</v>
      </c>
      <c r="M75" s="73"/>
      <c r="N75" s="73"/>
      <c r="O75" s="99">
        <f t="shared" si="3"/>
        <v>0</v>
      </c>
    </row>
    <row r="76" spans="2:15">
      <c r="B76" s="46">
        <v>60</v>
      </c>
      <c r="C76" s="70"/>
      <c r="D76" s="48"/>
      <c r="E76" s="72"/>
      <c r="F76" s="48"/>
      <c r="G76" s="102" t="s">
        <v>27</v>
      </c>
      <c r="H76" s="477"/>
      <c r="I76" s="97"/>
      <c r="J76" s="76"/>
      <c r="K76" s="477"/>
      <c r="L76" s="98">
        <f t="shared" si="2"/>
        <v>0</v>
      </c>
      <c r="M76" s="73"/>
      <c r="N76" s="73"/>
      <c r="O76" s="99">
        <f t="shared" si="3"/>
        <v>0</v>
      </c>
    </row>
    <row r="77" spans="2:15">
      <c r="B77" s="46">
        <v>61</v>
      </c>
      <c r="C77" s="70"/>
      <c r="D77" s="48"/>
      <c r="E77" s="72"/>
      <c r="F77" s="48"/>
      <c r="G77" s="102" t="s">
        <v>27</v>
      </c>
      <c r="H77" s="477"/>
      <c r="I77" s="97"/>
      <c r="J77" s="76"/>
      <c r="K77" s="477"/>
      <c r="L77" s="98">
        <f t="shared" si="2"/>
        <v>0</v>
      </c>
      <c r="M77" s="73"/>
      <c r="N77" s="73"/>
      <c r="O77" s="99">
        <f t="shared" si="3"/>
        <v>0</v>
      </c>
    </row>
    <row r="78" spans="2:15">
      <c r="B78" s="46">
        <v>62</v>
      </c>
      <c r="C78" s="70"/>
      <c r="D78" s="48"/>
      <c r="E78" s="72"/>
      <c r="F78" s="48"/>
      <c r="G78" s="102" t="s">
        <v>27</v>
      </c>
      <c r="H78" s="477"/>
      <c r="I78" s="97"/>
      <c r="J78" s="76"/>
      <c r="K78" s="477"/>
      <c r="L78" s="98">
        <f t="shared" si="2"/>
        <v>0</v>
      </c>
      <c r="M78" s="73"/>
      <c r="N78" s="73"/>
      <c r="O78" s="99">
        <f t="shared" si="3"/>
        <v>0</v>
      </c>
    </row>
    <row r="79" spans="2:15">
      <c r="B79" s="46">
        <v>63</v>
      </c>
      <c r="C79" s="70"/>
      <c r="D79" s="48"/>
      <c r="E79" s="72"/>
      <c r="F79" s="48"/>
      <c r="G79" s="102" t="s">
        <v>27</v>
      </c>
      <c r="H79" s="477"/>
      <c r="I79" s="97"/>
      <c r="J79" s="76"/>
      <c r="K79" s="477"/>
      <c r="L79" s="98">
        <f t="shared" si="2"/>
        <v>0</v>
      </c>
      <c r="M79" s="73"/>
      <c r="N79" s="73"/>
      <c r="O79" s="99">
        <f t="shared" si="3"/>
        <v>0</v>
      </c>
    </row>
    <row r="80" spans="2:15">
      <c r="B80" s="46">
        <v>64</v>
      </c>
      <c r="C80" s="70"/>
      <c r="D80" s="48"/>
      <c r="E80" s="72"/>
      <c r="F80" s="48"/>
      <c r="G80" s="102" t="s">
        <v>27</v>
      </c>
      <c r="H80" s="477"/>
      <c r="I80" s="97"/>
      <c r="J80" s="76"/>
      <c r="K80" s="477"/>
      <c r="L80" s="98">
        <f t="shared" si="2"/>
        <v>0</v>
      </c>
      <c r="M80" s="73"/>
      <c r="N80" s="73"/>
      <c r="O80" s="99">
        <f t="shared" si="3"/>
        <v>0</v>
      </c>
    </row>
    <row r="81" spans="2:15">
      <c r="B81" s="46">
        <v>65</v>
      </c>
      <c r="C81" s="70"/>
      <c r="D81" s="48"/>
      <c r="E81" s="72"/>
      <c r="F81" s="48"/>
      <c r="G81" s="102" t="s">
        <v>27</v>
      </c>
      <c r="H81" s="477"/>
      <c r="I81" s="97"/>
      <c r="J81" s="76"/>
      <c r="K81" s="477"/>
      <c r="L81" s="98">
        <f t="shared" ref="L81:L86" si="4">IFERROR(I81/K81,0)</f>
        <v>0</v>
      </c>
      <c r="M81" s="73"/>
      <c r="N81" s="73"/>
      <c r="O81" s="99">
        <f t="shared" ref="O81:O86" si="5">IFERROR(I81/(M81*N81),0)</f>
        <v>0</v>
      </c>
    </row>
    <row r="82" spans="2:15">
      <c r="B82" s="46">
        <v>66</v>
      </c>
      <c r="C82" s="70"/>
      <c r="D82" s="48"/>
      <c r="E82" s="72"/>
      <c r="F82" s="48"/>
      <c r="G82" s="102" t="s">
        <v>27</v>
      </c>
      <c r="H82" s="477"/>
      <c r="I82" s="97"/>
      <c r="J82" s="76"/>
      <c r="K82" s="477"/>
      <c r="L82" s="98">
        <f t="shared" si="4"/>
        <v>0</v>
      </c>
      <c r="M82" s="73"/>
      <c r="N82" s="73"/>
      <c r="O82" s="99">
        <f t="shared" si="5"/>
        <v>0</v>
      </c>
    </row>
    <row r="83" spans="2:15">
      <c r="B83" s="46">
        <v>67</v>
      </c>
      <c r="C83" s="70"/>
      <c r="D83" s="48"/>
      <c r="E83" s="72"/>
      <c r="F83" s="48"/>
      <c r="G83" s="102" t="s">
        <v>27</v>
      </c>
      <c r="H83" s="477"/>
      <c r="I83" s="97"/>
      <c r="J83" s="76"/>
      <c r="K83" s="477"/>
      <c r="L83" s="98">
        <f t="shared" si="4"/>
        <v>0</v>
      </c>
      <c r="M83" s="73"/>
      <c r="N83" s="73"/>
      <c r="O83" s="99">
        <f t="shared" si="5"/>
        <v>0</v>
      </c>
    </row>
    <row r="84" spans="2:15">
      <c r="B84" s="46">
        <v>68</v>
      </c>
      <c r="C84" s="70"/>
      <c r="D84" s="48"/>
      <c r="E84" s="72"/>
      <c r="F84" s="48"/>
      <c r="G84" s="102" t="s">
        <v>27</v>
      </c>
      <c r="H84" s="477"/>
      <c r="I84" s="97"/>
      <c r="J84" s="76"/>
      <c r="K84" s="477"/>
      <c r="L84" s="98">
        <f t="shared" si="4"/>
        <v>0</v>
      </c>
      <c r="M84" s="73"/>
      <c r="N84" s="73"/>
      <c r="O84" s="99">
        <f t="shared" si="5"/>
        <v>0</v>
      </c>
    </row>
    <row r="85" spans="2:15">
      <c r="B85" s="46">
        <v>69</v>
      </c>
      <c r="C85" s="70"/>
      <c r="D85" s="48"/>
      <c r="E85" s="72"/>
      <c r="F85" s="48"/>
      <c r="G85" s="102" t="s">
        <v>27</v>
      </c>
      <c r="H85" s="477"/>
      <c r="I85" s="97"/>
      <c r="J85" s="76"/>
      <c r="K85" s="477"/>
      <c r="L85" s="98">
        <f t="shared" si="4"/>
        <v>0</v>
      </c>
      <c r="M85" s="73"/>
      <c r="N85" s="73"/>
      <c r="O85" s="99">
        <f t="shared" si="5"/>
        <v>0</v>
      </c>
    </row>
    <row r="86" spans="2:15">
      <c r="B86" s="46">
        <v>70</v>
      </c>
      <c r="C86" s="70"/>
      <c r="D86" s="48"/>
      <c r="E86" s="72"/>
      <c r="F86" s="48"/>
      <c r="G86" s="102" t="s">
        <v>27</v>
      </c>
      <c r="H86" s="477"/>
      <c r="I86" s="97"/>
      <c r="J86" s="76"/>
      <c r="K86" s="477"/>
      <c r="L86" s="98">
        <f t="shared" si="4"/>
        <v>0</v>
      </c>
      <c r="M86" s="73"/>
      <c r="N86" s="73"/>
      <c r="O86" s="99">
        <f t="shared" si="5"/>
        <v>0</v>
      </c>
    </row>
    <row r="87" spans="2:15">
      <c r="B87" s="77"/>
      <c r="C87" s="77"/>
      <c r="D87" s="77"/>
      <c r="E87" s="78"/>
      <c r="F87" s="78"/>
      <c r="G87" s="77"/>
      <c r="H87" s="77"/>
      <c r="I87" s="87"/>
      <c r="J87" s="87"/>
      <c r="K87" s="87"/>
      <c r="L87" s="87"/>
      <c r="M87" s="87"/>
      <c r="N87" s="87"/>
      <c r="O87" s="87"/>
    </row>
    <row r="88" spans="2:15">
      <c r="B88" s="35"/>
      <c r="C88" s="35"/>
      <c r="D88" s="35"/>
      <c r="E88" s="79"/>
      <c r="F88" s="79"/>
      <c r="G88" s="35"/>
      <c r="H88" s="35"/>
      <c r="I88" s="35"/>
      <c r="J88" s="35"/>
      <c r="K88" s="35"/>
      <c r="L88" s="35"/>
      <c r="M88" s="35"/>
      <c r="N88" s="35"/>
      <c r="O88" s="35"/>
    </row>
    <row r="89" spans="2:15" ht="15">
      <c r="B89" s="80"/>
      <c r="C89" s="50" t="s">
        <v>86</v>
      </c>
      <c r="D89" s="64"/>
      <c r="E89" s="81"/>
      <c r="F89" s="81"/>
      <c r="G89" s="64"/>
      <c r="H89" s="64"/>
      <c r="I89" s="64"/>
      <c r="J89" s="64"/>
      <c r="K89" s="64"/>
      <c r="L89" s="64"/>
      <c r="M89" s="64"/>
      <c r="N89" s="64"/>
      <c r="O89" s="64"/>
    </row>
    <row r="90" spans="2:15">
      <c r="B90" s="64"/>
      <c r="C90" s="516"/>
      <c r="D90" s="515"/>
      <c r="E90" s="515"/>
      <c r="F90" s="515"/>
      <c r="G90" s="515"/>
      <c r="H90" s="515"/>
      <c r="I90" s="515"/>
      <c r="J90" s="515"/>
      <c r="K90" s="515"/>
      <c r="L90" s="515"/>
      <c r="M90" s="515"/>
      <c r="N90" s="515"/>
      <c r="O90" s="514"/>
    </row>
    <row r="91" spans="2:15">
      <c r="B91" s="64"/>
      <c r="C91" s="513"/>
      <c r="D91" s="512"/>
      <c r="E91" s="512"/>
      <c r="F91" s="512"/>
      <c r="G91" s="512"/>
      <c r="H91" s="512"/>
      <c r="I91" s="512"/>
      <c r="J91" s="512"/>
      <c r="K91" s="512"/>
      <c r="L91" s="512"/>
      <c r="M91" s="512"/>
      <c r="N91" s="512"/>
      <c r="O91" s="511"/>
    </row>
    <row r="92" spans="2:15">
      <c r="B92" s="64"/>
      <c r="C92" s="513"/>
      <c r="D92" s="512"/>
      <c r="E92" s="512"/>
      <c r="F92" s="512"/>
      <c r="G92" s="512"/>
      <c r="H92" s="512"/>
      <c r="I92" s="512"/>
      <c r="J92" s="512"/>
      <c r="K92" s="512"/>
      <c r="L92" s="512"/>
      <c r="M92" s="512"/>
      <c r="N92" s="512"/>
      <c r="O92" s="511"/>
    </row>
    <row r="93" spans="2:15">
      <c r="B93" s="64"/>
      <c r="C93" s="513"/>
      <c r="D93" s="512"/>
      <c r="E93" s="512"/>
      <c r="F93" s="512"/>
      <c r="G93" s="512"/>
      <c r="H93" s="512"/>
      <c r="I93" s="512"/>
      <c r="J93" s="512"/>
      <c r="K93" s="512"/>
      <c r="L93" s="512"/>
      <c r="M93" s="512"/>
      <c r="N93" s="512"/>
      <c r="O93" s="511"/>
    </row>
    <row r="94" spans="2:15">
      <c r="B94" s="64"/>
      <c r="C94" s="513"/>
      <c r="D94" s="512"/>
      <c r="E94" s="512"/>
      <c r="F94" s="512"/>
      <c r="G94" s="512"/>
      <c r="H94" s="512"/>
      <c r="I94" s="512"/>
      <c r="J94" s="512"/>
      <c r="K94" s="512"/>
      <c r="L94" s="512"/>
      <c r="M94" s="512"/>
      <c r="N94" s="512"/>
      <c r="O94" s="511"/>
    </row>
    <row r="95" spans="2:15">
      <c r="B95" s="64"/>
      <c r="C95" s="513"/>
      <c r="D95" s="512"/>
      <c r="E95" s="512"/>
      <c r="F95" s="512"/>
      <c r="G95" s="512"/>
      <c r="H95" s="512"/>
      <c r="I95" s="512"/>
      <c r="J95" s="512"/>
      <c r="K95" s="512"/>
      <c r="L95" s="512"/>
      <c r="M95" s="512"/>
      <c r="N95" s="512"/>
      <c r="O95" s="511"/>
    </row>
    <row r="96" spans="2:15">
      <c r="B96" s="64"/>
      <c r="C96" s="513"/>
      <c r="D96" s="512"/>
      <c r="E96" s="512"/>
      <c r="F96" s="512"/>
      <c r="G96" s="512"/>
      <c r="H96" s="512"/>
      <c r="I96" s="512"/>
      <c r="J96" s="512"/>
      <c r="K96" s="512"/>
      <c r="L96" s="512"/>
      <c r="M96" s="512"/>
      <c r="N96" s="512"/>
      <c r="O96" s="511"/>
    </row>
    <row r="97" spans="2:15">
      <c r="B97" s="64"/>
      <c r="C97" s="513"/>
      <c r="D97" s="512"/>
      <c r="E97" s="512"/>
      <c r="F97" s="512"/>
      <c r="G97" s="512"/>
      <c r="H97" s="512"/>
      <c r="I97" s="512"/>
      <c r="J97" s="512"/>
      <c r="K97" s="512"/>
      <c r="L97" s="512"/>
      <c r="M97" s="512"/>
      <c r="N97" s="512"/>
      <c r="O97" s="511"/>
    </row>
    <row r="98" spans="2:15">
      <c r="B98" s="64"/>
      <c r="C98" s="513"/>
      <c r="D98" s="512"/>
      <c r="E98" s="512"/>
      <c r="F98" s="512"/>
      <c r="G98" s="512"/>
      <c r="H98" s="512"/>
      <c r="I98" s="512"/>
      <c r="J98" s="512"/>
      <c r="K98" s="512"/>
      <c r="L98" s="512"/>
      <c r="M98" s="512"/>
      <c r="N98" s="512"/>
      <c r="O98" s="511"/>
    </row>
    <row r="99" spans="2:15">
      <c r="B99" s="64"/>
      <c r="C99" s="513"/>
      <c r="D99" s="512"/>
      <c r="E99" s="512"/>
      <c r="F99" s="512"/>
      <c r="G99" s="512"/>
      <c r="H99" s="512"/>
      <c r="I99" s="512"/>
      <c r="J99" s="512"/>
      <c r="K99" s="512"/>
      <c r="L99" s="512"/>
      <c r="M99" s="512"/>
      <c r="N99" s="512"/>
      <c r="O99" s="511"/>
    </row>
    <row r="100" spans="2:15">
      <c r="B100" s="64"/>
      <c r="C100" s="513"/>
      <c r="D100" s="512"/>
      <c r="E100" s="512"/>
      <c r="F100" s="512"/>
      <c r="G100" s="512"/>
      <c r="H100" s="512"/>
      <c r="I100" s="512"/>
      <c r="J100" s="512"/>
      <c r="K100" s="512"/>
      <c r="L100" s="512"/>
      <c r="M100" s="512"/>
      <c r="N100" s="512"/>
      <c r="O100" s="511"/>
    </row>
    <row r="101" spans="2:15">
      <c r="B101" s="64"/>
      <c r="C101" s="513"/>
      <c r="D101" s="512"/>
      <c r="E101" s="512"/>
      <c r="F101" s="512"/>
      <c r="G101" s="512"/>
      <c r="H101" s="512"/>
      <c r="I101" s="512"/>
      <c r="J101" s="512"/>
      <c r="K101" s="512"/>
      <c r="L101" s="512"/>
      <c r="M101" s="512"/>
      <c r="N101" s="512"/>
      <c r="O101" s="511"/>
    </row>
    <row r="102" spans="2:15">
      <c r="B102" s="64"/>
      <c r="C102" s="513"/>
      <c r="D102" s="512"/>
      <c r="E102" s="512"/>
      <c r="F102" s="512"/>
      <c r="G102" s="512"/>
      <c r="H102" s="512"/>
      <c r="I102" s="512"/>
      <c r="J102" s="512"/>
      <c r="K102" s="512"/>
      <c r="L102" s="512"/>
      <c r="M102" s="512"/>
      <c r="N102" s="512"/>
      <c r="O102" s="511"/>
    </row>
    <row r="103" spans="2:15">
      <c r="B103" s="64"/>
      <c r="C103" s="513"/>
      <c r="D103" s="512"/>
      <c r="E103" s="512"/>
      <c r="F103" s="512"/>
      <c r="G103" s="512"/>
      <c r="H103" s="512"/>
      <c r="I103" s="512"/>
      <c r="J103" s="512"/>
      <c r="K103" s="512"/>
      <c r="L103" s="512"/>
      <c r="M103" s="512"/>
      <c r="N103" s="512"/>
      <c r="O103" s="511"/>
    </row>
    <row r="104" spans="2:15">
      <c r="B104" s="64"/>
      <c r="C104" s="513"/>
      <c r="D104" s="512"/>
      <c r="E104" s="512"/>
      <c r="F104" s="512"/>
      <c r="G104" s="512"/>
      <c r="H104" s="512"/>
      <c r="I104" s="512"/>
      <c r="J104" s="512"/>
      <c r="K104" s="512"/>
      <c r="L104" s="512"/>
      <c r="M104" s="512"/>
      <c r="N104" s="512"/>
      <c r="O104" s="511"/>
    </row>
    <row r="105" spans="2:15">
      <c r="B105" s="64"/>
      <c r="C105" s="513"/>
      <c r="D105" s="512"/>
      <c r="E105" s="512"/>
      <c r="F105" s="512"/>
      <c r="G105" s="512"/>
      <c r="H105" s="512"/>
      <c r="I105" s="512"/>
      <c r="J105" s="512"/>
      <c r="K105" s="512"/>
      <c r="L105" s="512"/>
      <c r="M105" s="512"/>
      <c r="N105" s="512"/>
      <c r="O105" s="511"/>
    </row>
    <row r="106" spans="2:15">
      <c r="B106" s="64"/>
      <c r="C106" s="513"/>
      <c r="D106" s="512"/>
      <c r="E106" s="512"/>
      <c r="F106" s="512"/>
      <c r="G106" s="512"/>
      <c r="H106" s="512"/>
      <c r="I106" s="512"/>
      <c r="J106" s="512"/>
      <c r="K106" s="512"/>
      <c r="L106" s="512"/>
      <c r="M106" s="512"/>
      <c r="N106" s="512"/>
      <c r="O106" s="511"/>
    </row>
    <row r="107" spans="2:15">
      <c r="B107" s="64"/>
      <c r="C107" s="513"/>
      <c r="D107" s="512"/>
      <c r="E107" s="512"/>
      <c r="F107" s="512"/>
      <c r="G107" s="512"/>
      <c r="H107" s="512"/>
      <c r="I107" s="512"/>
      <c r="J107" s="512"/>
      <c r="K107" s="512"/>
      <c r="L107" s="512"/>
      <c r="M107" s="512"/>
      <c r="N107" s="512"/>
      <c r="O107" s="511"/>
    </row>
    <row r="108" spans="2:15">
      <c r="B108" s="64"/>
      <c r="C108" s="513"/>
      <c r="D108" s="512"/>
      <c r="E108" s="512"/>
      <c r="F108" s="512"/>
      <c r="G108" s="512"/>
      <c r="H108" s="512"/>
      <c r="I108" s="512"/>
      <c r="J108" s="512"/>
      <c r="K108" s="512"/>
      <c r="L108" s="512"/>
      <c r="M108" s="512"/>
      <c r="N108" s="512"/>
      <c r="O108" s="511"/>
    </row>
    <row r="109" spans="2:15">
      <c r="B109" s="64"/>
      <c r="C109" s="513"/>
      <c r="D109" s="512"/>
      <c r="E109" s="512"/>
      <c r="F109" s="512"/>
      <c r="G109" s="512"/>
      <c r="H109" s="512"/>
      <c r="I109" s="512"/>
      <c r="J109" s="512"/>
      <c r="K109" s="512"/>
      <c r="L109" s="512"/>
      <c r="M109" s="512"/>
      <c r="N109" s="512"/>
      <c r="O109" s="511"/>
    </row>
    <row r="110" spans="2:15">
      <c r="B110" s="64"/>
      <c r="C110" s="513"/>
      <c r="D110" s="512"/>
      <c r="E110" s="512"/>
      <c r="F110" s="512"/>
      <c r="G110" s="512"/>
      <c r="H110" s="512"/>
      <c r="I110" s="512"/>
      <c r="J110" s="512"/>
      <c r="K110" s="512"/>
      <c r="L110" s="512"/>
      <c r="M110" s="512"/>
      <c r="N110" s="512"/>
      <c r="O110" s="511"/>
    </row>
    <row r="111" spans="2:15">
      <c r="B111" s="64"/>
      <c r="C111" s="513"/>
      <c r="D111" s="512"/>
      <c r="E111" s="512"/>
      <c r="F111" s="512"/>
      <c r="G111" s="512"/>
      <c r="H111" s="512"/>
      <c r="I111" s="512"/>
      <c r="J111" s="512"/>
      <c r="K111" s="512"/>
      <c r="L111" s="512"/>
      <c r="M111" s="512"/>
      <c r="N111" s="512"/>
      <c r="O111" s="511"/>
    </row>
    <row r="112" spans="2:15">
      <c r="B112" s="64"/>
      <c r="C112" s="513"/>
      <c r="D112" s="512"/>
      <c r="E112" s="512"/>
      <c r="F112" s="512"/>
      <c r="G112" s="512"/>
      <c r="H112" s="512"/>
      <c r="I112" s="512"/>
      <c r="J112" s="512"/>
      <c r="K112" s="512"/>
      <c r="L112" s="512"/>
      <c r="M112" s="512"/>
      <c r="N112" s="512"/>
      <c r="O112" s="511"/>
    </row>
    <row r="113" spans="2:15">
      <c r="B113" s="64"/>
      <c r="C113" s="513"/>
      <c r="D113" s="512"/>
      <c r="E113" s="512"/>
      <c r="F113" s="512"/>
      <c r="G113" s="512"/>
      <c r="H113" s="512"/>
      <c r="I113" s="512"/>
      <c r="J113" s="512"/>
      <c r="K113" s="512"/>
      <c r="L113" s="512"/>
      <c r="M113" s="512"/>
      <c r="N113" s="512"/>
      <c r="O113" s="511"/>
    </row>
    <row r="114" spans="2:15">
      <c r="B114" s="64"/>
      <c r="C114" s="513"/>
      <c r="D114" s="512"/>
      <c r="E114" s="512"/>
      <c r="F114" s="512"/>
      <c r="G114" s="512"/>
      <c r="H114" s="512"/>
      <c r="I114" s="512"/>
      <c r="J114" s="512"/>
      <c r="K114" s="512"/>
      <c r="L114" s="512"/>
      <c r="M114" s="512"/>
      <c r="N114" s="512"/>
      <c r="O114" s="511"/>
    </row>
    <row r="115" spans="2:15">
      <c r="C115" s="513"/>
      <c r="D115" s="512"/>
      <c r="E115" s="512"/>
      <c r="F115" s="512"/>
      <c r="G115" s="512"/>
      <c r="H115" s="512"/>
      <c r="I115" s="512"/>
      <c r="J115" s="512"/>
      <c r="K115" s="512"/>
      <c r="L115" s="512"/>
      <c r="M115" s="512"/>
      <c r="N115" s="512"/>
      <c r="O115" s="511"/>
    </row>
    <row r="116" spans="2:15">
      <c r="C116" s="510"/>
      <c r="D116" s="509"/>
      <c r="E116" s="509"/>
      <c r="F116" s="509"/>
      <c r="G116" s="509"/>
      <c r="H116" s="509"/>
      <c r="I116" s="509"/>
      <c r="J116" s="509"/>
      <c r="K116" s="509"/>
      <c r="L116" s="509"/>
      <c r="M116" s="509"/>
      <c r="N116" s="509"/>
      <c r="O116" s="508"/>
    </row>
  </sheetData>
  <sheetProtection password="C914" sheet="1" objects="1" scenarios="1" formatRows="0"/>
  <mergeCells count="20">
    <mergeCell ref="M12:M16"/>
    <mergeCell ref="N12:N16"/>
    <mergeCell ref="B4:O4"/>
    <mergeCell ref="B6:O6"/>
    <mergeCell ref="B7:O7"/>
    <mergeCell ref="O12:O16"/>
    <mergeCell ref="I10:I16"/>
    <mergeCell ref="J10:J16"/>
    <mergeCell ref="B2:O2"/>
    <mergeCell ref="K10:L11"/>
    <mergeCell ref="M10:O11"/>
    <mergeCell ref="B10:B16"/>
    <mergeCell ref="C10:C16"/>
    <mergeCell ref="D10:D16"/>
    <mergeCell ref="E10:E16"/>
    <mergeCell ref="F10:F16"/>
    <mergeCell ref="G10:G16"/>
    <mergeCell ref="H10:H16"/>
    <mergeCell ref="K12:K16"/>
    <mergeCell ref="L12:L16"/>
  </mergeCells>
  <printOptions horizontalCentered="1" verticalCentered="1"/>
  <pageMargins left="0.23622047244094491" right="0.23622047244094491" top="0.23622047244094491" bottom="0.51181102362204722" header="0.31496062992125984" footer="3.937007874015748E-2"/>
  <pageSetup paperSize="5" scale="76" fitToHeight="0" orientation="landscape" r:id="rId1"/>
  <headerFooter>
    <oddFooter>&amp;L&amp;BCanada Council for the Arts Confidential&amp;B&amp;C&amp;D&amp;RPage &amp;P</oddFooter>
  </headerFooter>
  <rowBreaks count="1" manualBreakCount="1">
    <brk id="8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Sheet1!$C$3:$C$5</xm:f>
          </x14:formula1>
          <xm:sqref>G17:G86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tint="0.59999389629810485"/>
    <pageSetUpPr fitToPage="1"/>
  </sheetPr>
  <dimension ref="A1:W52"/>
  <sheetViews>
    <sheetView showGridLines="0" zoomScale="90" zoomScaleNormal="90" workbookViewId="0"/>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1:23">
      <c r="C1" s="8" t="s">
        <v>555</v>
      </c>
    </row>
    <row r="2" spans="1:23" ht="15.75">
      <c r="C2" s="685" t="s">
        <v>64</v>
      </c>
      <c r="D2" s="718"/>
      <c r="E2" s="718"/>
      <c r="F2" s="718"/>
      <c r="G2" s="718"/>
      <c r="H2" s="718"/>
      <c r="I2" s="719"/>
    </row>
    <row r="3" spans="1:23" s="25" customFormat="1">
      <c r="H3" s="43"/>
      <c r="I3" s="43"/>
      <c r="J3" s="43"/>
      <c r="K3" s="43"/>
    </row>
    <row r="4" spans="1:23" ht="15.75">
      <c r="C4" s="690" t="s">
        <v>88</v>
      </c>
      <c r="D4" s="720"/>
      <c r="E4" s="720"/>
      <c r="F4" s="720"/>
      <c r="G4" s="720"/>
      <c r="H4" s="720"/>
      <c r="I4" s="721"/>
      <c r="J4" s="26"/>
      <c r="K4" s="34"/>
      <c r="L4" s="26"/>
    </row>
    <row r="5" spans="1:23" ht="15.75">
      <c r="C5" s="723" t="s">
        <v>89</v>
      </c>
      <c r="D5" s="724"/>
      <c r="E5" s="724"/>
      <c r="F5" s="724"/>
      <c r="G5" s="724"/>
      <c r="H5" s="724"/>
      <c r="I5" s="725"/>
      <c r="J5" s="26"/>
      <c r="K5" s="34"/>
      <c r="L5" s="26"/>
    </row>
    <row r="6" spans="1:23" ht="9" customHeight="1">
      <c r="I6" s="26"/>
      <c r="J6" s="92"/>
      <c r="K6" s="92"/>
      <c r="L6" s="26"/>
      <c r="M6" s="26"/>
      <c r="N6" s="26"/>
    </row>
    <row r="7" spans="1:23" ht="15" customHeight="1">
      <c r="C7" s="722" t="s">
        <v>90</v>
      </c>
      <c r="D7" s="722"/>
      <c r="E7" s="722"/>
      <c r="F7" s="722"/>
      <c r="G7" s="722"/>
      <c r="H7" s="722"/>
      <c r="I7" s="722"/>
      <c r="K7" s="103"/>
      <c r="L7" s="24"/>
      <c r="M7" s="24"/>
      <c r="N7" s="24"/>
      <c r="O7" s="93"/>
      <c r="P7" s="93"/>
      <c r="Q7" s="93"/>
      <c r="R7" s="93"/>
      <c r="S7" s="93"/>
      <c r="T7" s="93"/>
      <c r="U7" s="93"/>
      <c r="V7" s="93"/>
      <c r="W7" s="93"/>
    </row>
    <row r="8" spans="1:23" ht="14.25" customHeight="1">
      <c r="C8" s="694" t="s">
        <v>513</v>
      </c>
      <c r="D8" s="694"/>
      <c r="E8" s="694"/>
      <c r="F8" s="694"/>
      <c r="G8" s="694"/>
      <c r="H8" s="694"/>
      <c r="I8" s="694"/>
      <c r="K8" s="24"/>
      <c r="L8" s="24"/>
      <c r="M8" s="24"/>
      <c r="N8" s="24"/>
      <c r="O8" s="93"/>
      <c r="P8" s="93"/>
      <c r="Q8" s="93"/>
      <c r="R8" s="24"/>
      <c r="S8" s="93"/>
      <c r="T8" s="93"/>
      <c r="U8" s="93"/>
      <c r="V8" s="93"/>
      <c r="W8" s="93"/>
    </row>
    <row r="9" spans="1:23" ht="14.25" customHeight="1">
      <c r="C9" s="695" t="s">
        <v>91</v>
      </c>
      <c r="D9" s="695"/>
      <c r="E9" s="695"/>
      <c r="F9" s="695"/>
      <c r="G9" s="695"/>
      <c r="H9" s="695"/>
      <c r="I9" s="695"/>
      <c r="L9" s="24"/>
      <c r="M9" s="24"/>
      <c r="N9" s="24"/>
      <c r="O9" s="93"/>
      <c r="P9" s="93"/>
      <c r="Q9" s="93"/>
      <c r="R9" s="24"/>
      <c r="S9" s="93"/>
      <c r="T9" s="93"/>
      <c r="U9" s="93"/>
      <c r="V9" s="93"/>
      <c r="W9" s="93"/>
    </row>
    <row r="10" spans="1:23" ht="9" customHeight="1">
      <c r="C10" s="42"/>
      <c r="D10" s="94"/>
      <c r="L10" s="24"/>
      <c r="M10" s="24"/>
      <c r="N10" s="24"/>
      <c r="O10" s="93"/>
      <c r="P10" s="93"/>
      <c r="Q10" s="93"/>
      <c r="R10" s="24"/>
      <c r="S10" s="93"/>
      <c r="T10" s="93"/>
      <c r="U10" s="93"/>
      <c r="V10" s="93"/>
      <c r="W10" s="93"/>
    </row>
    <row r="11" spans="1:23">
      <c r="A11" s="52"/>
      <c r="B11" s="699"/>
      <c r="C11" s="701" t="s">
        <v>57</v>
      </c>
      <c r="D11" s="701" t="s">
        <v>92</v>
      </c>
      <c r="E11" s="701" t="s">
        <v>59</v>
      </c>
      <c r="F11" s="701" t="s">
        <v>93</v>
      </c>
      <c r="G11" s="688" t="s">
        <v>61</v>
      </c>
      <c r="H11" s="701" t="s">
        <v>94</v>
      </c>
      <c r="I11" s="688" t="s">
        <v>63</v>
      </c>
      <c r="L11" s="24"/>
      <c r="M11" s="24"/>
      <c r="N11" s="24"/>
      <c r="O11" s="93"/>
      <c r="P11" s="93"/>
      <c r="Q11" s="93"/>
      <c r="R11" s="93"/>
      <c r="S11" s="93"/>
      <c r="T11" s="93"/>
      <c r="U11" s="93"/>
      <c r="V11" s="93"/>
      <c r="W11" s="93"/>
    </row>
    <row r="12" spans="1:23" ht="15" customHeight="1">
      <c r="A12" s="52"/>
      <c r="B12" s="700"/>
      <c r="C12" s="702"/>
      <c r="D12" s="702"/>
      <c r="E12" s="702"/>
      <c r="F12" s="702"/>
      <c r="G12" s="689"/>
      <c r="H12" s="702"/>
      <c r="I12" s="689"/>
      <c r="L12" s="24"/>
      <c r="M12" s="24"/>
      <c r="N12" s="24"/>
      <c r="O12" s="93"/>
      <c r="P12" s="93"/>
      <c r="Q12" s="93"/>
      <c r="R12" s="93"/>
      <c r="S12" s="93"/>
      <c r="T12" s="93"/>
      <c r="U12" s="93"/>
      <c r="V12" s="93"/>
      <c r="W12" s="93"/>
    </row>
    <row r="13" spans="1:23">
      <c r="B13" s="95">
        <v>1</v>
      </c>
      <c r="C13" s="70"/>
      <c r="D13" s="96"/>
      <c r="E13" s="96"/>
      <c r="F13" s="96"/>
      <c r="G13" s="96"/>
      <c r="H13" s="96"/>
      <c r="I13" s="96"/>
    </row>
    <row r="14" spans="1:23">
      <c r="B14" s="95">
        <v>2</v>
      </c>
      <c r="C14" s="70"/>
      <c r="D14" s="96"/>
      <c r="E14" s="96"/>
      <c r="F14" s="96"/>
      <c r="G14" s="96"/>
      <c r="H14" s="96"/>
      <c r="I14" s="96"/>
    </row>
    <row r="15" spans="1:23">
      <c r="B15" s="95">
        <v>3</v>
      </c>
      <c r="C15" s="70"/>
      <c r="D15" s="96"/>
      <c r="E15" s="96"/>
      <c r="F15" s="96"/>
      <c r="G15" s="96"/>
      <c r="H15" s="96"/>
      <c r="I15" s="96"/>
    </row>
    <row r="16" spans="1:23">
      <c r="B16" s="95">
        <v>4</v>
      </c>
      <c r="C16" s="70"/>
      <c r="D16" s="96"/>
      <c r="E16" s="96"/>
      <c r="F16" s="96"/>
      <c r="G16" s="96"/>
      <c r="H16" s="96"/>
      <c r="I16" s="96"/>
    </row>
    <row r="17" spans="2:9">
      <c r="B17" s="95">
        <v>5</v>
      </c>
      <c r="C17" s="70"/>
      <c r="D17" s="96"/>
      <c r="E17" s="96"/>
      <c r="F17" s="96"/>
      <c r="G17" s="96"/>
      <c r="H17" s="96"/>
      <c r="I17" s="96"/>
    </row>
    <row r="18" spans="2:9">
      <c r="B18" s="95">
        <v>6</v>
      </c>
      <c r="C18" s="70"/>
      <c r="D18" s="96"/>
      <c r="E18" s="96"/>
      <c r="F18" s="96"/>
      <c r="G18" s="96"/>
      <c r="H18" s="96"/>
      <c r="I18" s="96"/>
    </row>
    <row r="19" spans="2:9">
      <c r="B19" s="95">
        <v>7</v>
      </c>
      <c r="C19" s="70"/>
      <c r="D19" s="96"/>
      <c r="E19" s="96"/>
      <c r="F19" s="96"/>
      <c r="G19" s="96"/>
      <c r="H19" s="96"/>
      <c r="I19" s="96"/>
    </row>
    <row r="20" spans="2:9">
      <c r="B20" s="95">
        <v>8</v>
      </c>
      <c r="C20" s="70"/>
      <c r="D20" s="96"/>
      <c r="E20" s="96"/>
      <c r="F20" s="96"/>
      <c r="G20" s="96"/>
      <c r="H20" s="96"/>
      <c r="I20" s="96"/>
    </row>
    <row r="21" spans="2:9">
      <c r="B21" s="95">
        <v>9</v>
      </c>
      <c r="C21" s="70"/>
      <c r="D21" s="96"/>
      <c r="E21" s="96"/>
      <c r="F21" s="96"/>
      <c r="G21" s="96"/>
      <c r="H21" s="96"/>
      <c r="I21" s="96"/>
    </row>
    <row r="22" spans="2:9">
      <c r="B22" s="95">
        <v>10</v>
      </c>
      <c r="C22" s="70"/>
      <c r="D22" s="96"/>
      <c r="E22" s="96"/>
      <c r="F22" s="96"/>
      <c r="G22" s="96"/>
      <c r="H22" s="96"/>
      <c r="I22" s="96"/>
    </row>
    <row r="23" spans="2:9">
      <c r="B23" s="95">
        <v>11</v>
      </c>
      <c r="C23" s="70"/>
      <c r="D23" s="96"/>
      <c r="E23" s="96"/>
      <c r="F23" s="96"/>
      <c r="G23" s="96"/>
      <c r="H23" s="96"/>
      <c r="I23" s="96"/>
    </row>
    <row r="24" spans="2:9">
      <c r="B24" s="95">
        <v>12</v>
      </c>
      <c r="C24" s="70"/>
      <c r="D24" s="96"/>
      <c r="E24" s="96"/>
      <c r="F24" s="96"/>
      <c r="G24" s="96"/>
      <c r="H24" s="96"/>
      <c r="I24" s="96"/>
    </row>
    <row r="25" spans="2:9">
      <c r="B25" s="95">
        <v>13</v>
      </c>
      <c r="C25" s="70"/>
      <c r="D25" s="96"/>
      <c r="E25" s="96"/>
      <c r="F25" s="96"/>
      <c r="G25" s="96"/>
      <c r="H25" s="96"/>
      <c r="I25" s="96"/>
    </row>
    <row r="26" spans="2:9">
      <c r="B26" s="95">
        <v>14</v>
      </c>
      <c r="C26" s="70"/>
      <c r="D26" s="96"/>
      <c r="E26" s="96"/>
      <c r="F26" s="96"/>
      <c r="G26" s="96"/>
      <c r="H26" s="96"/>
      <c r="I26" s="96"/>
    </row>
    <row r="27" spans="2:9">
      <c r="B27" s="95">
        <v>15</v>
      </c>
      <c r="C27" s="70"/>
      <c r="D27" s="96"/>
      <c r="E27" s="96"/>
      <c r="F27" s="96"/>
      <c r="G27" s="96"/>
      <c r="H27" s="96"/>
      <c r="I27" s="96"/>
    </row>
    <row r="28" spans="2:9">
      <c r="B28" s="95">
        <v>16</v>
      </c>
      <c r="C28" s="70"/>
      <c r="D28" s="96"/>
      <c r="E28" s="96"/>
      <c r="F28" s="96"/>
      <c r="G28" s="96"/>
      <c r="H28" s="96"/>
      <c r="I28" s="96"/>
    </row>
    <row r="29" spans="2:9">
      <c r="B29" s="95">
        <v>17</v>
      </c>
      <c r="C29" s="70"/>
      <c r="D29" s="96"/>
      <c r="E29" s="96"/>
      <c r="F29" s="96"/>
      <c r="G29" s="96"/>
      <c r="H29" s="96"/>
      <c r="I29" s="96"/>
    </row>
    <row r="30" spans="2:9">
      <c r="B30" s="95">
        <v>18</v>
      </c>
      <c r="C30" s="70"/>
      <c r="D30" s="96"/>
      <c r="E30" s="96"/>
      <c r="F30" s="96"/>
      <c r="G30" s="96"/>
      <c r="H30" s="96"/>
      <c r="I30" s="96"/>
    </row>
    <row r="31" spans="2:9">
      <c r="B31" s="95">
        <v>19</v>
      </c>
      <c r="C31" s="70"/>
      <c r="D31" s="96"/>
      <c r="E31" s="96"/>
      <c r="F31" s="96"/>
      <c r="G31" s="96"/>
      <c r="H31" s="96"/>
      <c r="I31" s="96"/>
    </row>
    <row r="32" spans="2:9">
      <c r="B32" s="95">
        <v>20</v>
      </c>
      <c r="C32" s="70"/>
      <c r="D32" s="96"/>
      <c r="E32" s="96"/>
      <c r="F32" s="96"/>
      <c r="G32" s="96"/>
      <c r="H32" s="96"/>
      <c r="I32" s="96"/>
    </row>
    <row r="33" spans="2:9">
      <c r="B33" s="95">
        <v>21</v>
      </c>
      <c r="C33" s="70"/>
      <c r="D33" s="96"/>
      <c r="E33" s="96"/>
      <c r="F33" s="96"/>
      <c r="G33" s="96"/>
      <c r="H33" s="96"/>
      <c r="I33" s="96"/>
    </row>
    <row r="34" spans="2:9">
      <c r="B34" s="95">
        <v>22</v>
      </c>
      <c r="C34" s="70"/>
      <c r="D34" s="96"/>
      <c r="E34" s="96"/>
      <c r="F34" s="96"/>
      <c r="G34" s="96"/>
      <c r="H34" s="96"/>
      <c r="I34" s="96"/>
    </row>
    <row r="35" spans="2:9">
      <c r="B35" s="95">
        <v>23</v>
      </c>
      <c r="C35" s="70"/>
      <c r="D35" s="96"/>
      <c r="E35" s="96"/>
      <c r="F35" s="96"/>
      <c r="G35" s="96"/>
      <c r="H35" s="96"/>
      <c r="I35" s="96"/>
    </row>
    <row r="36" spans="2:9">
      <c r="B36" s="95">
        <v>24</v>
      </c>
      <c r="C36" s="70"/>
      <c r="D36" s="96"/>
      <c r="E36" s="96"/>
      <c r="F36" s="96"/>
      <c r="G36" s="96"/>
      <c r="H36" s="96"/>
      <c r="I36" s="96"/>
    </row>
    <row r="37" spans="2:9">
      <c r="B37" s="95">
        <v>25</v>
      </c>
      <c r="C37" s="70"/>
      <c r="D37" s="96"/>
      <c r="E37" s="96"/>
      <c r="F37" s="96"/>
      <c r="G37" s="96"/>
      <c r="H37" s="96"/>
      <c r="I37" s="96"/>
    </row>
    <row r="38" spans="2:9">
      <c r="B38" s="95">
        <v>26</v>
      </c>
      <c r="C38" s="70"/>
      <c r="D38" s="96"/>
      <c r="E38" s="96"/>
      <c r="F38" s="96"/>
      <c r="G38" s="96"/>
      <c r="H38" s="96"/>
      <c r="I38" s="96"/>
    </row>
    <row r="39" spans="2:9">
      <c r="B39" s="95">
        <v>27</v>
      </c>
      <c r="C39" s="70"/>
      <c r="D39" s="96"/>
      <c r="E39" s="96"/>
      <c r="F39" s="96"/>
      <c r="G39" s="96"/>
      <c r="H39" s="96"/>
      <c r="I39" s="96"/>
    </row>
    <row r="40" spans="2:9">
      <c r="B40" s="95">
        <v>28</v>
      </c>
      <c r="C40" s="70"/>
      <c r="D40" s="96"/>
      <c r="E40" s="96"/>
      <c r="F40" s="96"/>
      <c r="G40" s="96"/>
      <c r="H40" s="96"/>
      <c r="I40" s="96"/>
    </row>
    <row r="41" spans="2:9">
      <c r="B41" s="95">
        <v>29</v>
      </c>
      <c r="C41" s="70"/>
      <c r="D41" s="96"/>
      <c r="E41" s="96"/>
      <c r="F41" s="96"/>
      <c r="G41" s="96"/>
      <c r="H41" s="96"/>
      <c r="I41" s="96"/>
    </row>
    <row r="42" spans="2:9">
      <c r="B42" s="95">
        <v>30</v>
      </c>
      <c r="C42" s="70"/>
      <c r="D42" s="96"/>
      <c r="E42" s="96"/>
      <c r="F42" s="96"/>
      <c r="G42" s="96"/>
      <c r="H42" s="96"/>
      <c r="I42" s="96"/>
    </row>
    <row r="43" spans="2:9">
      <c r="B43" s="95">
        <v>31</v>
      </c>
      <c r="C43" s="70"/>
      <c r="D43" s="96"/>
      <c r="E43" s="96"/>
      <c r="F43" s="96"/>
      <c r="G43" s="96"/>
      <c r="H43" s="96"/>
      <c r="I43" s="96"/>
    </row>
    <row r="44" spans="2:9">
      <c r="B44" s="95">
        <v>32</v>
      </c>
      <c r="C44" s="70"/>
      <c r="D44" s="96"/>
      <c r="E44" s="96"/>
      <c r="F44" s="96"/>
      <c r="G44" s="96"/>
      <c r="H44" s="96"/>
      <c r="I44" s="96"/>
    </row>
    <row r="45" spans="2:9">
      <c r="B45" s="95">
        <v>33</v>
      </c>
      <c r="C45" s="70"/>
      <c r="D45" s="96"/>
      <c r="E45" s="96"/>
      <c r="F45" s="96"/>
      <c r="G45" s="96"/>
      <c r="H45" s="96"/>
      <c r="I45" s="96"/>
    </row>
    <row r="46" spans="2:9">
      <c r="B46" s="95">
        <v>34</v>
      </c>
      <c r="C46" s="70"/>
      <c r="D46" s="96"/>
      <c r="E46" s="96"/>
      <c r="F46" s="96"/>
      <c r="G46" s="96"/>
      <c r="H46" s="96"/>
      <c r="I46" s="96"/>
    </row>
    <row r="47" spans="2:9">
      <c r="B47" s="95">
        <v>35</v>
      </c>
      <c r="C47" s="70"/>
      <c r="D47" s="96"/>
      <c r="E47" s="96"/>
      <c r="F47" s="96"/>
      <c r="G47" s="96"/>
      <c r="H47" s="96"/>
      <c r="I47" s="96"/>
    </row>
    <row r="48" spans="2:9">
      <c r="B48" s="95">
        <v>36</v>
      </c>
      <c r="C48" s="70"/>
      <c r="D48" s="96"/>
      <c r="E48" s="96"/>
      <c r="F48" s="96"/>
      <c r="G48" s="96"/>
      <c r="H48" s="96"/>
      <c r="I48" s="96"/>
    </row>
    <row r="49" spans="2:9">
      <c r="B49" s="95">
        <v>37</v>
      </c>
      <c r="C49" s="70"/>
      <c r="D49" s="96"/>
      <c r="E49" s="96"/>
      <c r="F49" s="96"/>
      <c r="G49" s="96"/>
      <c r="H49" s="96"/>
      <c r="I49" s="96"/>
    </row>
    <row r="50" spans="2:9">
      <c r="B50" s="95">
        <v>38</v>
      </c>
      <c r="C50" s="70"/>
      <c r="D50" s="96"/>
      <c r="E50" s="96"/>
      <c r="F50" s="96"/>
      <c r="G50" s="96"/>
      <c r="H50" s="96"/>
      <c r="I50" s="96"/>
    </row>
    <row r="51" spans="2:9">
      <c r="B51" s="95">
        <v>39</v>
      </c>
      <c r="C51" s="70"/>
      <c r="D51" s="96"/>
      <c r="E51" s="96"/>
      <c r="F51" s="96"/>
      <c r="G51" s="96"/>
      <c r="H51" s="96"/>
      <c r="I51" s="96"/>
    </row>
    <row r="52" spans="2:9">
      <c r="B52" s="95">
        <v>40</v>
      </c>
      <c r="C52" s="70"/>
      <c r="D52" s="96"/>
      <c r="E52" s="96"/>
      <c r="F52" s="96"/>
      <c r="G52" s="96"/>
      <c r="H52" s="96"/>
      <c r="I52" s="96"/>
    </row>
  </sheetData>
  <sheetProtection password="C914" sheet="1" objects="1" scenarios="1" formatRows="0"/>
  <mergeCells count="14">
    <mergeCell ref="B11:B12"/>
    <mergeCell ref="C11:C12"/>
    <mergeCell ref="D11:D12"/>
    <mergeCell ref="E11:E12"/>
    <mergeCell ref="F11:F12"/>
    <mergeCell ref="C2:I2"/>
    <mergeCell ref="G11:G12"/>
    <mergeCell ref="H11:H12"/>
    <mergeCell ref="I11:I12"/>
    <mergeCell ref="C4:I4"/>
    <mergeCell ref="C7:I7"/>
    <mergeCell ref="C8:I8"/>
    <mergeCell ref="C9:I9"/>
    <mergeCell ref="C5:I5"/>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59999389629810485"/>
    <pageSetUpPr fitToPage="1"/>
  </sheetPr>
  <dimension ref="B1:W36"/>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703" t="s">
        <v>64</v>
      </c>
      <c r="D2" s="686"/>
      <c r="E2" s="686"/>
      <c r="F2" s="686"/>
      <c r="G2" s="686"/>
      <c r="H2" s="686"/>
      <c r="I2" s="687"/>
    </row>
    <row r="3" spans="2:23" s="25" customFormat="1">
      <c r="H3" s="43"/>
      <c r="I3" s="43"/>
      <c r="J3" s="43"/>
      <c r="K3" s="43"/>
    </row>
    <row r="4" spans="2:23" ht="15.75">
      <c r="C4" s="703" t="s">
        <v>514</v>
      </c>
      <c r="D4" s="686"/>
      <c r="E4" s="686"/>
      <c r="F4" s="686"/>
      <c r="G4" s="686"/>
      <c r="H4" s="686"/>
      <c r="I4" s="687"/>
      <c r="J4" s="26"/>
      <c r="K4" s="34"/>
      <c r="L4" s="26"/>
    </row>
    <row r="5" spans="2:23" ht="9" customHeight="1">
      <c r="I5" s="26"/>
      <c r="J5" s="92"/>
      <c r="K5" s="92"/>
      <c r="L5" s="26"/>
      <c r="M5" s="26"/>
      <c r="N5" s="26"/>
    </row>
    <row r="6" spans="2:23" ht="15" customHeight="1">
      <c r="C6" s="693" t="s">
        <v>90</v>
      </c>
      <c r="D6" s="693"/>
      <c r="E6" s="693"/>
      <c r="F6" s="693"/>
      <c r="G6" s="693"/>
      <c r="H6" s="693"/>
      <c r="I6" s="693"/>
      <c r="L6" s="24"/>
      <c r="M6" s="24"/>
      <c r="N6" s="24"/>
      <c r="O6" s="93"/>
      <c r="P6" s="93"/>
      <c r="Q6" s="93"/>
      <c r="R6" s="93"/>
      <c r="S6" s="93"/>
      <c r="T6" s="93"/>
      <c r="U6" s="93"/>
      <c r="V6" s="93"/>
      <c r="W6" s="93"/>
    </row>
    <row r="7" spans="2:23">
      <c r="C7" s="694" t="s">
        <v>513</v>
      </c>
      <c r="D7" s="694"/>
      <c r="E7" s="694"/>
      <c r="F7" s="694"/>
      <c r="G7" s="694"/>
      <c r="H7" s="694"/>
      <c r="I7" s="694"/>
      <c r="L7" s="24"/>
      <c r="M7" s="24"/>
      <c r="N7" s="24"/>
      <c r="O7" s="93"/>
      <c r="P7" s="93"/>
      <c r="Q7" s="93"/>
      <c r="R7" s="24"/>
      <c r="S7" s="93"/>
      <c r="T7" s="93"/>
      <c r="U7" s="93"/>
      <c r="V7" s="93"/>
      <c r="W7" s="93"/>
    </row>
    <row r="8" spans="2:23" ht="14.25" customHeight="1">
      <c r="C8" s="695" t="s">
        <v>91</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92</v>
      </c>
      <c r="E10" s="701" t="s">
        <v>59</v>
      </c>
      <c r="F10" s="701" t="s">
        <v>93</v>
      </c>
      <c r="G10" s="688" t="s">
        <v>61</v>
      </c>
      <c r="H10" s="701" t="s">
        <v>94</v>
      </c>
      <c r="I10" s="688" t="s">
        <v>63</v>
      </c>
      <c r="L10" s="24"/>
      <c r="M10" s="24"/>
      <c r="N10" s="24"/>
      <c r="O10" s="93"/>
      <c r="P10" s="93"/>
      <c r="Q10" s="93"/>
      <c r="R10" s="93"/>
      <c r="S10" s="93"/>
      <c r="T10" s="93"/>
      <c r="U10" s="93"/>
      <c r="V10" s="93"/>
      <c r="W10" s="93"/>
    </row>
    <row r="11" spans="2:23" ht="15" customHeight="1">
      <c r="B11" s="700"/>
      <c r="C11" s="702"/>
      <c r="D11" s="702"/>
      <c r="E11" s="702"/>
      <c r="F11" s="702"/>
      <c r="G11" s="689"/>
      <c r="H11" s="702"/>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sheetData>
  <sheetProtection password="C914" sheet="1" objects="1" scenarios="1" formatRows="0"/>
  <mergeCells count="13">
    <mergeCell ref="C2:I2"/>
    <mergeCell ref="B10:B11"/>
    <mergeCell ref="C10:C11"/>
    <mergeCell ref="D10:D11"/>
    <mergeCell ref="E10:E11"/>
    <mergeCell ref="F10:F11"/>
    <mergeCell ref="G10:G11"/>
    <mergeCell ref="H10:H11"/>
    <mergeCell ref="I10:I11"/>
    <mergeCell ref="C4:I4"/>
    <mergeCell ref="C6:I6"/>
    <mergeCell ref="C7:I7"/>
    <mergeCell ref="C8:I8"/>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tint="0.59999389629810485"/>
    <pageSetUpPr fitToPage="1"/>
  </sheetPr>
  <dimension ref="B1:W51"/>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703" t="s">
        <v>64</v>
      </c>
      <c r="D2" s="686"/>
      <c r="E2" s="686"/>
      <c r="F2" s="686"/>
      <c r="G2" s="686"/>
      <c r="H2" s="686"/>
      <c r="I2" s="687"/>
    </row>
    <row r="3" spans="2:23" s="25" customFormat="1">
      <c r="H3" s="43"/>
      <c r="I3" s="43"/>
      <c r="J3" s="43"/>
      <c r="K3" s="43"/>
    </row>
    <row r="4" spans="2:23" ht="15.75">
      <c r="C4" s="703" t="s">
        <v>515</v>
      </c>
      <c r="D4" s="686"/>
      <c r="E4" s="686"/>
      <c r="F4" s="686"/>
      <c r="G4" s="686"/>
      <c r="H4" s="686"/>
      <c r="I4" s="687"/>
      <c r="J4" s="26"/>
      <c r="K4" s="34"/>
      <c r="L4" s="26"/>
    </row>
    <row r="5" spans="2:23" ht="9" customHeight="1">
      <c r="I5" s="26"/>
      <c r="J5" s="92"/>
      <c r="K5" s="92"/>
      <c r="L5" s="26"/>
      <c r="M5" s="26"/>
      <c r="N5" s="26"/>
    </row>
    <row r="6" spans="2:23" ht="15" customHeight="1">
      <c r="C6" s="693" t="s">
        <v>90</v>
      </c>
      <c r="D6" s="693"/>
      <c r="E6" s="693"/>
      <c r="F6" s="693"/>
      <c r="G6" s="693"/>
      <c r="H6" s="693"/>
      <c r="I6" s="693"/>
      <c r="L6" s="24"/>
      <c r="M6" s="24"/>
      <c r="N6" s="24"/>
      <c r="O6" s="93"/>
      <c r="P6" s="93"/>
      <c r="Q6" s="93"/>
      <c r="R6" s="93"/>
      <c r="S6" s="93"/>
      <c r="T6" s="93"/>
      <c r="U6" s="93"/>
      <c r="V6" s="93"/>
      <c r="W6" s="93"/>
    </row>
    <row r="7" spans="2:23" ht="14.25" customHeight="1">
      <c r="C7" s="694" t="s">
        <v>513</v>
      </c>
      <c r="D7" s="694"/>
      <c r="E7" s="694"/>
      <c r="F7" s="694"/>
      <c r="G7" s="694"/>
      <c r="H7" s="694"/>
      <c r="I7" s="694"/>
      <c r="K7" s="92"/>
      <c r="L7" s="24"/>
      <c r="M7" s="24"/>
      <c r="N7" s="24"/>
      <c r="O7" s="93"/>
      <c r="P7" s="93"/>
      <c r="Q7" s="93"/>
      <c r="R7" s="24"/>
      <c r="S7" s="93"/>
      <c r="T7" s="93"/>
      <c r="U7" s="93"/>
      <c r="V7" s="93"/>
      <c r="W7" s="93"/>
    </row>
    <row r="8" spans="2:23" ht="14.25" customHeight="1">
      <c r="C8" s="695" t="s">
        <v>91</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92</v>
      </c>
      <c r="E10" s="701" t="s">
        <v>59</v>
      </c>
      <c r="F10" s="701" t="s">
        <v>93</v>
      </c>
      <c r="G10" s="688" t="s">
        <v>61</v>
      </c>
      <c r="H10" s="701" t="s">
        <v>94</v>
      </c>
      <c r="I10" s="688" t="s">
        <v>63</v>
      </c>
      <c r="L10" s="24"/>
      <c r="M10" s="24"/>
      <c r="N10" s="24"/>
      <c r="O10" s="93"/>
      <c r="P10" s="93"/>
      <c r="Q10" s="93"/>
      <c r="R10" s="93"/>
      <c r="S10" s="93"/>
      <c r="T10" s="93"/>
      <c r="U10" s="93"/>
      <c r="V10" s="93"/>
      <c r="W10" s="93"/>
    </row>
    <row r="11" spans="2:23" ht="15" customHeight="1">
      <c r="B11" s="700"/>
      <c r="C11" s="702"/>
      <c r="D11" s="702"/>
      <c r="E11" s="702"/>
      <c r="F11" s="702"/>
      <c r="G11" s="689"/>
      <c r="H11" s="702"/>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row r="37" spans="2:9">
      <c r="B37" s="95">
        <v>26</v>
      </c>
      <c r="C37" s="70"/>
      <c r="D37" s="96"/>
      <c r="E37" s="96"/>
      <c r="F37" s="96"/>
      <c r="G37" s="96"/>
      <c r="H37" s="96"/>
      <c r="I37" s="96"/>
    </row>
    <row r="38" spans="2:9">
      <c r="B38" s="95">
        <v>27</v>
      </c>
      <c r="C38" s="70"/>
      <c r="D38" s="96"/>
      <c r="E38" s="96"/>
      <c r="F38" s="96"/>
      <c r="G38" s="96"/>
      <c r="H38" s="96"/>
      <c r="I38" s="96"/>
    </row>
    <row r="39" spans="2:9">
      <c r="B39" s="95">
        <v>28</v>
      </c>
      <c r="C39" s="70"/>
      <c r="D39" s="96"/>
      <c r="E39" s="96"/>
      <c r="F39" s="96"/>
      <c r="G39" s="96"/>
      <c r="H39" s="96"/>
      <c r="I39" s="96"/>
    </row>
    <row r="40" spans="2:9">
      <c r="B40" s="95">
        <v>29</v>
      </c>
      <c r="C40" s="70"/>
      <c r="D40" s="96"/>
      <c r="E40" s="96"/>
      <c r="F40" s="96"/>
      <c r="G40" s="96"/>
      <c r="H40" s="96"/>
      <c r="I40" s="96"/>
    </row>
    <row r="41" spans="2:9">
      <c r="B41" s="95">
        <v>30</v>
      </c>
      <c r="C41" s="70"/>
      <c r="D41" s="96"/>
      <c r="E41" s="96"/>
      <c r="F41" s="96"/>
      <c r="G41" s="96"/>
      <c r="H41" s="96"/>
      <c r="I41" s="96"/>
    </row>
    <row r="42" spans="2:9">
      <c r="B42" s="95">
        <v>31</v>
      </c>
      <c r="C42" s="70"/>
      <c r="D42" s="96"/>
      <c r="E42" s="96"/>
      <c r="F42" s="96"/>
      <c r="G42" s="96"/>
      <c r="H42" s="96"/>
      <c r="I42" s="96"/>
    </row>
    <row r="43" spans="2:9">
      <c r="B43" s="95">
        <v>32</v>
      </c>
      <c r="C43" s="70"/>
      <c r="D43" s="96"/>
      <c r="E43" s="96"/>
      <c r="F43" s="96"/>
      <c r="G43" s="96"/>
      <c r="H43" s="96"/>
      <c r="I43" s="96"/>
    </row>
    <row r="44" spans="2:9">
      <c r="B44" s="95">
        <v>33</v>
      </c>
      <c r="C44" s="70"/>
      <c r="D44" s="96"/>
      <c r="E44" s="96"/>
      <c r="F44" s="96"/>
      <c r="G44" s="96"/>
      <c r="H44" s="96"/>
      <c r="I44" s="96"/>
    </row>
    <row r="45" spans="2:9">
      <c r="B45" s="95">
        <v>34</v>
      </c>
      <c r="C45" s="70"/>
      <c r="D45" s="96"/>
      <c r="E45" s="96"/>
      <c r="F45" s="96"/>
      <c r="G45" s="96"/>
      <c r="H45" s="96"/>
      <c r="I45" s="96"/>
    </row>
    <row r="46" spans="2:9">
      <c r="B46" s="95">
        <v>35</v>
      </c>
      <c r="C46" s="70"/>
      <c r="D46" s="96"/>
      <c r="E46" s="96"/>
      <c r="F46" s="96"/>
      <c r="G46" s="96"/>
      <c r="H46" s="96"/>
      <c r="I46" s="96"/>
    </row>
    <row r="47" spans="2:9">
      <c r="B47" s="95">
        <v>36</v>
      </c>
      <c r="C47" s="70"/>
      <c r="D47" s="96"/>
      <c r="E47" s="96"/>
      <c r="F47" s="96"/>
      <c r="G47" s="96"/>
      <c r="H47" s="96"/>
      <c r="I47" s="96"/>
    </row>
    <row r="48" spans="2:9">
      <c r="B48" s="95">
        <v>37</v>
      </c>
      <c r="C48" s="70"/>
      <c r="D48" s="96"/>
      <c r="E48" s="96"/>
      <c r="F48" s="96"/>
      <c r="G48" s="96"/>
      <c r="H48" s="96"/>
      <c r="I48" s="96"/>
    </row>
    <row r="49" spans="2:9">
      <c r="B49" s="95">
        <v>38</v>
      </c>
      <c r="C49" s="70"/>
      <c r="D49" s="96"/>
      <c r="E49" s="96"/>
      <c r="F49" s="96"/>
      <c r="G49" s="96"/>
      <c r="H49" s="96"/>
      <c r="I49" s="96"/>
    </row>
    <row r="50" spans="2:9">
      <c r="B50" s="95">
        <v>39</v>
      </c>
      <c r="C50" s="70"/>
      <c r="D50" s="96"/>
      <c r="E50" s="96"/>
      <c r="F50" s="96"/>
      <c r="G50" s="96"/>
      <c r="H50" s="96"/>
      <c r="I50" s="96"/>
    </row>
    <row r="51" spans="2:9">
      <c r="B51" s="95">
        <v>40</v>
      </c>
      <c r="C51" s="70"/>
      <c r="D51" s="96"/>
      <c r="E51" s="96"/>
      <c r="F51" s="96"/>
      <c r="G51" s="96"/>
      <c r="H51" s="96"/>
      <c r="I51" s="96"/>
    </row>
  </sheetData>
  <sheetProtection password="C914" sheet="1" objects="1" scenarios="1" formatRows="0"/>
  <mergeCells count="13">
    <mergeCell ref="C6:I6"/>
    <mergeCell ref="C7:I7"/>
    <mergeCell ref="C8:I8"/>
    <mergeCell ref="C2:I2"/>
    <mergeCell ref="B10:B11"/>
    <mergeCell ref="C10:C11"/>
    <mergeCell ref="D10:D11"/>
    <mergeCell ref="E10:E11"/>
    <mergeCell ref="F10:F11"/>
    <mergeCell ref="G10:G11"/>
    <mergeCell ref="H10:H11"/>
    <mergeCell ref="I10:I11"/>
    <mergeCell ref="C4:I4"/>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59999389629810485"/>
    <pageSetUpPr fitToPage="1"/>
  </sheetPr>
  <dimension ref="A1:R56"/>
  <sheetViews>
    <sheetView showGridLines="0" zoomScaleNormal="100" workbookViewId="0"/>
  </sheetViews>
  <sheetFormatPr defaultRowHeight="14.25"/>
  <cols>
    <col min="1" max="1" width="4.42578125" style="9" customWidth="1"/>
    <col min="2" max="14" width="9.140625" style="9"/>
    <col min="15" max="15" width="11.7109375" style="9" customWidth="1"/>
    <col min="16" max="16384" width="9.140625" style="9"/>
  </cols>
  <sheetData>
    <row r="1" spans="2:17">
      <c r="B1" s="8" t="s">
        <v>555</v>
      </c>
    </row>
    <row r="2" spans="2:17" ht="15.75">
      <c r="B2" s="735" t="s">
        <v>95</v>
      </c>
      <c r="C2" s="735"/>
      <c r="D2" s="735"/>
      <c r="E2" s="735"/>
      <c r="F2" s="735"/>
      <c r="G2" s="735"/>
      <c r="H2" s="735"/>
      <c r="I2" s="735"/>
      <c r="J2" s="735"/>
      <c r="K2" s="735"/>
      <c r="L2" s="735"/>
      <c r="M2" s="735"/>
      <c r="N2" s="735"/>
      <c r="O2" s="735"/>
      <c r="P2" s="735"/>
    </row>
    <row r="3" spans="2:17" ht="15">
      <c r="B3" s="611" t="s">
        <v>7</v>
      </c>
      <c r="C3" s="611"/>
      <c r="D3" s="611"/>
      <c r="E3" s="611"/>
      <c r="F3" s="611"/>
      <c r="G3" s="611"/>
      <c r="H3" s="611"/>
      <c r="I3" s="611"/>
      <c r="J3" s="611"/>
      <c r="K3" s="611"/>
      <c r="L3" s="611"/>
      <c r="M3" s="611"/>
      <c r="N3" s="611"/>
      <c r="O3" s="611"/>
      <c r="P3" s="611"/>
    </row>
    <row r="4" spans="2:17" s="526" customFormat="1" ht="15.75">
      <c r="B4" s="608" t="s">
        <v>525</v>
      </c>
      <c r="C4" s="608"/>
      <c r="D4" s="608"/>
      <c r="E4" s="608"/>
      <c r="F4" s="608"/>
      <c r="G4" s="608"/>
      <c r="H4" s="608"/>
      <c r="I4" s="608"/>
      <c r="J4" s="608"/>
      <c r="K4" s="608"/>
      <c r="L4" s="608"/>
      <c r="M4" s="608"/>
      <c r="N4" s="608"/>
      <c r="O4" s="608"/>
      <c r="P4" s="608"/>
    </row>
    <row r="5" spans="2:17" s="498" customFormat="1">
      <c r="B5" s="609" t="s">
        <v>508</v>
      </c>
      <c r="C5" s="609"/>
      <c r="D5" s="609"/>
      <c r="E5" s="609"/>
      <c r="F5" s="609"/>
      <c r="G5" s="609"/>
      <c r="H5" s="609"/>
      <c r="I5" s="609"/>
      <c r="J5" s="609"/>
      <c r="K5" s="609"/>
      <c r="L5" s="609"/>
      <c r="M5" s="609"/>
      <c r="N5" s="609"/>
      <c r="O5" s="609"/>
      <c r="P5" s="609"/>
    </row>
    <row r="6" spans="2:17" s="22" customFormat="1">
      <c r="B6" s="609" t="s">
        <v>491</v>
      </c>
      <c r="C6" s="609"/>
      <c r="D6" s="609"/>
      <c r="E6" s="609"/>
      <c r="F6" s="609"/>
      <c r="G6" s="609"/>
      <c r="H6" s="609"/>
      <c r="I6" s="609"/>
      <c r="J6" s="609"/>
      <c r="K6" s="609"/>
      <c r="L6" s="609"/>
      <c r="M6" s="609"/>
      <c r="N6" s="609"/>
      <c r="O6" s="609"/>
      <c r="P6" s="609"/>
    </row>
    <row r="7" spans="2:17" s="22" customFormat="1">
      <c r="B7" s="610" t="s">
        <v>489</v>
      </c>
      <c r="C7" s="610"/>
      <c r="D7" s="610"/>
      <c r="E7" s="610"/>
      <c r="F7" s="610"/>
      <c r="G7" s="610"/>
      <c r="H7" s="610"/>
      <c r="I7" s="610"/>
      <c r="J7" s="610"/>
      <c r="K7" s="610"/>
      <c r="L7" s="610"/>
      <c r="M7" s="610"/>
      <c r="N7" s="610"/>
      <c r="O7" s="610"/>
      <c r="P7" s="610"/>
    </row>
    <row r="10" spans="2:17" s="20" customFormat="1" ht="15.75" customHeight="1">
      <c r="B10" s="630" t="s">
        <v>524</v>
      </c>
      <c r="C10" s="630"/>
      <c r="D10" s="630"/>
      <c r="E10" s="630"/>
      <c r="F10" s="630"/>
      <c r="G10" s="630"/>
      <c r="H10" s="630"/>
      <c r="I10" s="630"/>
      <c r="J10" s="630"/>
      <c r="K10" s="630"/>
      <c r="L10" s="630"/>
      <c r="M10" s="630"/>
      <c r="N10" s="630"/>
      <c r="O10" s="630"/>
      <c r="P10" s="630"/>
      <c r="Q10" s="497"/>
    </row>
    <row r="11" spans="2:17" ht="15.75" customHeight="1" thickBot="1">
      <c r="B11" s="10"/>
      <c r="C11" s="10"/>
      <c r="D11" s="10"/>
      <c r="E11" s="10"/>
      <c r="F11" s="10"/>
      <c r="G11" s="10"/>
      <c r="H11" s="10"/>
      <c r="I11" s="10"/>
      <c r="J11" s="10"/>
      <c r="K11" s="10"/>
      <c r="L11" s="10"/>
      <c r="M11" s="10"/>
      <c r="N11" s="19"/>
      <c r="O11" s="10"/>
      <c r="P11" s="10"/>
    </row>
    <row r="12" spans="2:17">
      <c r="B12" s="11" t="s">
        <v>96</v>
      </c>
      <c r="C12" s="12"/>
      <c r="D12" s="12"/>
      <c r="E12" s="12"/>
      <c r="F12" s="12"/>
      <c r="G12" s="12"/>
      <c r="H12" s="12"/>
      <c r="I12" s="12"/>
      <c r="J12" s="12"/>
      <c r="K12" s="12"/>
      <c r="L12" s="12"/>
      <c r="M12" s="12"/>
      <c r="N12" s="12"/>
      <c r="O12" s="12"/>
      <c r="P12" s="13"/>
    </row>
    <row r="13" spans="2:17">
      <c r="B13" s="14" t="s">
        <v>523</v>
      </c>
      <c r="C13" s="10"/>
      <c r="D13" s="10"/>
      <c r="E13" s="10"/>
      <c r="F13" s="10"/>
      <c r="G13" s="10"/>
      <c r="H13" s="10"/>
      <c r="I13" s="10"/>
      <c r="J13" s="10"/>
      <c r="K13" s="10"/>
      <c r="L13" s="10"/>
      <c r="M13" s="10"/>
      <c r="N13" s="10"/>
      <c r="O13" s="10"/>
      <c r="P13" s="15"/>
    </row>
    <row r="14" spans="2:17">
      <c r="B14" s="14"/>
      <c r="C14" s="10"/>
      <c r="D14" s="10"/>
      <c r="E14" s="10"/>
      <c r="F14" s="10"/>
      <c r="G14" s="10"/>
      <c r="H14" s="10"/>
      <c r="I14" s="10"/>
      <c r="J14" s="10"/>
      <c r="K14" s="10"/>
      <c r="L14" s="10"/>
      <c r="M14" s="10"/>
      <c r="N14" s="10"/>
      <c r="O14" s="10"/>
      <c r="P14" s="15"/>
    </row>
    <row r="15" spans="2:17">
      <c r="B15" s="14"/>
      <c r="C15" s="10"/>
      <c r="D15" s="10"/>
      <c r="E15" s="10"/>
      <c r="F15" s="10"/>
      <c r="G15" s="10"/>
      <c r="H15" s="10"/>
      <c r="I15" s="10"/>
      <c r="J15" s="10"/>
      <c r="K15" s="10"/>
      <c r="L15" s="10"/>
      <c r="M15" s="10"/>
      <c r="N15" s="10"/>
      <c r="O15" s="10"/>
      <c r="P15" s="15"/>
    </row>
    <row r="16" spans="2:17">
      <c r="B16" s="14"/>
      <c r="C16" s="10"/>
      <c r="D16" s="10"/>
      <c r="E16" s="10"/>
      <c r="F16" s="10"/>
      <c r="G16" s="10"/>
      <c r="H16" s="10"/>
      <c r="I16" s="10"/>
      <c r="J16" s="10"/>
      <c r="K16" s="10"/>
      <c r="L16" s="10"/>
      <c r="M16" s="10"/>
      <c r="N16" s="10"/>
      <c r="O16" s="10"/>
      <c r="P16" s="15"/>
    </row>
    <row r="17" spans="1:16">
      <c r="B17" s="14" t="s">
        <v>10</v>
      </c>
      <c r="C17" s="10"/>
      <c r="D17" s="10"/>
      <c r="E17" s="10"/>
      <c r="F17" s="10"/>
      <c r="G17" s="10"/>
      <c r="H17" s="10"/>
      <c r="I17" s="10"/>
      <c r="J17" s="10"/>
      <c r="K17" s="10"/>
      <c r="L17" s="10"/>
      <c r="M17" s="10"/>
      <c r="N17" s="10"/>
      <c r="O17" s="10"/>
      <c r="P17" s="15"/>
    </row>
    <row r="18" spans="1:16">
      <c r="B18" s="14" t="s">
        <v>11</v>
      </c>
      <c r="C18" s="10"/>
      <c r="D18" s="10"/>
      <c r="E18" s="10"/>
      <c r="F18" s="10"/>
      <c r="G18" s="10"/>
      <c r="H18" s="10"/>
      <c r="I18" s="10"/>
      <c r="J18" s="10"/>
      <c r="K18" s="10"/>
      <c r="L18" s="10"/>
      <c r="M18" s="10"/>
      <c r="N18" s="10"/>
      <c r="O18" s="10"/>
      <c r="P18" s="15"/>
    </row>
    <row r="19" spans="1:16" ht="15" customHeight="1">
      <c r="B19" s="14" t="s">
        <v>12</v>
      </c>
      <c r="C19" s="10"/>
      <c r="D19" s="10"/>
      <c r="E19" s="10"/>
      <c r="F19" s="10"/>
      <c r="G19" s="10"/>
      <c r="H19" s="10"/>
      <c r="I19" s="10"/>
      <c r="J19" s="10"/>
      <c r="K19" s="10"/>
      <c r="L19" s="10"/>
      <c r="M19" s="10"/>
      <c r="N19" s="10"/>
      <c r="O19" s="10"/>
      <c r="P19" s="15"/>
    </row>
    <row r="20" spans="1:16" ht="15.75" customHeight="1" thickBot="1">
      <c r="B20" s="16"/>
      <c r="C20" s="17"/>
      <c r="D20" s="17"/>
      <c r="E20" s="17"/>
      <c r="F20" s="17"/>
      <c r="G20" s="17"/>
      <c r="H20" s="17"/>
      <c r="I20" s="17"/>
      <c r="J20" s="17"/>
      <c r="K20" s="17"/>
      <c r="L20" s="17"/>
      <c r="M20" s="17"/>
      <c r="N20" s="17"/>
      <c r="O20" s="17"/>
      <c r="P20" s="18"/>
    </row>
    <row r="21" spans="1:16" ht="15.75" customHeight="1">
      <c r="B21" s="10"/>
      <c r="C21" s="10"/>
      <c r="D21" s="10"/>
      <c r="E21" s="10"/>
      <c r="F21" s="10"/>
      <c r="G21" s="10"/>
      <c r="H21" s="10"/>
      <c r="I21" s="10"/>
      <c r="J21" s="10"/>
      <c r="K21" s="10"/>
      <c r="L21" s="10"/>
      <c r="M21" s="10"/>
      <c r="N21" s="19"/>
      <c r="O21" s="10"/>
      <c r="P21" s="10"/>
    </row>
    <row r="22" spans="1:16">
      <c r="A22" s="20"/>
      <c r="B22" s="20" t="s">
        <v>1</v>
      </c>
      <c r="C22" s="20"/>
      <c r="D22" s="20"/>
      <c r="E22" s="20"/>
      <c r="F22" s="20"/>
      <c r="G22" s="20"/>
      <c r="H22" s="20"/>
      <c r="I22" s="20"/>
      <c r="J22" s="20"/>
      <c r="K22" s="20"/>
      <c r="L22" s="20"/>
      <c r="M22" s="20"/>
      <c r="N22" s="20"/>
      <c r="O22" s="20"/>
      <c r="P22" s="20"/>
    </row>
    <row r="23" spans="1:16">
      <c r="A23" s="20"/>
      <c r="B23" s="20"/>
      <c r="C23" s="20"/>
      <c r="D23" s="20"/>
      <c r="E23" s="20"/>
      <c r="F23" s="20"/>
      <c r="G23" s="20"/>
      <c r="H23" s="20"/>
      <c r="I23" s="20"/>
      <c r="J23" s="20"/>
      <c r="K23" s="20"/>
      <c r="L23" s="20"/>
      <c r="M23" s="20"/>
      <c r="N23" s="20"/>
      <c r="O23" s="20"/>
      <c r="P23" s="20"/>
    </row>
    <row r="24" spans="1:16" s="20" customFormat="1">
      <c r="B24" s="21" t="s">
        <v>522</v>
      </c>
      <c r="C24" s="21"/>
      <c r="D24" s="21"/>
      <c r="E24" s="21"/>
      <c r="F24" s="21"/>
      <c r="G24" s="21"/>
      <c r="H24" s="21"/>
      <c r="I24" s="21"/>
      <c r="J24" s="21"/>
      <c r="K24" s="21"/>
      <c r="L24" s="21"/>
      <c r="M24" s="21"/>
      <c r="N24" s="21"/>
      <c r="O24" s="21"/>
      <c r="P24" s="21"/>
    </row>
    <row r="25" spans="1:16" s="20" customFormat="1">
      <c r="B25" s="21"/>
      <c r="C25" s="21" t="s">
        <v>14</v>
      </c>
      <c r="D25" s="21"/>
      <c r="E25" s="21"/>
      <c r="F25" s="21"/>
      <c r="G25" s="21"/>
      <c r="H25" s="21"/>
      <c r="I25" s="21"/>
      <c r="J25" s="21"/>
      <c r="K25" s="21"/>
      <c r="L25" s="21"/>
      <c r="M25" s="21"/>
      <c r="N25" s="21"/>
      <c r="O25" s="104"/>
      <c r="P25" s="21"/>
    </row>
    <row r="26" spans="1:16" s="20" customFormat="1">
      <c r="B26" s="21"/>
      <c r="C26" s="21" t="s">
        <v>17</v>
      </c>
      <c r="D26" s="21"/>
      <c r="E26" s="21"/>
      <c r="F26" s="21"/>
      <c r="G26" s="21"/>
      <c r="H26" s="21"/>
      <c r="I26" s="21"/>
      <c r="J26" s="21"/>
      <c r="K26" s="21"/>
      <c r="L26" s="21"/>
      <c r="M26" s="21"/>
      <c r="N26" s="21"/>
      <c r="O26" s="21"/>
      <c r="P26" s="21"/>
    </row>
    <row r="27" spans="1:16" s="20" customFormat="1">
      <c r="B27" s="21"/>
      <c r="C27" s="618" t="s">
        <v>565</v>
      </c>
      <c r="D27" s="618"/>
      <c r="E27" s="618"/>
      <c r="F27" s="618"/>
      <c r="G27" s="618"/>
      <c r="H27" s="618"/>
      <c r="I27" s="618"/>
      <c r="J27" s="618"/>
      <c r="K27" s="618"/>
      <c r="L27" s="618"/>
      <c r="M27" s="618"/>
      <c r="N27" s="618"/>
      <c r="O27" s="618"/>
      <c r="P27" s="618"/>
    </row>
    <row r="28" spans="1:16" s="20" customFormat="1">
      <c r="B28" s="21"/>
      <c r="C28" s="715" t="s">
        <v>564</v>
      </c>
      <c r="D28" s="715"/>
      <c r="E28" s="715"/>
      <c r="F28" s="715"/>
      <c r="G28" s="715"/>
      <c r="H28" s="715"/>
      <c r="I28" s="715"/>
      <c r="J28" s="715"/>
      <c r="K28" s="715"/>
      <c r="L28" s="715"/>
      <c r="M28" s="715"/>
      <c r="N28" s="715"/>
      <c r="O28" s="715"/>
      <c r="P28" s="715"/>
    </row>
    <row r="29" spans="1:16" s="20" customFormat="1">
      <c r="B29" s="21"/>
      <c r="C29" s="475"/>
      <c r="D29" s="475"/>
      <c r="E29" s="475"/>
      <c r="F29" s="475"/>
      <c r="G29" s="475"/>
      <c r="H29" s="475"/>
      <c r="I29" s="475"/>
      <c r="J29" s="475"/>
      <c r="K29" s="475"/>
      <c r="L29" s="475"/>
      <c r="M29" s="475"/>
      <c r="N29" s="475"/>
      <c r="O29" s="475"/>
      <c r="P29" s="475"/>
    </row>
    <row r="30" spans="1:16" s="28" customFormat="1">
      <c r="A30" s="26"/>
      <c r="B30" s="28" t="s">
        <v>97</v>
      </c>
    </row>
    <row r="31" spans="1:16">
      <c r="B31" s="9" t="s">
        <v>521</v>
      </c>
    </row>
    <row r="32" spans="1:16" s="20" customFormat="1">
      <c r="B32" s="21"/>
      <c r="C32" s="21"/>
      <c r="D32" s="21"/>
      <c r="E32" s="21"/>
      <c r="F32" s="21"/>
      <c r="G32" s="21"/>
      <c r="H32" s="21"/>
      <c r="I32" s="21"/>
      <c r="J32" s="21"/>
      <c r="K32" s="21"/>
      <c r="L32" s="21"/>
      <c r="M32" s="21"/>
      <c r="N32" s="21"/>
      <c r="O32" s="104"/>
      <c r="P32" s="21"/>
    </row>
    <row r="33" spans="1:18">
      <c r="A33" s="20"/>
      <c r="B33" s="24" t="s">
        <v>4</v>
      </c>
      <c r="C33" s="24"/>
      <c r="D33" s="24"/>
      <c r="E33" s="24"/>
      <c r="F33" s="24"/>
      <c r="G33" s="24"/>
      <c r="H33" s="24"/>
      <c r="I33" s="24"/>
      <c r="J33" s="24"/>
      <c r="K33" s="24"/>
      <c r="L33" s="24"/>
      <c r="M33" s="24"/>
      <c r="N33" s="24"/>
      <c r="O33" s="25"/>
      <c r="P33" s="24"/>
    </row>
    <row r="34" spans="1:18">
      <c r="A34" s="20"/>
      <c r="B34" s="24"/>
      <c r="C34" s="625" t="s">
        <v>520</v>
      </c>
      <c r="D34" s="625"/>
      <c r="E34" s="625"/>
      <c r="F34" s="625"/>
      <c r="G34" s="625"/>
      <c r="H34" s="625"/>
      <c r="I34" s="625"/>
      <c r="J34" s="625"/>
      <c r="K34" s="625"/>
      <c r="L34" s="625"/>
      <c r="M34" s="625"/>
      <c r="N34" s="625"/>
      <c r="O34" s="625"/>
      <c r="P34" s="625"/>
    </row>
    <row r="35" spans="1:18">
      <c r="A35" s="20"/>
      <c r="B35" s="24"/>
      <c r="C35" s="625"/>
      <c r="D35" s="625"/>
      <c r="E35" s="625"/>
      <c r="F35" s="625"/>
      <c r="G35" s="625"/>
      <c r="H35" s="625"/>
      <c r="I35" s="625"/>
      <c r="J35" s="625"/>
      <c r="K35" s="625"/>
      <c r="L35" s="625"/>
      <c r="M35" s="625"/>
      <c r="N35" s="625"/>
      <c r="O35" s="625"/>
      <c r="P35" s="625"/>
    </row>
    <row r="36" spans="1:18">
      <c r="A36" s="20"/>
      <c r="B36" s="22"/>
      <c r="C36" s="22"/>
      <c r="D36" s="22"/>
      <c r="E36" s="22"/>
      <c r="F36" s="22"/>
      <c r="G36" s="22"/>
      <c r="H36" s="22"/>
      <c r="I36" s="22"/>
      <c r="J36" s="22"/>
      <c r="K36" s="22"/>
      <c r="L36" s="22"/>
      <c r="M36" s="22"/>
      <c r="N36" s="22"/>
      <c r="O36" s="23"/>
      <c r="P36" s="22"/>
    </row>
    <row r="37" spans="1:18" s="26" customFormat="1">
      <c r="C37" s="626" t="s">
        <v>479</v>
      </c>
      <c r="D37" s="626"/>
      <c r="E37" s="626"/>
      <c r="F37" s="626"/>
      <c r="G37" s="626"/>
      <c r="H37" s="626"/>
      <c r="I37" s="626"/>
      <c r="J37" s="626"/>
      <c r="K37" s="626"/>
      <c r="L37" s="626"/>
      <c r="M37" s="626"/>
      <c r="N37" s="626"/>
      <c r="O37" s="626"/>
      <c r="P37" s="626"/>
      <c r="R37" s="495"/>
    </row>
    <row r="38" spans="1:18" s="26" customFormat="1">
      <c r="C38" s="626"/>
      <c r="D38" s="626"/>
      <c r="E38" s="626"/>
      <c r="F38" s="626"/>
      <c r="G38" s="626"/>
      <c r="H38" s="626"/>
      <c r="I38" s="626"/>
      <c r="J38" s="626"/>
      <c r="K38" s="626"/>
      <c r="L38" s="626"/>
      <c r="M38" s="626"/>
      <c r="N38" s="626"/>
      <c r="O38" s="626"/>
      <c r="P38" s="626"/>
      <c r="R38" s="495"/>
    </row>
    <row r="39" spans="1:18" s="26" customFormat="1" ht="14.25" customHeight="1">
      <c r="C39" s="627" t="s">
        <v>478</v>
      </c>
      <c r="D39" s="627"/>
      <c r="E39" s="627"/>
      <c r="F39" s="627"/>
      <c r="G39" s="627"/>
      <c r="H39" s="627"/>
      <c r="I39" s="627"/>
      <c r="J39" s="627"/>
      <c r="K39" s="627"/>
      <c r="L39" s="627"/>
      <c r="M39" s="627"/>
      <c r="N39" s="627"/>
      <c r="O39" s="627"/>
      <c r="P39" s="627"/>
      <c r="Q39" s="496"/>
      <c r="R39" s="495"/>
    </row>
    <row r="40" spans="1:18" s="26" customFormat="1">
      <c r="C40" s="494"/>
      <c r="D40" s="628" t="s">
        <v>477</v>
      </c>
      <c r="E40" s="628"/>
      <c r="F40" s="628"/>
      <c r="G40" s="628"/>
      <c r="H40" s="628"/>
      <c r="I40" s="628"/>
      <c r="J40" s="628"/>
      <c r="K40" s="628"/>
      <c r="L40" s="628"/>
      <c r="M40" s="628"/>
      <c r="N40" s="628"/>
      <c r="O40" s="628"/>
      <c r="P40" s="628"/>
    </row>
    <row r="41" spans="1:18" s="26" customFormat="1">
      <c r="C41" s="494"/>
      <c r="D41" s="628"/>
      <c r="E41" s="628"/>
      <c r="F41" s="628"/>
      <c r="G41" s="628"/>
      <c r="H41" s="628"/>
      <c r="I41" s="628"/>
      <c r="J41" s="628"/>
      <c r="K41" s="628"/>
      <c r="L41" s="628"/>
      <c r="M41" s="628"/>
      <c r="N41" s="628"/>
      <c r="O41" s="628"/>
      <c r="P41" s="628"/>
    </row>
    <row r="42" spans="1:18" s="26" customFormat="1">
      <c r="C42" s="494"/>
      <c r="D42" s="629" t="s">
        <v>476</v>
      </c>
      <c r="E42" s="629"/>
      <c r="F42" s="629"/>
      <c r="G42" s="629"/>
      <c r="H42" s="629"/>
      <c r="I42" s="629"/>
      <c r="J42" s="629"/>
      <c r="K42" s="629"/>
      <c r="L42" s="629"/>
      <c r="M42" s="629"/>
      <c r="N42" s="629"/>
      <c r="O42" s="629"/>
      <c r="P42" s="629"/>
      <c r="Q42" s="493"/>
    </row>
    <row r="43" spans="1:18">
      <c r="A43" s="20"/>
      <c r="B43" s="22"/>
      <c r="C43" s="22"/>
      <c r="D43" s="22"/>
      <c r="E43" s="22"/>
      <c r="F43" s="22"/>
      <c r="G43" s="22"/>
      <c r="H43" s="22"/>
      <c r="I43" s="22"/>
      <c r="J43" s="22"/>
      <c r="K43" s="22"/>
      <c r="L43" s="22"/>
      <c r="M43" s="22"/>
      <c r="N43" s="22"/>
      <c r="O43" s="23"/>
      <c r="P43" s="22"/>
    </row>
    <row r="44" spans="1:18">
      <c r="A44" s="20"/>
      <c r="B44" s="22"/>
      <c r="C44" s="22"/>
      <c r="D44" s="22"/>
      <c r="E44" s="22"/>
      <c r="F44" s="22"/>
      <c r="G44" s="22"/>
      <c r="H44" s="22"/>
      <c r="I44" s="22"/>
      <c r="J44" s="22"/>
      <c r="K44" s="22"/>
      <c r="L44" s="22"/>
      <c r="M44" s="22"/>
      <c r="N44" s="22"/>
      <c r="O44" s="23"/>
      <c r="P44" s="22"/>
    </row>
    <row r="45" spans="1:18" s="20" customFormat="1" ht="15">
      <c r="B45" s="619" t="s">
        <v>519</v>
      </c>
      <c r="C45" s="620"/>
      <c r="D45" s="620"/>
      <c r="E45" s="620"/>
      <c r="F45" s="620"/>
      <c r="G45" s="620"/>
      <c r="H45" s="620"/>
      <c r="I45" s="620"/>
      <c r="J45" s="620"/>
      <c r="K45" s="620"/>
      <c r="L45" s="620"/>
      <c r="M45" s="620"/>
      <c r="N45" s="620"/>
      <c r="O45" s="620"/>
      <c r="P45" s="621"/>
    </row>
    <row r="46" spans="1:18" s="21" customFormat="1" ht="15" customHeight="1">
      <c r="B46" s="726" t="s">
        <v>518</v>
      </c>
      <c r="C46" s="727"/>
      <c r="D46" s="727"/>
      <c r="E46" s="727"/>
      <c r="F46" s="727"/>
      <c r="G46" s="727"/>
      <c r="H46" s="727"/>
      <c r="I46" s="727"/>
      <c r="J46" s="727"/>
      <c r="K46" s="727"/>
      <c r="L46" s="727"/>
      <c r="M46" s="727"/>
      <c r="N46" s="727"/>
      <c r="O46" s="727"/>
      <c r="P46" s="728"/>
    </row>
    <row r="47" spans="1:18" s="21" customFormat="1">
      <c r="B47" s="729"/>
      <c r="C47" s="730"/>
      <c r="D47" s="730"/>
      <c r="E47" s="730"/>
      <c r="F47" s="730"/>
      <c r="G47" s="730"/>
      <c r="H47" s="730"/>
      <c r="I47" s="730"/>
      <c r="J47" s="730"/>
      <c r="K47" s="730"/>
      <c r="L47" s="730"/>
      <c r="M47" s="730"/>
      <c r="N47" s="730"/>
      <c r="O47" s="730"/>
      <c r="P47" s="731"/>
    </row>
    <row r="48" spans="1:18" s="21" customFormat="1">
      <c r="B48" s="729"/>
      <c r="C48" s="730"/>
      <c r="D48" s="730"/>
      <c r="E48" s="730"/>
      <c r="F48" s="730"/>
      <c r="G48" s="730"/>
      <c r="H48" s="730"/>
      <c r="I48" s="730"/>
      <c r="J48" s="730"/>
      <c r="K48" s="730"/>
      <c r="L48" s="730"/>
      <c r="M48" s="730"/>
      <c r="N48" s="730"/>
      <c r="O48" s="730"/>
      <c r="P48" s="731"/>
    </row>
    <row r="49" spans="2:16" s="21" customFormat="1" ht="15" customHeight="1">
      <c r="B49" s="729" t="s">
        <v>517</v>
      </c>
      <c r="C49" s="730"/>
      <c r="D49" s="730"/>
      <c r="E49" s="730"/>
      <c r="F49" s="730"/>
      <c r="G49" s="730"/>
      <c r="H49" s="730"/>
      <c r="I49" s="730"/>
      <c r="J49" s="730"/>
      <c r="K49" s="730"/>
      <c r="L49" s="730"/>
      <c r="M49" s="730"/>
      <c r="N49" s="730"/>
      <c r="O49" s="730"/>
      <c r="P49" s="731"/>
    </row>
    <row r="50" spans="2:16" s="21" customFormat="1">
      <c r="B50" s="729"/>
      <c r="C50" s="730"/>
      <c r="D50" s="730"/>
      <c r="E50" s="730"/>
      <c r="F50" s="730"/>
      <c r="G50" s="730"/>
      <c r="H50" s="730"/>
      <c r="I50" s="730"/>
      <c r="J50" s="730"/>
      <c r="K50" s="730"/>
      <c r="L50" s="730"/>
      <c r="M50" s="730"/>
      <c r="N50" s="730"/>
      <c r="O50" s="730"/>
      <c r="P50" s="731"/>
    </row>
    <row r="51" spans="2:16" s="21" customFormat="1">
      <c r="B51" s="732" t="s">
        <v>516</v>
      </c>
      <c r="C51" s="733"/>
      <c r="D51" s="733"/>
      <c r="E51" s="733"/>
      <c r="F51" s="733"/>
      <c r="G51" s="733"/>
      <c r="H51" s="733"/>
      <c r="I51" s="733"/>
      <c r="J51" s="733"/>
      <c r="K51" s="733"/>
      <c r="L51" s="733"/>
      <c r="M51" s="733"/>
      <c r="N51" s="733"/>
      <c r="O51" s="733"/>
      <c r="P51" s="734"/>
    </row>
    <row r="53" spans="2:16">
      <c r="B53" s="30"/>
      <c r="C53" s="30"/>
      <c r="D53" s="30"/>
      <c r="E53" s="30"/>
      <c r="F53" s="30"/>
      <c r="G53" s="30"/>
      <c r="H53" s="30"/>
      <c r="I53" s="30"/>
      <c r="J53" s="30"/>
      <c r="K53" s="30"/>
      <c r="L53" s="30"/>
      <c r="M53" s="30"/>
      <c r="N53" s="30"/>
      <c r="O53" s="30"/>
    </row>
    <row r="54" spans="2:16">
      <c r="B54" s="632"/>
      <c r="C54" s="632"/>
      <c r="D54" s="632"/>
      <c r="E54" s="632"/>
      <c r="F54" s="632"/>
      <c r="G54" s="632"/>
      <c r="H54" s="632"/>
      <c r="I54" s="632"/>
      <c r="J54" s="632"/>
      <c r="K54" s="632"/>
      <c r="L54" s="632"/>
      <c r="M54" s="632"/>
      <c r="N54" s="632"/>
      <c r="O54" s="632"/>
    </row>
    <row r="55" spans="2:16">
      <c r="B55" s="30"/>
      <c r="C55" s="32"/>
      <c r="D55" s="32"/>
      <c r="E55" s="32"/>
      <c r="F55" s="32"/>
      <c r="G55" s="32"/>
      <c r="H55" s="32"/>
      <c r="I55" s="32"/>
      <c r="J55" s="32"/>
      <c r="K55" s="32"/>
      <c r="L55" s="32"/>
      <c r="M55" s="32"/>
      <c r="N55" s="32"/>
      <c r="O55" s="32"/>
    </row>
    <row r="56" spans="2:16">
      <c r="E56" s="9" t="s">
        <v>18</v>
      </c>
    </row>
  </sheetData>
  <sheetProtection password="C914" sheet="1" objects="1" scenarios="1" formatRows="0"/>
  <mergeCells count="19">
    <mergeCell ref="B2:P2"/>
    <mergeCell ref="B4:P4"/>
    <mergeCell ref="B5:P5"/>
    <mergeCell ref="B7:P7"/>
    <mergeCell ref="B6:P6"/>
    <mergeCell ref="B10:P10"/>
    <mergeCell ref="C34:P35"/>
    <mergeCell ref="C37:P38"/>
    <mergeCell ref="C39:P39"/>
    <mergeCell ref="B3:P3"/>
    <mergeCell ref="C28:P28"/>
    <mergeCell ref="D40:P41"/>
    <mergeCell ref="D42:P42"/>
    <mergeCell ref="C27:P27"/>
    <mergeCell ref="B45:P45"/>
    <mergeCell ref="B54:O54"/>
    <mergeCell ref="B46:P48"/>
    <mergeCell ref="B49:P50"/>
    <mergeCell ref="B51:P51"/>
  </mergeCells>
  <hyperlinks>
    <hyperlink ref="C28:P28" location="Detailed_instructions_for_I1___I2___I3" display="See the Section called &quot;Detailed instructions for I1 / I2 / I3&quot; for more information."/>
  </hyperlinks>
  <pageMargins left="0.70866141732283472" right="0.70866141732283472" top="0.74803149606299213" bottom="0.74803149606299213" header="0.31496062992125984" footer="0.31496062992125984"/>
  <pageSetup scale="79" fitToHeight="0" orientation="landscape" r:id="rId1"/>
  <headerFooter>
    <oddFooter>&amp;L&amp;BCanada Council for the Arts Confidential&amp;B&amp;C&amp;D&amp;RPage &amp;P</oddFooter>
  </headerFooter>
  <rowBreaks count="1" manualBreakCount="1">
    <brk id="4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59999389629810485"/>
    <pageSetUpPr fitToPage="1"/>
  </sheetPr>
  <dimension ref="A1:W51"/>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38.7109375" style="28" customWidth="1"/>
    <col min="8" max="8" width="39.28515625" style="28" customWidth="1"/>
    <col min="9" max="9" width="48.140625" style="28" customWidth="1"/>
    <col min="10" max="10" width="9.140625" style="28"/>
    <col min="11" max="11" width="12" style="24" customWidth="1"/>
    <col min="12" max="12" width="13.85546875" style="28" customWidth="1"/>
    <col min="13" max="13" width="13.28515625" style="28" customWidth="1"/>
    <col min="14" max="14" width="13.42578125" style="28" customWidth="1"/>
    <col min="15" max="16384" width="9.140625" style="28"/>
  </cols>
  <sheetData>
    <row r="1" spans="1:23">
      <c r="C1" s="8" t="s">
        <v>555</v>
      </c>
    </row>
    <row r="2" spans="1:23" ht="15.75">
      <c r="C2" s="685" t="s">
        <v>95</v>
      </c>
      <c r="D2" s="686"/>
      <c r="E2" s="686"/>
      <c r="F2" s="686"/>
      <c r="G2" s="686"/>
      <c r="H2" s="686"/>
      <c r="I2" s="687"/>
    </row>
    <row r="3" spans="1:23" s="25" customFormat="1">
      <c r="H3" s="43"/>
      <c r="I3" s="43"/>
      <c r="J3" s="43"/>
      <c r="K3" s="43"/>
    </row>
    <row r="4" spans="1:23" ht="15.75">
      <c r="C4" s="685" t="s">
        <v>98</v>
      </c>
      <c r="D4" s="686"/>
      <c r="E4" s="686"/>
      <c r="F4" s="686"/>
      <c r="G4" s="686"/>
      <c r="H4" s="686"/>
      <c r="I4" s="687"/>
      <c r="J4" s="26"/>
      <c r="K4" s="42"/>
      <c r="L4" s="26"/>
    </row>
    <row r="5" spans="1:23" ht="9" customHeight="1">
      <c r="I5" s="26"/>
      <c r="J5" s="92"/>
      <c r="L5" s="26"/>
      <c r="M5" s="26"/>
      <c r="N5" s="26"/>
    </row>
    <row r="6" spans="1:23" ht="15" customHeight="1">
      <c r="C6" s="693" t="s">
        <v>99</v>
      </c>
      <c r="D6" s="693"/>
      <c r="E6" s="693"/>
      <c r="F6" s="693"/>
      <c r="G6" s="693"/>
      <c r="H6" s="693"/>
      <c r="I6" s="693"/>
      <c r="L6" s="24"/>
      <c r="M6" s="24"/>
      <c r="N6" s="24"/>
      <c r="O6" s="93"/>
      <c r="P6" s="93"/>
      <c r="Q6" s="93"/>
      <c r="R6" s="93"/>
      <c r="S6" s="93"/>
      <c r="T6" s="93"/>
      <c r="U6" s="93"/>
      <c r="V6" s="93"/>
      <c r="W6" s="93"/>
    </row>
    <row r="7" spans="1:23" ht="14.25" customHeight="1">
      <c r="C7" s="694" t="s">
        <v>526</v>
      </c>
      <c r="D7" s="694"/>
      <c r="E7" s="694"/>
      <c r="F7" s="694"/>
      <c r="G7" s="694"/>
      <c r="H7" s="694"/>
      <c r="I7" s="694"/>
      <c r="L7" s="24"/>
      <c r="M7" s="24"/>
      <c r="N7" s="24"/>
      <c r="O7" s="93"/>
      <c r="P7" s="93"/>
      <c r="Q7" s="93"/>
      <c r="R7" s="24"/>
      <c r="S7" s="93"/>
      <c r="T7" s="93"/>
      <c r="U7" s="93"/>
      <c r="V7" s="93"/>
      <c r="W7" s="93"/>
    </row>
    <row r="8" spans="1:23" ht="14.25" customHeight="1">
      <c r="C8" s="695" t="s">
        <v>100</v>
      </c>
      <c r="D8" s="695"/>
      <c r="E8" s="695"/>
      <c r="F8" s="695"/>
      <c r="G8" s="695"/>
      <c r="H8" s="695"/>
      <c r="I8" s="695"/>
      <c r="L8" s="24"/>
      <c r="M8" s="24"/>
      <c r="N8" s="24"/>
      <c r="O8" s="93"/>
      <c r="P8" s="93"/>
      <c r="Q8" s="93"/>
      <c r="R8" s="24"/>
      <c r="S8" s="93"/>
      <c r="T8" s="93"/>
      <c r="U8" s="93"/>
      <c r="V8" s="93"/>
      <c r="W8" s="93"/>
    </row>
    <row r="9" spans="1:23" ht="9" customHeight="1">
      <c r="C9" s="42"/>
      <c r="D9" s="94"/>
      <c r="L9" s="24"/>
      <c r="M9" s="24"/>
      <c r="N9" s="24"/>
      <c r="O9" s="93"/>
      <c r="P9" s="93"/>
      <c r="Q9" s="93"/>
      <c r="R9" s="24"/>
      <c r="S9" s="93"/>
      <c r="T9" s="93"/>
      <c r="U9" s="93"/>
      <c r="V9" s="93"/>
      <c r="W9" s="93"/>
    </row>
    <row r="10" spans="1:23">
      <c r="A10" s="52"/>
      <c r="B10" s="699"/>
      <c r="C10" s="701" t="s">
        <v>57</v>
      </c>
      <c r="D10" s="701" t="s">
        <v>92</v>
      </c>
      <c r="E10" s="701" t="s">
        <v>59</v>
      </c>
      <c r="F10" s="701" t="s">
        <v>101</v>
      </c>
      <c r="G10" s="688" t="s">
        <v>61</v>
      </c>
      <c r="H10" s="701" t="s">
        <v>102</v>
      </c>
      <c r="I10" s="688" t="s">
        <v>63</v>
      </c>
      <c r="L10" s="24"/>
      <c r="M10" s="24"/>
      <c r="N10" s="24"/>
      <c r="O10" s="93"/>
      <c r="P10" s="93"/>
      <c r="Q10" s="93"/>
      <c r="R10" s="93"/>
      <c r="S10" s="93"/>
      <c r="T10" s="93"/>
      <c r="U10" s="93"/>
      <c r="V10" s="93"/>
      <c r="W10" s="93"/>
    </row>
    <row r="11" spans="1:23" ht="15" customHeight="1">
      <c r="A11" s="52"/>
      <c r="B11" s="700"/>
      <c r="C11" s="702"/>
      <c r="D11" s="702"/>
      <c r="E11" s="702"/>
      <c r="F11" s="702"/>
      <c r="G11" s="689"/>
      <c r="H11" s="702"/>
      <c r="I11" s="689"/>
      <c r="L11" s="24"/>
      <c r="M11" s="24"/>
      <c r="N11" s="24"/>
      <c r="O11" s="93"/>
      <c r="P11" s="93"/>
      <c r="Q11" s="93"/>
      <c r="R11" s="93"/>
      <c r="S11" s="93"/>
      <c r="T11" s="93"/>
      <c r="U11" s="93"/>
      <c r="V11" s="93"/>
      <c r="W11" s="93"/>
    </row>
    <row r="12" spans="1:23">
      <c r="B12" s="95">
        <v>1</v>
      </c>
      <c r="C12" s="70"/>
      <c r="D12" s="96"/>
      <c r="E12" s="96"/>
      <c r="F12" s="96"/>
      <c r="G12" s="96"/>
      <c r="H12" s="96"/>
      <c r="I12" s="96"/>
    </row>
    <row r="13" spans="1:23">
      <c r="B13" s="95">
        <v>2</v>
      </c>
      <c r="C13" s="70"/>
      <c r="D13" s="96"/>
      <c r="E13" s="96"/>
      <c r="F13" s="96"/>
      <c r="G13" s="96"/>
      <c r="H13" s="96"/>
      <c r="I13" s="96"/>
    </row>
    <row r="14" spans="1:23">
      <c r="B14" s="95">
        <v>3</v>
      </c>
      <c r="C14" s="70"/>
      <c r="D14" s="96"/>
      <c r="E14" s="96"/>
      <c r="F14" s="96"/>
      <c r="G14" s="96"/>
      <c r="H14" s="96"/>
      <c r="I14" s="96"/>
    </row>
    <row r="15" spans="1:23">
      <c r="B15" s="95">
        <v>4</v>
      </c>
      <c r="C15" s="70"/>
      <c r="D15" s="96"/>
      <c r="E15" s="96"/>
      <c r="F15" s="96"/>
      <c r="G15" s="96"/>
      <c r="H15" s="96"/>
      <c r="I15" s="96"/>
    </row>
    <row r="16" spans="1: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row r="37" spans="2:9">
      <c r="B37" s="95">
        <v>26</v>
      </c>
      <c r="C37" s="70"/>
      <c r="D37" s="96"/>
      <c r="E37" s="96"/>
      <c r="F37" s="96"/>
      <c r="G37" s="96"/>
      <c r="H37" s="96"/>
      <c r="I37" s="96"/>
    </row>
    <row r="38" spans="2:9">
      <c r="B38" s="95">
        <v>27</v>
      </c>
      <c r="C38" s="70"/>
      <c r="D38" s="96"/>
      <c r="E38" s="96"/>
      <c r="F38" s="96"/>
      <c r="G38" s="96"/>
      <c r="H38" s="96"/>
      <c r="I38" s="96"/>
    </row>
    <row r="39" spans="2:9">
      <c r="B39" s="95">
        <v>28</v>
      </c>
      <c r="C39" s="70"/>
      <c r="D39" s="96"/>
      <c r="E39" s="96"/>
      <c r="F39" s="96"/>
      <c r="G39" s="96"/>
      <c r="H39" s="96"/>
      <c r="I39" s="96"/>
    </row>
    <row r="40" spans="2:9">
      <c r="B40" s="95">
        <v>29</v>
      </c>
      <c r="C40" s="70"/>
      <c r="D40" s="96"/>
      <c r="E40" s="96"/>
      <c r="F40" s="96"/>
      <c r="G40" s="96"/>
      <c r="H40" s="96"/>
      <c r="I40" s="96"/>
    </row>
    <row r="41" spans="2:9">
      <c r="B41" s="95">
        <v>30</v>
      </c>
      <c r="C41" s="70"/>
      <c r="D41" s="96"/>
      <c r="E41" s="96"/>
      <c r="F41" s="96"/>
      <c r="G41" s="96"/>
      <c r="H41" s="96"/>
      <c r="I41" s="96"/>
    </row>
    <row r="42" spans="2:9">
      <c r="B42" s="95">
        <v>31</v>
      </c>
      <c r="C42" s="70"/>
      <c r="D42" s="96"/>
      <c r="E42" s="96"/>
      <c r="F42" s="96"/>
      <c r="G42" s="96"/>
      <c r="H42" s="96"/>
      <c r="I42" s="96"/>
    </row>
    <row r="43" spans="2:9">
      <c r="B43" s="95">
        <v>32</v>
      </c>
      <c r="C43" s="70"/>
      <c r="D43" s="96"/>
      <c r="E43" s="96"/>
      <c r="F43" s="96"/>
      <c r="G43" s="96"/>
      <c r="H43" s="96"/>
      <c r="I43" s="96"/>
    </row>
    <row r="44" spans="2:9">
      <c r="B44" s="95">
        <v>33</v>
      </c>
      <c r="C44" s="70"/>
      <c r="D44" s="96"/>
      <c r="E44" s="96"/>
      <c r="F44" s="96"/>
      <c r="G44" s="96"/>
      <c r="H44" s="96"/>
      <c r="I44" s="96"/>
    </row>
    <row r="45" spans="2:9">
      <c r="B45" s="95">
        <v>34</v>
      </c>
      <c r="C45" s="70"/>
      <c r="D45" s="96"/>
      <c r="E45" s="96"/>
      <c r="F45" s="96"/>
      <c r="G45" s="96"/>
      <c r="H45" s="96"/>
      <c r="I45" s="96"/>
    </row>
    <row r="46" spans="2:9">
      <c r="B46" s="95">
        <v>35</v>
      </c>
      <c r="C46" s="70"/>
      <c r="D46" s="96"/>
      <c r="E46" s="96"/>
      <c r="F46" s="96"/>
      <c r="G46" s="96"/>
      <c r="H46" s="96"/>
      <c r="I46" s="96"/>
    </row>
    <row r="47" spans="2:9">
      <c r="B47" s="95">
        <v>36</v>
      </c>
      <c r="C47" s="70"/>
      <c r="D47" s="96"/>
      <c r="E47" s="96"/>
      <c r="F47" s="96"/>
      <c r="G47" s="96"/>
      <c r="H47" s="96"/>
      <c r="I47" s="96"/>
    </row>
    <row r="48" spans="2:9">
      <c r="B48" s="95">
        <v>37</v>
      </c>
      <c r="C48" s="70"/>
      <c r="D48" s="96"/>
      <c r="E48" s="96"/>
      <c r="F48" s="96"/>
      <c r="G48" s="96"/>
      <c r="H48" s="96"/>
      <c r="I48" s="96"/>
    </row>
    <row r="49" spans="2:9">
      <c r="B49" s="95">
        <v>38</v>
      </c>
      <c r="C49" s="70"/>
      <c r="D49" s="96"/>
      <c r="E49" s="96"/>
      <c r="F49" s="96"/>
      <c r="G49" s="96"/>
      <c r="H49" s="96"/>
      <c r="I49" s="96"/>
    </row>
    <row r="50" spans="2:9">
      <c r="B50" s="95">
        <v>39</v>
      </c>
      <c r="C50" s="70"/>
      <c r="D50" s="96"/>
      <c r="E50" s="96"/>
      <c r="F50" s="96"/>
      <c r="G50" s="96"/>
      <c r="H50" s="96"/>
      <c r="I50" s="96"/>
    </row>
    <row r="51" spans="2:9">
      <c r="B51" s="95">
        <v>40</v>
      </c>
      <c r="C51" s="70"/>
      <c r="D51" s="96"/>
      <c r="E51" s="96"/>
      <c r="F51" s="96"/>
      <c r="G51" s="96"/>
      <c r="H51" s="96"/>
      <c r="I51" s="96"/>
    </row>
  </sheetData>
  <sheetProtection password="C914"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59999389629810485"/>
    <pageSetUpPr fitToPage="1"/>
  </sheetPr>
  <dimension ref="B1:W36"/>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0.140625" style="28" customWidth="1"/>
    <col min="8" max="8" width="37.710937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703" t="s">
        <v>95</v>
      </c>
      <c r="D2" s="686"/>
      <c r="E2" s="686"/>
      <c r="F2" s="686"/>
      <c r="G2" s="686"/>
      <c r="H2" s="686"/>
      <c r="I2" s="687"/>
    </row>
    <row r="3" spans="2:23" s="25" customFormat="1">
      <c r="H3" s="43"/>
      <c r="I3" s="43"/>
      <c r="J3" s="43"/>
      <c r="K3" s="43"/>
    </row>
    <row r="4" spans="2:23" ht="15.75">
      <c r="C4" s="703" t="s">
        <v>527</v>
      </c>
      <c r="D4" s="686"/>
      <c r="E4" s="686"/>
      <c r="F4" s="686"/>
      <c r="G4" s="686"/>
      <c r="H4" s="686"/>
      <c r="I4" s="687"/>
      <c r="J4" s="26"/>
      <c r="L4" s="26"/>
    </row>
    <row r="5" spans="2:23" ht="9" customHeight="1">
      <c r="I5" s="26"/>
      <c r="J5" s="92"/>
      <c r="K5" s="24"/>
      <c r="L5" s="26"/>
      <c r="M5" s="26"/>
      <c r="N5" s="26"/>
    </row>
    <row r="6" spans="2:23" ht="15" customHeight="1">
      <c r="C6" s="693" t="s">
        <v>99</v>
      </c>
      <c r="D6" s="693"/>
      <c r="E6" s="693"/>
      <c r="F6" s="693"/>
      <c r="G6" s="693"/>
      <c r="H6" s="693"/>
      <c r="I6" s="693"/>
      <c r="K6" s="24"/>
      <c r="L6" s="24"/>
      <c r="M6" s="24"/>
      <c r="N6" s="24"/>
      <c r="O6" s="93"/>
      <c r="P6" s="93"/>
      <c r="Q6" s="93"/>
      <c r="R6" s="93"/>
      <c r="S6" s="93"/>
      <c r="T6" s="93"/>
      <c r="U6" s="93"/>
      <c r="V6" s="93"/>
      <c r="W6" s="93"/>
    </row>
    <row r="7" spans="2:23" ht="14.25" customHeight="1">
      <c r="C7" s="694" t="s">
        <v>526</v>
      </c>
      <c r="D7" s="694"/>
      <c r="E7" s="694"/>
      <c r="F7" s="694"/>
      <c r="G7" s="694"/>
      <c r="H7" s="694"/>
      <c r="I7" s="694"/>
      <c r="L7" s="24"/>
      <c r="M7" s="24"/>
      <c r="N7" s="24"/>
      <c r="O7" s="93"/>
      <c r="P7" s="93"/>
      <c r="Q7" s="93"/>
      <c r="R7" s="24"/>
      <c r="S7" s="93"/>
      <c r="T7" s="93"/>
      <c r="U7" s="93"/>
      <c r="V7" s="93"/>
      <c r="W7" s="93"/>
    </row>
    <row r="8" spans="2:23" ht="14.25" customHeight="1">
      <c r="C8" s="695" t="s">
        <v>100</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92</v>
      </c>
      <c r="E10" s="701" t="s">
        <v>59</v>
      </c>
      <c r="F10" s="701" t="s">
        <v>101</v>
      </c>
      <c r="G10" s="688" t="s">
        <v>61</v>
      </c>
      <c r="H10" s="701" t="s">
        <v>102</v>
      </c>
      <c r="I10" s="688" t="s">
        <v>63</v>
      </c>
      <c r="L10" s="24"/>
      <c r="M10" s="24"/>
      <c r="N10" s="24"/>
      <c r="O10" s="93"/>
      <c r="P10" s="93"/>
      <c r="Q10" s="93"/>
      <c r="R10" s="93"/>
      <c r="S10" s="93"/>
      <c r="T10" s="93"/>
      <c r="U10" s="93"/>
      <c r="V10" s="93"/>
      <c r="W10" s="93"/>
    </row>
    <row r="11" spans="2:23" ht="15" customHeight="1">
      <c r="B11" s="700"/>
      <c r="C11" s="702"/>
      <c r="D11" s="702"/>
      <c r="E11" s="702"/>
      <c r="F11" s="702"/>
      <c r="G11" s="689"/>
      <c r="H11" s="702"/>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sheetData>
  <sheetProtection password="C914"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R79"/>
  <sheetViews>
    <sheetView showGridLines="0" zoomScaleNormal="100" workbookViewId="0"/>
  </sheetViews>
  <sheetFormatPr defaultRowHeight="14.25"/>
  <cols>
    <col min="1" max="1" width="4.7109375" style="9" customWidth="1"/>
    <col min="2" max="14" width="9.140625" style="9"/>
    <col min="15" max="15" width="11.7109375" style="9" customWidth="1"/>
    <col min="16" max="16384" width="9.140625" style="9"/>
  </cols>
  <sheetData>
    <row r="1" spans="2:18">
      <c r="B1" s="8" t="s">
        <v>555</v>
      </c>
    </row>
    <row r="2" spans="2:18" ht="15">
      <c r="B2" s="607" t="s">
        <v>6</v>
      </c>
      <c r="C2" s="607"/>
      <c r="D2" s="607"/>
      <c r="E2" s="607"/>
      <c r="F2" s="607"/>
      <c r="G2" s="607"/>
      <c r="H2" s="607"/>
      <c r="I2" s="607"/>
      <c r="J2" s="607"/>
      <c r="K2" s="607"/>
      <c r="L2" s="607"/>
      <c r="M2" s="607"/>
      <c r="N2" s="607"/>
      <c r="O2" s="607"/>
      <c r="P2" s="607"/>
    </row>
    <row r="3" spans="2:18" ht="15">
      <c r="B3" s="611" t="s">
        <v>7</v>
      </c>
      <c r="C3" s="611"/>
      <c r="D3" s="611"/>
      <c r="E3" s="611"/>
      <c r="F3" s="611"/>
      <c r="G3" s="611"/>
      <c r="H3" s="611"/>
      <c r="I3" s="611"/>
      <c r="J3" s="611"/>
      <c r="K3" s="611"/>
      <c r="L3" s="611"/>
      <c r="M3" s="611"/>
      <c r="N3" s="611"/>
      <c r="O3" s="611"/>
      <c r="P3" s="611"/>
    </row>
    <row r="4" spans="2:18" s="22" customFormat="1" ht="15.75">
      <c r="B4" s="608" t="s">
        <v>492</v>
      </c>
      <c r="C4" s="608"/>
      <c r="D4" s="608"/>
      <c r="E4" s="608"/>
      <c r="F4" s="608"/>
      <c r="G4" s="608"/>
      <c r="H4" s="608"/>
      <c r="I4" s="608"/>
      <c r="J4" s="608"/>
      <c r="K4" s="608"/>
      <c r="L4" s="608"/>
      <c r="M4" s="608"/>
      <c r="N4" s="608"/>
      <c r="O4" s="608"/>
      <c r="P4" s="608"/>
    </row>
    <row r="5" spans="2:18" s="498" customFormat="1">
      <c r="B5" s="609" t="s">
        <v>491</v>
      </c>
      <c r="C5" s="609"/>
      <c r="D5" s="609"/>
      <c r="E5" s="609"/>
      <c r="F5" s="609"/>
      <c r="G5" s="609"/>
      <c r="H5" s="609"/>
      <c r="I5" s="609"/>
      <c r="J5" s="609"/>
      <c r="K5" s="609"/>
      <c r="L5" s="609"/>
      <c r="M5" s="609"/>
      <c r="N5" s="609"/>
      <c r="O5" s="609"/>
      <c r="P5" s="609"/>
      <c r="R5" s="22"/>
    </row>
    <row r="6" spans="2:18" s="22" customFormat="1">
      <c r="B6" s="609" t="s">
        <v>490</v>
      </c>
      <c r="C6" s="609"/>
      <c r="D6" s="609"/>
      <c r="E6" s="609"/>
      <c r="F6" s="609"/>
      <c r="G6" s="609"/>
      <c r="H6" s="609"/>
      <c r="I6" s="609"/>
      <c r="J6" s="609"/>
      <c r="K6" s="609"/>
      <c r="L6" s="609"/>
      <c r="M6" s="609"/>
      <c r="N6" s="609"/>
      <c r="O6" s="609"/>
      <c r="P6" s="609"/>
    </row>
    <row r="7" spans="2:18" s="22" customFormat="1">
      <c r="B7" s="610" t="s">
        <v>489</v>
      </c>
      <c r="C7" s="610"/>
      <c r="D7" s="610"/>
      <c r="E7" s="610"/>
      <c r="F7" s="610"/>
      <c r="G7" s="610"/>
      <c r="H7" s="610"/>
      <c r="I7" s="610"/>
      <c r="J7" s="610"/>
      <c r="K7" s="610"/>
      <c r="L7" s="610"/>
      <c r="M7" s="610"/>
      <c r="N7" s="610"/>
      <c r="O7" s="610"/>
      <c r="P7" s="610"/>
    </row>
    <row r="10" spans="2:18" s="20" customFormat="1" ht="15.75" customHeight="1">
      <c r="B10" s="630" t="s">
        <v>488</v>
      </c>
      <c r="C10" s="630"/>
      <c r="D10" s="630"/>
      <c r="E10" s="630"/>
      <c r="F10" s="630"/>
      <c r="G10" s="630"/>
      <c r="H10" s="630"/>
      <c r="I10" s="630"/>
      <c r="J10" s="630"/>
      <c r="K10" s="630"/>
      <c r="L10" s="630"/>
      <c r="M10" s="630"/>
      <c r="N10" s="630"/>
      <c r="O10" s="630"/>
      <c r="P10" s="630"/>
      <c r="Q10" s="497"/>
    </row>
    <row r="11" spans="2:18" ht="15.75" customHeight="1" thickBot="1">
      <c r="B11" s="10"/>
      <c r="C11" s="10"/>
      <c r="D11" s="10"/>
      <c r="E11" s="10"/>
      <c r="F11" s="10"/>
      <c r="G11" s="10"/>
      <c r="H11" s="10"/>
      <c r="I11" s="10"/>
      <c r="J11" s="10"/>
      <c r="K11" s="10"/>
      <c r="L11" s="10"/>
      <c r="M11" s="10"/>
      <c r="N11" s="19"/>
      <c r="O11" s="10"/>
      <c r="P11" s="10"/>
    </row>
    <row r="12" spans="2:18">
      <c r="B12" s="11" t="s">
        <v>8</v>
      </c>
      <c r="C12" s="12"/>
      <c r="D12" s="12"/>
      <c r="E12" s="12"/>
      <c r="F12" s="12"/>
      <c r="G12" s="12"/>
      <c r="H12" s="12"/>
      <c r="I12" s="12"/>
      <c r="J12" s="12"/>
      <c r="K12" s="12"/>
      <c r="L12" s="12"/>
      <c r="M12" s="12"/>
      <c r="N12" s="12"/>
      <c r="O12" s="12"/>
      <c r="P12" s="13"/>
    </row>
    <row r="13" spans="2:18">
      <c r="B13" s="14" t="s">
        <v>9</v>
      </c>
      <c r="C13" s="10"/>
      <c r="D13" s="10"/>
      <c r="E13" s="10"/>
      <c r="F13" s="10"/>
      <c r="G13" s="10"/>
      <c r="H13" s="10"/>
      <c r="I13" s="10"/>
      <c r="J13" s="10"/>
      <c r="K13" s="10"/>
      <c r="L13" s="10"/>
      <c r="M13" s="10"/>
      <c r="N13" s="10"/>
      <c r="O13" s="10"/>
      <c r="P13" s="15"/>
    </row>
    <row r="14" spans="2:18">
      <c r="B14" s="14"/>
      <c r="C14" s="10"/>
      <c r="D14" s="10"/>
      <c r="E14" s="10"/>
      <c r="F14" s="10"/>
      <c r="G14" s="10"/>
      <c r="H14" s="10"/>
      <c r="I14" s="10"/>
      <c r="J14" s="10"/>
      <c r="K14" s="10"/>
      <c r="L14" s="10"/>
      <c r="M14" s="10"/>
      <c r="N14" s="10"/>
      <c r="O14" s="10"/>
      <c r="P14" s="15"/>
    </row>
    <row r="15" spans="2:18">
      <c r="B15" s="14"/>
      <c r="C15" s="10"/>
      <c r="D15" s="10"/>
      <c r="E15" s="10"/>
      <c r="F15" s="10"/>
      <c r="G15" s="10"/>
      <c r="H15" s="10"/>
      <c r="I15" s="10"/>
      <c r="J15" s="10"/>
      <c r="K15" s="10"/>
      <c r="L15" s="10"/>
      <c r="M15" s="10"/>
      <c r="N15" s="10"/>
      <c r="O15" s="10"/>
      <c r="P15" s="15"/>
    </row>
    <row r="16" spans="2:18">
      <c r="B16" s="14"/>
      <c r="C16" s="10"/>
      <c r="D16" s="10"/>
      <c r="E16" s="10"/>
      <c r="F16" s="10"/>
      <c r="G16" s="10"/>
      <c r="H16" s="10"/>
      <c r="I16" s="10"/>
      <c r="J16" s="10"/>
      <c r="K16" s="10"/>
      <c r="L16" s="10"/>
      <c r="M16" s="10"/>
      <c r="N16" s="10"/>
      <c r="O16" s="10"/>
      <c r="P16" s="15"/>
    </row>
    <row r="17" spans="1:18">
      <c r="B17" s="14"/>
      <c r="C17" s="10"/>
      <c r="D17" s="10"/>
      <c r="E17" s="10"/>
      <c r="F17" s="10"/>
      <c r="G17" s="10"/>
      <c r="H17" s="10"/>
      <c r="I17" s="10"/>
      <c r="J17" s="10"/>
      <c r="K17" s="10"/>
      <c r="L17" s="10"/>
      <c r="M17" s="10"/>
      <c r="N17" s="10"/>
      <c r="O17" s="10"/>
      <c r="P17" s="15"/>
    </row>
    <row r="18" spans="1:18" s="28" customFormat="1">
      <c r="B18" s="108" t="s">
        <v>487</v>
      </c>
      <c r="C18" s="52"/>
      <c r="D18" s="52"/>
      <c r="E18" s="52"/>
      <c r="F18" s="52"/>
      <c r="G18" s="52"/>
      <c r="H18" s="52"/>
      <c r="I18" s="52"/>
      <c r="J18" s="52"/>
      <c r="K18" s="52"/>
      <c r="L18" s="52"/>
      <c r="M18" s="52"/>
      <c r="N18" s="52"/>
      <c r="O18" s="52"/>
      <c r="P18" s="109"/>
    </row>
    <row r="19" spans="1:18">
      <c r="B19" s="14" t="s">
        <v>486</v>
      </c>
      <c r="C19" s="10"/>
      <c r="D19" s="10"/>
      <c r="E19" s="10"/>
      <c r="F19" s="10"/>
      <c r="G19" s="10"/>
      <c r="H19" s="10"/>
      <c r="I19" s="10"/>
      <c r="J19" s="10"/>
      <c r="K19" s="10"/>
      <c r="L19" s="10"/>
      <c r="M19" s="10"/>
      <c r="N19" s="10"/>
      <c r="O19" s="10"/>
      <c r="P19" s="15"/>
    </row>
    <row r="20" spans="1:18">
      <c r="B20" s="14" t="s">
        <v>485</v>
      </c>
      <c r="C20" s="10"/>
      <c r="D20" s="10"/>
      <c r="E20" s="10"/>
      <c r="F20" s="10"/>
      <c r="G20" s="10"/>
      <c r="H20" s="10"/>
      <c r="I20" s="10"/>
      <c r="J20" s="10"/>
      <c r="K20" s="10"/>
      <c r="L20" s="10"/>
      <c r="M20" s="10"/>
      <c r="N20" s="10"/>
      <c r="O20" s="10"/>
      <c r="P20" s="15"/>
    </row>
    <row r="21" spans="1:18" ht="15.75" customHeight="1" thickBot="1">
      <c r="B21" s="16"/>
      <c r="C21" s="17"/>
      <c r="D21" s="17"/>
      <c r="E21" s="17"/>
      <c r="F21" s="17"/>
      <c r="G21" s="17"/>
      <c r="H21" s="17"/>
      <c r="I21" s="17"/>
      <c r="J21" s="17"/>
      <c r="K21" s="17"/>
      <c r="L21" s="17"/>
      <c r="M21" s="17"/>
      <c r="N21" s="17"/>
      <c r="O21" s="17"/>
      <c r="P21" s="18"/>
    </row>
    <row r="22" spans="1:18" ht="15.75" customHeight="1">
      <c r="B22" s="10"/>
      <c r="C22" s="10"/>
      <c r="D22" s="10"/>
      <c r="E22" s="10"/>
      <c r="F22" s="10"/>
      <c r="G22" s="10"/>
      <c r="H22" s="10"/>
      <c r="I22" s="10"/>
      <c r="J22" s="10"/>
      <c r="K22" s="10"/>
      <c r="L22" s="10"/>
      <c r="M22" s="10"/>
      <c r="N22" s="19"/>
      <c r="O22" s="10"/>
      <c r="P22" s="10"/>
    </row>
    <row r="23" spans="1:18">
      <c r="A23" s="20"/>
      <c r="B23" s="20" t="s">
        <v>1</v>
      </c>
      <c r="C23" s="20"/>
      <c r="D23" s="20"/>
      <c r="E23" s="20"/>
      <c r="F23" s="20"/>
      <c r="G23" s="20"/>
      <c r="H23" s="20"/>
      <c r="I23" s="20"/>
      <c r="J23" s="20"/>
      <c r="K23" s="20"/>
      <c r="L23" s="20"/>
      <c r="M23" s="20"/>
      <c r="N23" s="20"/>
      <c r="O23" s="20"/>
      <c r="P23" s="20"/>
    </row>
    <row r="24" spans="1:18">
      <c r="A24" s="20"/>
      <c r="B24" s="20"/>
      <c r="C24" s="20"/>
      <c r="D24" s="20"/>
      <c r="E24" s="20"/>
      <c r="F24" s="20"/>
      <c r="G24" s="20"/>
      <c r="H24" s="20"/>
      <c r="I24" s="20"/>
      <c r="J24" s="20"/>
      <c r="K24" s="20"/>
      <c r="L24" s="20"/>
      <c r="M24" s="20"/>
      <c r="N24" s="20"/>
      <c r="O24" s="20"/>
      <c r="P24" s="20"/>
    </row>
    <row r="25" spans="1:18" s="20" customFormat="1">
      <c r="B25" s="21" t="s">
        <v>484</v>
      </c>
      <c r="C25" s="21"/>
      <c r="D25" s="21"/>
      <c r="E25" s="21"/>
      <c r="F25" s="21"/>
      <c r="G25" s="21"/>
      <c r="H25" s="21"/>
      <c r="I25" s="21"/>
      <c r="J25" s="21"/>
      <c r="K25" s="21"/>
      <c r="L25" s="21"/>
      <c r="M25" s="21"/>
      <c r="N25" s="21"/>
      <c r="O25" s="21"/>
      <c r="P25" s="21"/>
    </row>
    <row r="26" spans="1:18" ht="14.25" customHeight="1">
      <c r="A26" s="20"/>
      <c r="B26" s="21"/>
      <c r="C26" s="618" t="s">
        <v>13</v>
      </c>
      <c r="D26" s="618"/>
      <c r="E26" s="618"/>
      <c r="F26" s="618"/>
      <c r="G26" s="618"/>
      <c r="H26" s="618"/>
      <c r="I26" s="618"/>
      <c r="J26" s="618"/>
      <c r="K26" s="618"/>
      <c r="L26" s="618"/>
      <c r="M26" s="618"/>
      <c r="N26" s="618"/>
      <c r="O26" s="618"/>
      <c r="P26" s="618"/>
      <c r="R26" s="27"/>
    </row>
    <row r="27" spans="1:18">
      <c r="A27" s="20"/>
      <c r="B27" s="21"/>
      <c r="C27" s="618"/>
      <c r="D27" s="618"/>
      <c r="E27" s="618"/>
      <c r="F27" s="618"/>
      <c r="G27" s="618"/>
      <c r="H27" s="618"/>
      <c r="I27" s="618"/>
      <c r="J27" s="618"/>
      <c r="K27" s="618"/>
      <c r="L27" s="618"/>
      <c r="M27" s="618"/>
      <c r="N27" s="618"/>
      <c r="O27" s="618"/>
      <c r="P27" s="618"/>
      <c r="R27" s="27"/>
    </row>
    <row r="28" spans="1:18">
      <c r="A28" s="20"/>
      <c r="B28" s="21"/>
      <c r="C28" s="21" t="s">
        <v>14</v>
      </c>
      <c r="D28" s="21"/>
      <c r="E28" s="21"/>
      <c r="F28" s="21"/>
      <c r="G28" s="21"/>
      <c r="H28" s="21"/>
      <c r="I28" s="21"/>
      <c r="J28" s="21"/>
      <c r="K28" s="21"/>
      <c r="L28" s="21"/>
      <c r="M28" s="21"/>
      <c r="N28" s="21"/>
      <c r="O28" s="21"/>
      <c r="P28" s="21"/>
    </row>
    <row r="29" spans="1:18">
      <c r="A29" s="20"/>
      <c r="B29" s="21"/>
      <c r="C29" s="21" t="s">
        <v>483</v>
      </c>
      <c r="D29" s="21"/>
      <c r="E29" s="21"/>
      <c r="F29" s="21"/>
      <c r="G29" s="21"/>
      <c r="H29" s="21"/>
      <c r="I29" s="21"/>
      <c r="J29" s="21"/>
      <c r="K29" s="21"/>
      <c r="L29" s="21"/>
      <c r="M29" s="21"/>
      <c r="N29" s="21"/>
      <c r="O29" s="21"/>
      <c r="P29" s="21"/>
    </row>
    <row r="30" spans="1:18">
      <c r="B30" s="22"/>
      <c r="C30" s="21" t="s">
        <v>15</v>
      </c>
      <c r="D30" s="22"/>
      <c r="E30" s="22"/>
      <c r="F30" s="22"/>
      <c r="G30" s="22"/>
      <c r="H30" s="22"/>
      <c r="I30" s="22"/>
      <c r="J30" s="22"/>
      <c r="K30" s="22"/>
      <c r="L30" s="22"/>
      <c r="M30" s="22"/>
      <c r="N30" s="22"/>
      <c r="O30" s="22"/>
      <c r="P30" s="22"/>
    </row>
    <row r="31" spans="1:18">
      <c r="B31" s="22"/>
      <c r="C31" s="21" t="s">
        <v>16</v>
      </c>
      <c r="D31" s="22"/>
      <c r="E31" s="22"/>
      <c r="F31" s="22"/>
      <c r="G31" s="22"/>
      <c r="H31" s="22"/>
      <c r="I31" s="22"/>
      <c r="J31" s="22"/>
      <c r="K31" s="22"/>
      <c r="L31" s="22"/>
      <c r="M31" s="22"/>
      <c r="N31" s="22"/>
      <c r="O31" s="22"/>
      <c r="P31" s="22"/>
    </row>
    <row r="32" spans="1:18">
      <c r="B32" s="22"/>
      <c r="C32" s="21"/>
      <c r="D32" s="22"/>
      <c r="E32" s="22"/>
      <c r="F32" s="22"/>
      <c r="G32" s="22"/>
      <c r="H32" s="22"/>
      <c r="I32" s="22"/>
      <c r="J32" s="22"/>
      <c r="K32" s="22"/>
      <c r="L32" s="22"/>
      <c r="M32" s="22"/>
      <c r="N32" s="22"/>
      <c r="O32" s="22"/>
      <c r="P32" s="22"/>
    </row>
    <row r="33" spans="1:16" s="20" customFormat="1">
      <c r="B33" s="21" t="s">
        <v>482</v>
      </c>
      <c r="C33" s="21"/>
      <c r="D33" s="21"/>
      <c r="E33" s="21"/>
      <c r="F33" s="21"/>
      <c r="G33" s="21"/>
      <c r="H33" s="21"/>
      <c r="I33" s="21"/>
      <c r="J33" s="21"/>
      <c r="K33" s="21"/>
      <c r="L33" s="21"/>
      <c r="M33" s="21"/>
      <c r="N33" s="21"/>
      <c r="O33" s="21"/>
      <c r="P33" s="21"/>
    </row>
    <row r="34" spans="1:16">
      <c r="B34" s="22"/>
      <c r="C34" s="21" t="s">
        <v>14</v>
      </c>
      <c r="D34" s="22"/>
      <c r="E34" s="22"/>
      <c r="F34" s="22"/>
      <c r="G34" s="22"/>
      <c r="H34" s="22"/>
      <c r="I34" s="22"/>
      <c r="J34" s="22"/>
      <c r="K34" s="22"/>
      <c r="L34" s="22"/>
      <c r="M34" s="22"/>
      <c r="N34" s="22"/>
      <c r="O34" s="22"/>
      <c r="P34" s="22"/>
    </row>
    <row r="35" spans="1:16">
      <c r="B35" s="22"/>
      <c r="C35" s="21" t="s">
        <v>17</v>
      </c>
      <c r="D35" s="22"/>
      <c r="E35" s="22"/>
      <c r="F35" s="22"/>
      <c r="G35" s="22"/>
      <c r="H35" s="22"/>
      <c r="I35" s="22"/>
      <c r="J35" s="22"/>
      <c r="K35" s="22"/>
      <c r="L35" s="22"/>
      <c r="M35" s="22"/>
      <c r="N35" s="22"/>
      <c r="O35" s="22"/>
      <c r="P35" s="22"/>
    </row>
    <row r="36" spans="1:16">
      <c r="B36" s="22"/>
      <c r="C36" s="618" t="s">
        <v>557</v>
      </c>
      <c r="D36" s="618"/>
      <c r="E36" s="618"/>
      <c r="F36" s="618"/>
      <c r="G36" s="618"/>
      <c r="H36" s="618"/>
      <c r="I36" s="618"/>
      <c r="J36" s="618"/>
      <c r="K36" s="618"/>
      <c r="L36" s="618"/>
      <c r="M36" s="618"/>
      <c r="N36" s="618"/>
      <c r="O36" s="618"/>
      <c r="P36" s="618"/>
    </row>
    <row r="37" spans="1:16">
      <c r="B37" s="22"/>
      <c r="C37" s="631" t="s">
        <v>556</v>
      </c>
      <c r="D37" s="631"/>
      <c r="E37" s="631"/>
      <c r="F37" s="631"/>
      <c r="G37" s="631"/>
      <c r="H37" s="631"/>
      <c r="I37" s="631"/>
      <c r="J37" s="631"/>
      <c r="K37" s="631"/>
      <c r="L37" s="631"/>
      <c r="M37" s="631"/>
      <c r="N37" s="631"/>
      <c r="O37" s="631"/>
      <c r="P37" s="631"/>
    </row>
    <row r="38" spans="1:16">
      <c r="B38" s="22"/>
      <c r="C38" s="475"/>
      <c r="D38" s="475"/>
      <c r="E38" s="475"/>
      <c r="F38" s="475"/>
      <c r="G38" s="475"/>
      <c r="H38" s="475"/>
      <c r="I38" s="475"/>
      <c r="J38" s="475"/>
      <c r="K38" s="475"/>
      <c r="L38" s="475"/>
      <c r="M38" s="475"/>
      <c r="N38" s="475"/>
      <c r="O38" s="475"/>
      <c r="P38" s="475"/>
    </row>
    <row r="39" spans="1:16" s="20" customFormat="1">
      <c r="B39" s="21" t="s">
        <v>563</v>
      </c>
      <c r="C39" s="21"/>
      <c r="D39" s="21"/>
      <c r="E39" s="21"/>
      <c r="F39" s="21"/>
      <c r="G39" s="21"/>
      <c r="H39" s="21"/>
      <c r="I39" s="21"/>
      <c r="J39" s="21"/>
      <c r="K39" s="21"/>
      <c r="L39" s="21"/>
      <c r="M39" s="21"/>
      <c r="N39" s="21"/>
      <c r="O39" s="21"/>
      <c r="P39" s="21"/>
    </row>
    <row r="40" spans="1:16">
      <c r="B40" s="22"/>
      <c r="C40" s="21" t="s">
        <v>14</v>
      </c>
      <c r="D40" s="22"/>
      <c r="E40" s="22"/>
      <c r="F40" s="22"/>
      <c r="G40" s="22"/>
      <c r="H40" s="22"/>
      <c r="I40" s="22"/>
      <c r="J40" s="22"/>
      <c r="K40" s="22"/>
      <c r="L40" s="22"/>
      <c r="M40" s="22"/>
      <c r="N40" s="22"/>
      <c r="O40" s="23"/>
      <c r="P40" s="22"/>
    </row>
    <row r="41" spans="1:16">
      <c r="B41" s="22"/>
      <c r="C41" s="21" t="s">
        <v>17</v>
      </c>
      <c r="D41" s="22"/>
      <c r="E41" s="22"/>
      <c r="F41" s="22"/>
      <c r="G41" s="22"/>
      <c r="H41" s="22"/>
      <c r="I41" s="22"/>
      <c r="J41" s="22"/>
      <c r="K41" s="22"/>
      <c r="L41" s="22"/>
      <c r="M41" s="22"/>
      <c r="N41" s="22"/>
      <c r="O41" s="22"/>
      <c r="P41" s="22"/>
    </row>
    <row r="42" spans="1:16">
      <c r="B42" s="22"/>
      <c r="C42" s="618" t="s">
        <v>559</v>
      </c>
      <c r="D42" s="618"/>
      <c r="E42" s="618"/>
      <c r="F42" s="618"/>
      <c r="G42" s="618"/>
      <c r="H42" s="618"/>
      <c r="I42" s="618"/>
      <c r="J42" s="618"/>
      <c r="K42" s="618"/>
      <c r="L42" s="618"/>
      <c r="M42" s="618"/>
      <c r="N42" s="618"/>
      <c r="O42" s="618"/>
      <c r="P42" s="618"/>
    </row>
    <row r="43" spans="1:16">
      <c r="B43" s="22"/>
      <c r="C43" s="631" t="s">
        <v>558</v>
      </c>
      <c r="D43" s="631"/>
      <c r="E43" s="631"/>
      <c r="F43" s="631"/>
      <c r="G43" s="631"/>
      <c r="H43" s="631"/>
      <c r="I43" s="631"/>
      <c r="J43" s="631"/>
      <c r="K43" s="631"/>
      <c r="L43" s="631"/>
      <c r="M43" s="631"/>
      <c r="N43" s="631"/>
      <c r="O43" s="631"/>
      <c r="P43" s="631"/>
    </row>
    <row r="44" spans="1:16">
      <c r="B44" s="22"/>
      <c r="C44" s="618" t="s">
        <v>2</v>
      </c>
      <c r="D44" s="618"/>
      <c r="E44" s="618"/>
      <c r="F44" s="618"/>
      <c r="G44" s="618"/>
      <c r="H44" s="618"/>
      <c r="I44" s="618"/>
      <c r="J44" s="618"/>
      <c r="K44" s="618"/>
      <c r="L44" s="618"/>
      <c r="M44" s="618"/>
      <c r="N44" s="618"/>
      <c r="O44" s="618"/>
      <c r="P44" s="618"/>
    </row>
    <row r="45" spans="1:16">
      <c r="B45" s="22"/>
      <c r="C45" s="618"/>
      <c r="D45" s="618"/>
      <c r="E45" s="618"/>
      <c r="F45" s="618"/>
      <c r="G45" s="618"/>
      <c r="H45" s="618"/>
      <c r="I45" s="618"/>
      <c r="J45" s="618"/>
      <c r="K45" s="618"/>
      <c r="L45" s="618"/>
      <c r="M45" s="618"/>
      <c r="N45" s="618"/>
      <c r="O45" s="618"/>
      <c r="P45" s="618"/>
    </row>
    <row r="46" spans="1:16">
      <c r="B46" s="22"/>
      <c r="C46" s="474"/>
      <c r="D46" s="474"/>
      <c r="E46" s="474"/>
      <c r="F46" s="474"/>
      <c r="G46" s="474"/>
      <c r="H46" s="474"/>
      <c r="I46" s="474"/>
      <c r="J46" s="474"/>
      <c r="K46" s="474"/>
      <c r="L46" s="474"/>
      <c r="M46" s="474"/>
      <c r="N46" s="474"/>
      <c r="O46" s="474"/>
      <c r="P46" s="474"/>
    </row>
    <row r="47" spans="1:16" s="28" customFormat="1">
      <c r="A47" s="26"/>
      <c r="B47" s="28" t="s">
        <v>3</v>
      </c>
    </row>
    <row r="48" spans="1:16">
      <c r="B48" s="9" t="s">
        <v>481</v>
      </c>
    </row>
    <row r="49" spans="1:18">
      <c r="B49" s="22"/>
      <c r="C49" s="22"/>
      <c r="D49" s="22"/>
      <c r="E49" s="22"/>
      <c r="F49" s="22"/>
      <c r="G49" s="22"/>
      <c r="H49" s="22"/>
      <c r="I49" s="22"/>
      <c r="J49" s="22"/>
      <c r="K49" s="22"/>
      <c r="L49" s="22"/>
      <c r="M49" s="22"/>
      <c r="N49" s="22"/>
      <c r="O49" s="23"/>
      <c r="P49" s="22"/>
    </row>
    <row r="50" spans="1:18">
      <c r="B50" s="22"/>
      <c r="C50" s="22"/>
      <c r="D50" s="22"/>
      <c r="E50" s="22"/>
      <c r="F50" s="22"/>
      <c r="G50" s="22"/>
      <c r="H50" s="22"/>
      <c r="I50" s="22"/>
      <c r="J50" s="22"/>
      <c r="K50" s="22"/>
      <c r="L50" s="22"/>
      <c r="M50" s="22"/>
      <c r="N50" s="22"/>
      <c r="O50" s="23"/>
      <c r="P50" s="22"/>
    </row>
    <row r="51" spans="1:18" s="28" customFormat="1">
      <c r="B51" s="24" t="s">
        <v>4</v>
      </c>
      <c r="C51" s="24"/>
      <c r="D51" s="24"/>
      <c r="E51" s="24"/>
      <c r="F51" s="24"/>
      <c r="G51" s="24"/>
      <c r="H51" s="24"/>
      <c r="I51" s="24"/>
      <c r="J51" s="24"/>
      <c r="K51" s="24"/>
      <c r="L51" s="24"/>
      <c r="M51" s="24"/>
      <c r="N51" s="24"/>
      <c r="O51" s="25"/>
      <c r="P51" s="24"/>
    </row>
    <row r="52" spans="1:18" s="28" customFormat="1">
      <c r="B52" s="24"/>
      <c r="C52" s="625" t="s">
        <v>480</v>
      </c>
      <c r="D52" s="625"/>
      <c r="E52" s="625"/>
      <c r="F52" s="625"/>
      <c r="G52" s="625"/>
      <c r="H52" s="625"/>
      <c r="I52" s="625"/>
      <c r="J52" s="625"/>
      <c r="K52" s="625"/>
      <c r="L52" s="625"/>
      <c r="M52" s="625"/>
      <c r="N52" s="625"/>
      <c r="O52" s="625"/>
      <c r="P52" s="625"/>
    </row>
    <row r="53" spans="1:18" s="28" customFormat="1">
      <c r="B53" s="24"/>
      <c r="C53" s="625"/>
      <c r="D53" s="625"/>
      <c r="E53" s="625"/>
      <c r="F53" s="625"/>
      <c r="G53" s="625"/>
      <c r="H53" s="625"/>
      <c r="I53" s="625"/>
      <c r="J53" s="625"/>
      <c r="K53" s="625"/>
      <c r="L53" s="625"/>
      <c r="M53" s="625"/>
      <c r="N53" s="625"/>
      <c r="O53" s="625"/>
      <c r="P53" s="625"/>
    </row>
    <row r="54" spans="1:18" s="28" customFormat="1">
      <c r="B54" s="24"/>
      <c r="C54" s="24"/>
      <c r="D54" s="24"/>
      <c r="E54" s="24"/>
      <c r="F54" s="24"/>
      <c r="G54" s="24"/>
      <c r="H54" s="24"/>
      <c r="I54" s="24"/>
      <c r="J54" s="24"/>
      <c r="K54" s="24"/>
      <c r="L54" s="24"/>
      <c r="M54" s="24"/>
      <c r="N54" s="24"/>
      <c r="O54" s="25"/>
      <c r="P54" s="24"/>
    </row>
    <row r="55" spans="1:18" s="26" customFormat="1">
      <c r="C55" s="626" t="s">
        <v>479</v>
      </c>
      <c r="D55" s="626"/>
      <c r="E55" s="626"/>
      <c r="F55" s="626"/>
      <c r="G55" s="626"/>
      <c r="H55" s="626"/>
      <c r="I55" s="626"/>
      <c r="J55" s="626"/>
      <c r="K55" s="626"/>
      <c r="L55" s="626"/>
      <c r="M55" s="626"/>
      <c r="N55" s="626"/>
      <c r="O55" s="626"/>
      <c r="P55" s="626"/>
      <c r="R55" s="495"/>
    </row>
    <row r="56" spans="1:18" s="26" customFormat="1">
      <c r="C56" s="626"/>
      <c r="D56" s="626"/>
      <c r="E56" s="626"/>
      <c r="F56" s="626"/>
      <c r="G56" s="626"/>
      <c r="H56" s="626"/>
      <c r="I56" s="626"/>
      <c r="J56" s="626"/>
      <c r="K56" s="626"/>
      <c r="L56" s="626"/>
      <c r="M56" s="626"/>
      <c r="N56" s="626"/>
      <c r="O56" s="626"/>
      <c r="P56" s="626"/>
      <c r="R56" s="495"/>
    </row>
    <row r="57" spans="1:18" s="26" customFormat="1" ht="14.25" customHeight="1">
      <c r="C57" s="627" t="s">
        <v>478</v>
      </c>
      <c r="D57" s="627"/>
      <c r="E57" s="627"/>
      <c r="F57" s="627"/>
      <c r="G57" s="627"/>
      <c r="H57" s="627"/>
      <c r="I57" s="627"/>
      <c r="J57" s="627"/>
      <c r="K57" s="627"/>
      <c r="L57" s="627"/>
      <c r="M57" s="627"/>
      <c r="N57" s="627"/>
      <c r="O57" s="627"/>
      <c r="P57" s="627"/>
      <c r="Q57" s="496"/>
      <c r="R57" s="495"/>
    </row>
    <row r="58" spans="1:18" s="26" customFormat="1">
      <c r="C58" s="494"/>
      <c r="D58" s="628" t="s">
        <v>477</v>
      </c>
      <c r="E58" s="628"/>
      <c r="F58" s="628"/>
      <c r="G58" s="628"/>
      <c r="H58" s="628"/>
      <c r="I58" s="628"/>
      <c r="J58" s="628"/>
      <c r="K58" s="628"/>
      <c r="L58" s="628"/>
      <c r="M58" s="628"/>
      <c r="N58" s="628"/>
      <c r="O58" s="628"/>
      <c r="P58" s="628"/>
    </row>
    <row r="59" spans="1:18" s="26" customFormat="1">
      <c r="C59" s="494"/>
      <c r="D59" s="628"/>
      <c r="E59" s="628"/>
      <c r="F59" s="628"/>
      <c r="G59" s="628"/>
      <c r="H59" s="628"/>
      <c r="I59" s="628"/>
      <c r="J59" s="628"/>
      <c r="K59" s="628"/>
      <c r="L59" s="628"/>
      <c r="M59" s="628"/>
      <c r="N59" s="628"/>
      <c r="O59" s="628"/>
      <c r="P59" s="628"/>
    </row>
    <row r="60" spans="1:18" s="26" customFormat="1">
      <c r="C60" s="494"/>
      <c r="D60" s="629" t="s">
        <v>476</v>
      </c>
      <c r="E60" s="629"/>
      <c r="F60" s="629"/>
      <c r="G60" s="629"/>
      <c r="H60" s="629"/>
      <c r="I60" s="629"/>
      <c r="J60" s="629"/>
      <c r="K60" s="629"/>
      <c r="L60" s="629"/>
      <c r="M60" s="629"/>
      <c r="N60" s="629"/>
      <c r="O60" s="629"/>
      <c r="P60" s="629"/>
      <c r="Q60" s="493"/>
    </row>
    <row r="61" spans="1:18">
      <c r="A61" s="492"/>
    </row>
    <row r="62" spans="1:18">
      <c r="A62" s="492"/>
    </row>
    <row r="63" spans="1:18" s="28" customFormat="1" ht="15">
      <c r="B63" s="619" t="s">
        <v>5</v>
      </c>
      <c r="C63" s="620"/>
      <c r="D63" s="620"/>
      <c r="E63" s="620"/>
      <c r="F63" s="620"/>
      <c r="G63" s="620"/>
      <c r="H63" s="620"/>
      <c r="I63" s="620"/>
      <c r="J63" s="620"/>
      <c r="K63" s="620"/>
      <c r="L63" s="620"/>
      <c r="M63" s="620"/>
      <c r="N63" s="620"/>
      <c r="O63" s="620"/>
      <c r="P63" s="621"/>
    </row>
    <row r="64" spans="1:18" s="491" customFormat="1" ht="15" customHeight="1">
      <c r="B64" s="622" t="s">
        <v>475</v>
      </c>
      <c r="C64" s="623"/>
      <c r="D64" s="623"/>
      <c r="E64" s="623"/>
      <c r="F64" s="623"/>
      <c r="G64" s="623"/>
      <c r="H64" s="623"/>
      <c r="I64" s="623"/>
      <c r="J64" s="623"/>
      <c r="K64" s="623"/>
      <c r="L64" s="623"/>
      <c r="M64" s="623"/>
      <c r="N64" s="623"/>
      <c r="O64" s="623"/>
      <c r="P64" s="624"/>
    </row>
    <row r="65" spans="2:16" s="491" customFormat="1">
      <c r="B65" s="612"/>
      <c r="C65" s="613"/>
      <c r="D65" s="613"/>
      <c r="E65" s="613"/>
      <c r="F65" s="613"/>
      <c r="G65" s="613"/>
      <c r="H65" s="613"/>
      <c r="I65" s="613"/>
      <c r="J65" s="613"/>
      <c r="K65" s="613"/>
      <c r="L65" s="613"/>
      <c r="M65" s="613"/>
      <c r="N65" s="613"/>
      <c r="O65" s="613"/>
      <c r="P65" s="614"/>
    </row>
    <row r="66" spans="2:16" s="491" customFormat="1">
      <c r="B66" s="612"/>
      <c r="C66" s="613"/>
      <c r="D66" s="613"/>
      <c r="E66" s="613"/>
      <c r="F66" s="613"/>
      <c r="G66" s="613"/>
      <c r="H66" s="613"/>
      <c r="I66" s="613"/>
      <c r="J66" s="613"/>
      <c r="K66" s="613"/>
      <c r="L66" s="613"/>
      <c r="M66" s="613"/>
      <c r="N66" s="613"/>
      <c r="O66" s="613"/>
      <c r="P66" s="614"/>
    </row>
    <row r="67" spans="2:16" s="491" customFormat="1" ht="15" customHeight="1">
      <c r="B67" s="612" t="s">
        <v>474</v>
      </c>
      <c r="C67" s="613"/>
      <c r="D67" s="613"/>
      <c r="E67" s="613"/>
      <c r="F67" s="613"/>
      <c r="G67" s="613"/>
      <c r="H67" s="613"/>
      <c r="I67" s="613"/>
      <c r="J67" s="613"/>
      <c r="K67" s="613"/>
      <c r="L67" s="613"/>
      <c r="M67" s="613"/>
      <c r="N67" s="613"/>
      <c r="O67" s="613"/>
      <c r="P67" s="614"/>
    </row>
    <row r="68" spans="2:16" s="491" customFormat="1">
      <c r="B68" s="612"/>
      <c r="C68" s="613"/>
      <c r="D68" s="613"/>
      <c r="E68" s="613"/>
      <c r="F68" s="613"/>
      <c r="G68" s="613"/>
      <c r="H68" s="613"/>
      <c r="I68" s="613"/>
      <c r="J68" s="613"/>
      <c r="K68" s="613"/>
      <c r="L68" s="613"/>
      <c r="M68" s="613"/>
      <c r="N68" s="613"/>
      <c r="O68" s="613"/>
      <c r="P68" s="614"/>
    </row>
    <row r="69" spans="2:16" s="491" customFormat="1" ht="15" customHeight="1">
      <c r="B69" s="612" t="s">
        <v>473</v>
      </c>
      <c r="C69" s="613"/>
      <c r="D69" s="613"/>
      <c r="E69" s="613"/>
      <c r="F69" s="613"/>
      <c r="G69" s="613"/>
      <c r="H69" s="613"/>
      <c r="I69" s="613"/>
      <c r="J69" s="613"/>
      <c r="K69" s="613"/>
      <c r="L69" s="613"/>
      <c r="M69" s="613"/>
      <c r="N69" s="613"/>
      <c r="O69" s="613"/>
      <c r="P69" s="614"/>
    </row>
    <row r="70" spans="2:16" s="491" customFormat="1">
      <c r="B70" s="615"/>
      <c r="C70" s="616"/>
      <c r="D70" s="616"/>
      <c r="E70" s="616"/>
      <c r="F70" s="616"/>
      <c r="G70" s="616"/>
      <c r="H70" s="616"/>
      <c r="I70" s="616"/>
      <c r="J70" s="616"/>
      <c r="K70" s="616"/>
      <c r="L70" s="616"/>
      <c r="M70" s="616"/>
      <c r="N70" s="616"/>
      <c r="O70" s="616"/>
      <c r="P70" s="617"/>
    </row>
    <row r="71" spans="2:16" s="29" customFormat="1">
      <c r="B71" s="471"/>
      <c r="C71" s="471"/>
      <c r="D71" s="471"/>
      <c r="E71" s="471"/>
      <c r="F71" s="471"/>
      <c r="G71" s="471"/>
      <c r="H71" s="471"/>
      <c r="I71" s="471"/>
      <c r="J71" s="471"/>
      <c r="K71" s="471"/>
      <c r="L71" s="471"/>
      <c r="M71" s="471"/>
      <c r="N71" s="471"/>
      <c r="O71" s="471"/>
      <c r="P71" s="471"/>
    </row>
    <row r="73" spans="2:16">
      <c r="B73" s="30"/>
      <c r="C73" s="30"/>
      <c r="D73" s="30"/>
      <c r="E73" s="30"/>
      <c r="F73" s="30"/>
      <c r="G73" s="30"/>
      <c r="H73" s="30"/>
      <c r="I73" s="30"/>
      <c r="J73" s="30"/>
      <c r="K73" s="30"/>
      <c r="L73" s="30"/>
      <c r="M73" s="30"/>
      <c r="N73" s="30"/>
      <c r="O73" s="30"/>
    </row>
    <row r="74" spans="2:16">
      <c r="B74" s="31"/>
      <c r="C74" s="31"/>
      <c r="D74" s="32"/>
      <c r="E74" s="32"/>
      <c r="F74" s="32"/>
      <c r="G74" s="32"/>
      <c r="H74" s="32"/>
      <c r="I74" s="32"/>
      <c r="J74" s="32"/>
      <c r="K74" s="32"/>
      <c r="L74" s="32"/>
      <c r="M74" s="32"/>
      <c r="N74" s="32"/>
      <c r="O74" s="32"/>
    </row>
    <row r="75" spans="2:16">
      <c r="B75" s="31"/>
      <c r="C75" s="33"/>
      <c r="D75" s="470"/>
      <c r="E75" s="470"/>
      <c r="F75" s="470"/>
      <c r="G75" s="470"/>
      <c r="H75" s="470"/>
      <c r="I75" s="470"/>
      <c r="J75" s="470"/>
      <c r="K75" s="470"/>
      <c r="L75" s="470"/>
      <c r="M75" s="470"/>
      <c r="N75" s="470"/>
      <c r="O75" s="470"/>
    </row>
    <row r="76" spans="2:16">
      <c r="B76" s="31"/>
      <c r="C76" s="33"/>
      <c r="D76" s="470"/>
      <c r="E76" s="470"/>
      <c r="F76" s="470"/>
      <c r="G76" s="470"/>
      <c r="H76" s="470"/>
      <c r="I76" s="470"/>
      <c r="J76" s="470"/>
      <c r="K76" s="470"/>
      <c r="L76" s="470"/>
      <c r="M76" s="470"/>
      <c r="N76" s="470"/>
      <c r="O76" s="470"/>
    </row>
    <row r="77" spans="2:16">
      <c r="B77" s="632"/>
      <c r="C77" s="632"/>
      <c r="D77" s="632"/>
      <c r="E77" s="632"/>
      <c r="F77" s="632"/>
      <c r="G77" s="632"/>
      <c r="H77" s="632"/>
      <c r="I77" s="632"/>
      <c r="J77" s="632"/>
      <c r="K77" s="632"/>
      <c r="L77" s="632"/>
      <c r="M77" s="632"/>
      <c r="N77" s="632"/>
      <c r="O77" s="632"/>
    </row>
    <row r="78" spans="2:16">
      <c r="B78" s="30"/>
      <c r="C78" s="32"/>
      <c r="D78" s="633"/>
      <c r="E78" s="633"/>
      <c r="F78" s="633"/>
      <c r="G78" s="633"/>
      <c r="H78" s="633"/>
      <c r="I78" s="633"/>
      <c r="J78" s="633"/>
      <c r="K78" s="633"/>
      <c r="L78" s="633"/>
      <c r="M78" s="633"/>
      <c r="N78" s="633"/>
      <c r="O78" s="633"/>
    </row>
    <row r="79" spans="2:16">
      <c r="E79" s="9" t="s">
        <v>18</v>
      </c>
    </row>
  </sheetData>
  <sheetProtection password="C914" sheet="1" objects="1" scenarios="1" formatRows="0"/>
  <mergeCells count="24">
    <mergeCell ref="D78:O78"/>
    <mergeCell ref="B10:P10"/>
    <mergeCell ref="C37:P37"/>
    <mergeCell ref="C43:P43"/>
    <mergeCell ref="C26:P27"/>
    <mergeCell ref="B77:O77"/>
    <mergeCell ref="C36:P36"/>
    <mergeCell ref="C52:P53"/>
    <mergeCell ref="C55:P56"/>
    <mergeCell ref="C57:P57"/>
    <mergeCell ref="D58:P59"/>
    <mergeCell ref="B67:P68"/>
    <mergeCell ref="B69:P70"/>
    <mergeCell ref="C42:P42"/>
    <mergeCell ref="C44:P45"/>
    <mergeCell ref="B63:P63"/>
    <mergeCell ref="B64:P66"/>
    <mergeCell ref="D60:P60"/>
    <mergeCell ref="B2:P2"/>
    <mergeCell ref="B4:P4"/>
    <mergeCell ref="B6:P6"/>
    <mergeCell ref="B7:P7"/>
    <mergeCell ref="B5:P5"/>
    <mergeCell ref="B3:P3"/>
  </mergeCells>
  <hyperlinks>
    <hyperlink ref="C37:P37" location="Detailed_instructions_for_C1___C2___C3_and_D1___D2___D3" display=" See the Section called &quot;Detailed instructions for C1 / C2 / C3 and D1 / D2 / D3&quot; for more information."/>
    <hyperlink ref="C43:P43" location="Detailed_instructions_for_C1___C2___C3_and_D1___D2___D3" display="See the Section called &quot;Detailed instructions for C1 / C2 / C3 and D1 / D2 / D3&quot; for more information."/>
  </hyperlinks>
  <pageMargins left="0.70866141732283472" right="0.70866141732283472" top="0.74803149606299213" bottom="0.74803149606299213" header="0.31496062992125984" footer="0.31496062992125984"/>
  <pageSetup scale="79" fitToHeight="0" orientation="landscape" r:id="rId1"/>
  <headerFooter>
    <oddFooter>&amp;L&amp;BCanada Council for the Arts Confidential&amp;B&amp;C&amp;D&amp;RPage &amp;P</oddFooter>
  </headerFooter>
  <rowBreaks count="1" manualBreakCount="1">
    <brk id="45"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59999389629810485"/>
    <pageSetUpPr fitToPage="1"/>
  </sheetPr>
  <dimension ref="B1:W51"/>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0.140625" style="28" customWidth="1"/>
    <col min="8" max="8" width="37.710937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703" t="s">
        <v>95</v>
      </c>
      <c r="D2" s="686"/>
      <c r="E2" s="686"/>
      <c r="F2" s="686"/>
      <c r="G2" s="686"/>
      <c r="H2" s="686"/>
      <c r="I2" s="687"/>
    </row>
    <row r="3" spans="2:23" s="25" customFormat="1">
      <c r="H3" s="43"/>
      <c r="I3" s="43"/>
      <c r="J3" s="43"/>
      <c r="K3" s="43"/>
    </row>
    <row r="4" spans="2:23" ht="15.75">
      <c r="C4" s="703" t="s">
        <v>528</v>
      </c>
      <c r="D4" s="686"/>
      <c r="E4" s="686"/>
      <c r="F4" s="686"/>
      <c r="G4" s="686"/>
      <c r="H4" s="686"/>
      <c r="I4" s="687"/>
      <c r="J4" s="26"/>
      <c r="L4" s="26"/>
    </row>
    <row r="5" spans="2:23" ht="9" customHeight="1">
      <c r="I5" s="26"/>
      <c r="J5" s="92"/>
      <c r="K5" s="24"/>
      <c r="L5" s="26"/>
      <c r="M5" s="26"/>
      <c r="N5" s="26"/>
    </row>
    <row r="6" spans="2:23" ht="15" customHeight="1">
      <c r="C6" s="693" t="s">
        <v>99</v>
      </c>
      <c r="D6" s="693"/>
      <c r="E6" s="693"/>
      <c r="F6" s="693"/>
      <c r="G6" s="693"/>
      <c r="H6" s="693"/>
      <c r="I6" s="693"/>
      <c r="K6" s="24"/>
      <c r="L6" s="24"/>
      <c r="M6" s="24"/>
      <c r="N6" s="24"/>
      <c r="O6" s="93"/>
      <c r="P6" s="93"/>
      <c r="Q6" s="93"/>
      <c r="R6" s="93"/>
      <c r="S6" s="93"/>
      <c r="T6" s="93"/>
      <c r="U6" s="93"/>
      <c r="V6" s="93"/>
      <c r="W6" s="93"/>
    </row>
    <row r="7" spans="2:23" ht="14.25" customHeight="1">
      <c r="C7" s="694" t="s">
        <v>526</v>
      </c>
      <c r="D7" s="694"/>
      <c r="E7" s="694"/>
      <c r="F7" s="694"/>
      <c r="G7" s="694"/>
      <c r="H7" s="694"/>
      <c r="I7" s="694"/>
      <c r="L7" s="24"/>
      <c r="M7" s="24"/>
      <c r="N7" s="24"/>
      <c r="O7" s="93"/>
      <c r="P7" s="93"/>
      <c r="Q7" s="93"/>
      <c r="R7" s="24"/>
      <c r="S7" s="93"/>
      <c r="T7" s="93"/>
      <c r="U7" s="93"/>
      <c r="V7" s="93"/>
      <c r="W7" s="93"/>
    </row>
    <row r="8" spans="2:23" ht="14.25" customHeight="1">
      <c r="C8" s="695" t="s">
        <v>100</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92</v>
      </c>
      <c r="E10" s="701" t="s">
        <v>59</v>
      </c>
      <c r="F10" s="701" t="s">
        <v>101</v>
      </c>
      <c r="G10" s="688" t="s">
        <v>61</v>
      </c>
      <c r="H10" s="688" t="s">
        <v>102</v>
      </c>
      <c r="I10" s="688" t="s">
        <v>63</v>
      </c>
      <c r="L10" s="24"/>
      <c r="M10" s="24"/>
      <c r="N10" s="24"/>
      <c r="O10" s="93"/>
      <c r="P10" s="93"/>
      <c r="Q10" s="93"/>
      <c r="R10" s="93"/>
      <c r="S10" s="93"/>
      <c r="T10" s="93"/>
      <c r="U10" s="93"/>
      <c r="V10" s="93"/>
      <c r="W10" s="93"/>
    </row>
    <row r="11" spans="2:23" ht="15" customHeight="1">
      <c r="B11" s="700"/>
      <c r="C11" s="702"/>
      <c r="D11" s="702"/>
      <c r="E11" s="702"/>
      <c r="F11" s="702"/>
      <c r="G11" s="689"/>
      <c r="H11" s="689"/>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row r="37" spans="2:9">
      <c r="B37" s="95">
        <v>26</v>
      </c>
      <c r="C37" s="70"/>
      <c r="D37" s="96"/>
      <c r="E37" s="96"/>
      <c r="F37" s="96"/>
      <c r="G37" s="96"/>
      <c r="H37" s="96"/>
      <c r="I37" s="96"/>
    </row>
    <row r="38" spans="2:9">
      <c r="B38" s="95">
        <v>27</v>
      </c>
      <c r="C38" s="70"/>
      <c r="D38" s="96"/>
      <c r="E38" s="96"/>
      <c r="F38" s="96"/>
      <c r="G38" s="96"/>
      <c r="H38" s="96"/>
      <c r="I38" s="96"/>
    </row>
    <row r="39" spans="2:9">
      <c r="B39" s="95">
        <v>28</v>
      </c>
      <c r="C39" s="70"/>
      <c r="D39" s="96"/>
      <c r="E39" s="96"/>
      <c r="F39" s="96"/>
      <c r="G39" s="96"/>
      <c r="H39" s="96"/>
      <c r="I39" s="96"/>
    </row>
    <row r="40" spans="2:9">
      <c r="B40" s="95">
        <v>29</v>
      </c>
      <c r="C40" s="70"/>
      <c r="D40" s="96"/>
      <c r="E40" s="96"/>
      <c r="F40" s="96"/>
      <c r="G40" s="96"/>
      <c r="H40" s="96"/>
      <c r="I40" s="96"/>
    </row>
    <row r="41" spans="2:9">
      <c r="B41" s="95">
        <v>30</v>
      </c>
      <c r="C41" s="70"/>
      <c r="D41" s="96"/>
      <c r="E41" s="96"/>
      <c r="F41" s="96"/>
      <c r="G41" s="96"/>
      <c r="H41" s="96"/>
      <c r="I41" s="96"/>
    </row>
    <row r="42" spans="2:9">
      <c r="B42" s="95">
        <v>31</v>
      </c>
      <c r="C42" s="70"/>
      <c r="D42" s="96"/>
      <c r="E42" s="96"/>
      <c r="F42" s="96"/>
      <c r="G42" s="96"/>
      <c r="H42" s="96"/>
      <c r="I42" s="96"/>
    </row>
    <row r="43" spans="2:9">
      <c r="B43" s="95">
        <v>32</v>
      </c>
      <c r="C43" s="70"/>
      <c r="D43" s="96"/>
      <c r="E43" s="96"/>
      <c r="F43" s="96"/>
      <c r="G43" s="96"/>
      <c r="H43" s="96"/>
      <c r="I43" s="96"/>
    </row>
    <row r="44" spans="2:9">
      <c r="B44" s="95">
        <v>33</v>
      </c>
      <c r="C44" s="70"/>
      <c r="D44" s="96"/>
      <c r="E44" s="96"/>
      <c r="F44" s="96"/>
      <c r="G44" s="96"/>
      <c r="H44" s="96"/>
      <c r="I44" s="96"/>
    </row>
    <row r="45" spans="2:9">
      <c r="B45" s="95">
        <v>34</v>
      </c>
      <c r="C45" s="70"/>
      <c r="D45" s="96"/>
      <c r="E45" s="96"/>
      <c r="F45" s="96"/>
      <c r="G45" s="96"/>
      <c r="H45" s="96"/>
      <c r="I45" s="96"/>
    </row>
    <row r="46" spans="2:9">
      <c r="B46" s="95">
        <v>35</v>
      </c>
      <c r="C46" s="70"/>
      <c r="D46" s="96"/>
      <c r="E46" s="96"/>
      <c r="F46" s="96"/>
      <c r="G46" s="96"/>
      <c r="H46" s="96"/>
      <c r="I46" s="96"/>
    </row>
    <row r="47" spans="2:9">
      <c r="B47" s="95">
        <v>36</v>
      </c>
      <c r="C47" s="70"/>
      <c r="D47" s="96"/>
      <c r="E47" s="96"/>
      <c r="F47" s="96"/>
      <c r="G47" s="96"/>
      <c r="H47" s="96"/>
      <c r="I47" s="96"/>
    </row>
    <row r="48" spans="2:9">
      <c r="B48" s="95">
        <v>37</v>
      </c>
      <c r="C48" s="70"/>
      <c r="D48" s="96"/>
      <c r="E48" s="96"/>
      <c r="F48" s="96"/>
      <c r="G48" s="96"/>
      <c r="H48" s="96"/>
      <c r="I48" s="96"/>
    </row>
    <row r="49" spans="2:9">
      <c r="B49" s="95">
        <v>38</v>
      </c>
      <c r="C49" s="70"/>
      <c r="D49" s="96"/>
      <c r="E49" s="96"/>
      <c r="F49" s="96"/>
      <c r="G49" s="96"/>
      <c r="H49" s="96"/>
      <c r="I49" s="96"/>
    </row>
    <row r="50" spans="2:9">
      <c r="B50" s="95">
        <v>39</v>
      </c>
      <c r="C50" s="70"/>
      <c r="D50" s="96"/>
      <c r="E50" s="96"/>
      <c r="F50" s="96"/>
      <c r="G50" s="96"/>
      <c r="H50" s="96"/>
      <c r="I50" s="96"/>
    </row>
    <row r="51" spans="2:9">
      <c r="B51" s="95">
        <v>40</v>
      </c>
      <c r="C51" s="70"/>
      <c r="D51" s="96"/>
      <c r="E51" s="96"/>
      <c r="F51" s="96"/>
      <c r="G51" s="96"/>
      <c r="H51" s="96"/>
      <c r="I51" s="96"/>
    </row>
  </sheetData>
  <sheetProtection password="C914"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59999389629810485"/>
    <pageSetUpPr fitToPage="1"/>
  </sheetPr>
  <dimension ref="A1:Q53"/>
  <sheetViews>
    <sheetView showGridLines="0" zoomScaleNormal="100" workbookViewId="0"/>
  </sheetViews>
  <sheetFormatPr defaultRowHeight="14.25"/>
  <cols>
    <col min="1" max="1" width="4.28515625" style="28" customWidth="1"/>
    <col min="2" max="15" width="9.140625" style="28"/>
    <col min="16" max="16" width="10" style="28" customWidth="1"/>
    <col min="17" max="16384" width="9.140625" style="28"/>
  </cols>
  <sheetData>
    <row r="1" spans="2:17">
      <c r="B1" s="8" t="s">
        <v>555</v>
      </c>
      <c r="C1" s="26"/>
    </row>
    <row r="2" spans="2:17" s="9" customFormat="1" ht="15">
      <c r="B2" s="607" t="s">
        <v>103</v>
      </c>
      <c r="C2" s="607"/>
      <c r="D2" s="607"/>
      <c r="E2" s="607"/>
      <c r="F2" s="607"/>
      <c r="G2" s="607"/>
      <c r="H2" s="607"/>
      <c r="I2" s="607"/>
      <c r="J2" s="607"/>
      <c r="K2" s="607"/>
      <c r="L2" s="607"/>
      <c r="M2" s="607"/>
      <c r="N2" s="607"/>
      <c r="O2" s="607"/>
      <c r="P2" s="607"/>
    </row>
    <row r="3" spans="2:17" s="9" customFormat="1" ht="15">
      <c r="B3" s="611" t="s">
        <v>541</v>
      </c>
      <c r="C3" s="611"/>
      <c r="D3" s="611"/>
      <c r="E3" s="611"/>
      <c r="F3" s="611"/>
      <c r="G3" s="611"/>
      <c r="H3" s="611"/>
      <c r="I3" s="611"/>
      <c r="J3" s="611"/>
      <c r="K3" s="611"/>
      <c r="L3" s="611"/>
      <c r="M3" s="611"/>
      <c r="N3" s="611"/>
      <c r="O3" s="611"/>
      <c r="P3" s="611"/>
    </row>
    <row r="4" spans="2:17" s="498" customFormat="1" ht="15.75">
      <c r="B4" s="608" t="s">
        <v>540</v>
      </c>
      <c r="C4" s="608"/>
      <c r="D4" s="608"/>
      <c r="E4" s="608"/>
      <c r="F4" s="608"/>
      <c r="G4" s="608"/>
      <c r="H4" s="608"/>
      <c r="I4" s="608"/>
      <c r="J4" s="608"/>
      <c r="K4" s="608"/>
      <c r="L4" s="608"/>
      <c r="M4" s="608"/>
      <c r="N4" s="608"/>
      <c r="O4" s="608"/>
      <c r="P4" s="608"/>
    </row>
    <row r="5" spans="2:17" s="498" customFormat="1">
      <c r="B5" s="609" t="s">
        <v>508</v>
      </c>
      <c r="C5" s="609"/>
      <c r="D5" s="609"/>
      <c r="E5" s="609"/>
      <c r="F5" s="609"/>
      <c r="G5" s="609"/>
      <c r="H5" s="609"/>
      <c r="I5" s="609"/>
      <c r="J5" s="609"/>
      <c r="K5" s="609"/>
      <c r="L5" s="609"/>
      <c r="M5" s="609"/>
      <c r="N5" s="609"/>
      <c r="O5" s="609"/>
      <c r="P5" s="609"/>
    </row>
    <row r="6" spans="2:17" s="22" customFormat="1">
      <c r="B6" s="609" t="s">
        <v>491</v>
      </c>
      <c r="C6" s="609"/>
      <c r="D6" s="609"/>
      <c r="E6" s="609"/>
      <c r="F6" s="609"/>
      <c r="G6" s="609"/>
      <c r="H6" s="609"/>
      <c r="I6" s="609"/>
      <c r="J6" s="609"/>
      <c r="K6" s="609"/>
      <c r="L6" s="609"/>
      <c r="M6" s="609"/>
      <c r="N6" s="609"/>
      <c r="O6" s="609"/>
      <c r="P6" s="609"/>
    </row>
    <row r="7" spans="2:17" s="22" customFormat="1">
      <c r="B7" s="610" t="s">
        <v>490</v>
      </c>
      <c r="C7" s="610"/>
      <c r="D7" s="610"/>
      <c r="E7" s="610"/>
      <c r="F7" s="610"/>
      <c r="G7" s="610"/>
      <c r="H7" s="610"/>
      <c r="I7" s="610"/>
      <c r="J7" s="610"/>
      <c r="K7" s="610"/>
      <c r="L7" s="610"/>
      <c r="M7" s="610"/>
      <c r="N7" s="610"/>
      <c r="O7" s="610"/>
      <c r="P7" s="610"/>
    </row>
    <row r="8" spans="2:17" s="9" customFormat="1"/>
    <row r="9" spans="2:17" s="9" customFormat="1"/>
    <row r="10" spans="2:17" s="20" customFormat="1" ht="15.75" customHeight="1">
      <c r="B10" s="630" t="s">
        <v>539</v>
      </c>
      <c r="C10" s="630"/>
      <c r="D10" s="630"/>
      <c r="E10" s="630"/>
      <c r="F10" s="630"/>
      <c r="G10" s="630"/>
      <c r="H10" s="630"/>
      <c r="I10" s="630"/>
      <c r="J10" s="630"/>
      <c r="K10" s="630"/>
      <c r="L10" s="630"/>
      <c r="M10" s="630"/>
      <c r="N10" s="630"/>
      <c r="O10" s="630"/>
      <c r="P10" s="630"/>
      <c r="Q10" s="497"/>
    </row>
    <row r="11" spans="2:17" s="9" customFormat="1" ht="15.75" customHeight="1" thickBot="1">
      <c r="B11" s="10"/>
      <c r="C11" s="10"/>
      <c r="D11" s="10"/>
      <c r="E11" s="10"/>
      <c r="F11" s="10"/>
      <c r="G11" s="10"/>
      <c r="H11" s="10"/>
      <c r="I11" s="10"/>
      <c r="J11" s="10"/>
      <c r="K11" s="10"/>
      <c r="L11" s="10"/>
      <c r="M11" s="10"/>
      <c r="N11" s="19"/>
      <c r="O11" s="10"/>
      <c r="P11" s="10"/>
    </row>
    <row r="12" spans="2:17" s="9" customFormat="1">
      <c r="B12" s="11" t="s">
        <v>538</v>
      </c>
      <c r="C12" s="12"/>
      <c r="D12" s="12"/>
      <c r="E12" s="12"/>
      <c r="F12" s="12"/>
      <c r="G12" s="12"/>
      <c r="H12" s="12"/>
      <c r="I12" s="12"/>
      <c r="J12" s="12"/>
      <c r="K12" s="12"/>
      <c r="L12" s="12"/>
      <c r="M12" s="12"/>
      <c r="N12" s="12"/>
      <c r="O12" s="12"/>
      <c r="P12" s="13"/>
    </row>
    <row r="13" spans="2:17" ht="14.25" customHeight="1">
      <c r="B13" s="105" t="s">
        <v>537</v>
      </c>
      <c r="C13" s="106"/>
      <c r="D13" s="106"/>
      <c r="E13" s="106"/>
      <c r="F13" s="106"/>
      <c r="G13" s="106"/>
      <c r="H13" s="106"/>
      <c r="I13" s="106"/>
      <c r="J13" s="106"/>
      <c r="K13" s="106"/>
      <c r="L13" s="106"/>
      <c r="M13" s="106"/>
      <c r="N13" s="106"/>
      <c r="O13" s="106"/>
      <c r="P13" s="107"/>
    </row>
    <row r="14" spans="2:17" ht="14.25" customHeight="1">
      <c r="B14" s="736" t="s">
        <v>536</v>
      </c>
      <c r="C14" s="737"/>
      <c r="D14" s="737"/>
      <c r="E14" s="737"/>
      <c r="F14" s="737"/>
      <c r="G14" s="737"/>
      <c r="H14" s="737"/>
      <c r="I14" s="737"/>
      <c r="J14" s="737"/>
      <c r="K14" s="737"/>
      <c r="L14" s="737"/>
      <c r="M14" s="737"/>
      <c r="N14" s="737"/>
      <c r="O14" s="737"/>
      <c r="P14" s="738"/>
    </row>
    <row r="15" spans="2:17" ht="14.25" customHeight="1">
      <c r="B15" s="736"/>
      <c r="C15" s="737"/>
      <c r="D15" s="737"/>
      <c r="E15" s="737"/>
      <c r="F15" s="737"/>
      <c r="G15" s="737"/>
      <c r="H15" s="737"/>
      <c r="I15" s="737"/>
      <c r="J15" s="737"/>
      <c r="K15" s="737"/>
      <c r="L15" s="737"/>
      <c r="M15" s="737"/>
      <c r="N15" s="737"/>
      <c r="O15" s="737"/>
      <c r="P15" s="738"/>
    </row>
    <row r="16" spans="2:17" ht="14.25" customHeight="1">
      <c r="B16" s="105"/>
      <c r="C16" s="106"/>
      <c r="D16" s="106"/>
      <c r="E16" s="106"/>
      <c r="F16" s="106"/>
      <c r="G16" s="106"/>
      <c r="H16" s="106"/>
      <c r="I16" s="106"/>
      <c r="J16" s="106"/>
      <c r="K16" s="106"/>
      <c r="L16" s="106"/>
      <c r="M16" s="106"/>
      <c r="N16" s="106"/>
      <c r="O16" s="106"/>
      <c r="P16" s="107"/>
    </row>
    <row r="17" spans="1:16">
      <c r="B17" s="108"/>
      <c r="C17" s="52"/>
      <c r="D17" s="52"/>
      <c r="E17" s="52"/>
      <c r="F17" s="52"/>
      <c r="G17" s="52"/>
      <c r="H17" s="52"/>
      <c r="I17" s="52"/>
      <c r="J17" s="52"/>
      <c r="K17" s="52"/>
      <c r="L17" s="52"/>
      <c r="M17" s="52"/>
      <c r="N17" s="52"/>
      <c r="O17" s="52"/>
      <c r="P17" s="109"/>
    </row>
    <row r="18" spans="1:16">
      <c r="B18" s="108"/>
      <c r="C18" s="52"/>
      <c r="D18" s="52"/>
      <c r="E18" s="52"/>
      <c r="F18" s="52"/>
      <c r="G18" s="52"/>
      <c r="H18" s="52"/>
      <c r="I18" s="52"/>
      <c r="J18" s="52"/>
      <c r="K18" s="52"/>
      <c r="L18" s="52"/>
      <c r="M18" s="52"/>
      <c r="N18" s="52"/>
      <c r="O18" s="52"/>
      <c r="P18" s="109"/>
    </row>
    <row r="19" spans="1:16">
      <c r="B19" s="108"/>
      <c r="C19" s="52"/>
      <c r="D19" s="52"/>
      <c r="E19" s="52"/>
      <c r="F19" s="52"/>
      <c r="G19" s="52"/>
      <c r="H19" s="52"/>
      <c r="I19" s="52"/>
      <c r="J19" s="52"/>
      <c r="K19" s="52"/>
      <c r="L19" s="52"/>
      <c r="M19" s="52"/>
      <c r="N19" s="52"/>
      <c r="O19" s="52"/>
      <c r="P19" s="109"/>
    </row>
    <row r="20" spans="1:16">
      <c r="B20" s="108" t="s">
        <v>487</v>
      </c>
      <c r="C20" s="52"/>
      <c r="D20" s="52"/>
      <c r="E20" s="52"/>
      <c r="F20" s="52"/>
      <c r="G20" s="52"/>
      <c r="H20" s="52"/>
      <c r="I20" s="52"/>
      <c r="J20" s="52"/>
      <c r="K20" s="52"/>
      <c r="L20" s="52"/>
      <c r="M20" s="52"/>
      <c r="N20" s="52"/>
      <c r="O20" s="52"/>
      <c r="P20" s="109"/>
    </row>
    <row r="21" spans="1:16" s="9" customFormat="1">
      <c r="B21" s="14" t="s">
        <v>486</v>
      </c>
      <c r="C21" s="10"/>
      <c r="D21" s="10"/>
      <c r="E21" s="10"/>
      <c r="F21" s="10"/>
      <c r="G21" s="10"/>
      <c r="H21" s="10"/>
      <c r="I21" s="10"/>
      <c r="J21" s="10"/>
      <c r="K21" s="10"/>
      <c r="L21" s="10"/>
      <c r="M21" s="10"/>
      <c r="N21" s="10"/>
      <c r="O21" s="10"/>
      <c r="P21" s="15"/>
    </row>
    <row r="22" spans="1:16" s="9" customFormat="1">
      <c r="B22" s="14" t="s">
        <v>485</v>
      </c>
      <c r="C22" s="10"/>
      <c r="D22" s="10"/>
      <c r="E22" s="10"/>
      <c r="F22" s="10"/>
      <c r="G22" s="10"/>
      <c r="H22" s="10"/>
      <c r="I22" s="10"/>
      <c r="J22" s="10"/>
      <c r="K22" s="10"/>
      <c r="L22" s="10"/>
      <c r="M22" s="10"/>
      <c r="N22" s="10"/>
      <c r="O22" s="10"/>
      <c r="P22" s="15"/>
    </row>
    <row r="23" spans="1:16" ht="15" thickBot="1">
      <c r="B23" s="110"/>
      <c r="C23" s="111"/>
      <c r="D23" s="111"/>
      <c r="E23" s="111"/>
      <c r="F23" s="111"/>
      <c r="G23" s="111"/>
      <c r="H23" s="111"/>
      <c r="I23" s="111"/>
      <c r="J23" s="111"/>
      <c r="K23" s="111"/>
      <c r="L23" s="111"/>
      <c r="M23" s="111"/>
      <c r="N23" s="111"/>
      <c r="O23" s="111"/>
      <c r="P23" s="112"/>
    </row>
    <row r="24" spans="1:16">
      <c r="B24" s="52"/>
      <c r="C24" s="52"/>
      <c r="D24" s="52"/>
      <c r="E24" s="52"/>
      <c r="F24" s="52"/>
      <c r="G24" s="52"/>
      <c r="H24" s="52"/>
      <c r="I24" s="52"/>
      <c r="J24" s="52"/>
      <c r="K24" s="52"/>
      <c r="L24" s="52"/>
      <c r="M24" s="52"/>
      <c r="N24" s="113"/>
      <c r="O24" s="52"/>
      <c r="P24" s="52"/>
    </row>
    <row r="25" spans="1:16">
      <c r="B25" s="28" t="s">
        <v>1</v>
      </c>
    </row>
    <row r="27" spans="1:16">
      <c r="A27" s="26"/>
      <c r="B27" s="28" t="s">
        <v>535</v>
      </c>
    </row>
    <row r="28" spans="1:16">
      <c r="A28" s="26"/>
      <c r="C28" s="749" t="s">
        <v>567</v>
      </c>
      <c r="D28" s="749"/>
      <c r="E28" s="749"/>
      <c r="F28" s="749"/>
      <c r="G28" s="749"/>
      <c r="H28" s="749"/>
      <c r="I28" s="749"/>
      <c r="J28" s="749"/>
      <c r="K28" s="749"/>
      <c r="L28" s="749"/>
      <c r="M28" s="749"/>
      <c r="N28" s="749"/>
      <c r="O28" s="749"/>
      <c r="P28" s="749"/>
    </row>
    <row r="29" spans="1:16">
      <c r="A29" s="26"/>
      <c r="C29" s="749"/>
      <c r="D29" s="749"/>
      <c r="E29" s="749"/>
      <c r="F29" s="749"/>
      <c r="G29" s="749"/>
      <c r="H29" s="749"/>
      <c r="I29" s="749"/>
      <c r="J29" s="749"/>
      <c r="K29" s="749"/>
      <c r="L29" s="749"/>
      <c r="M29" s="749"/>
      <c r="N29" s="749"/>
      <c r="O29" s="749"/>
      <c r="P29" s="749"/>
    </row>
    <row r="30" spans="1:16">
      <c r="A30" s="26"/>
      <c r="C30" s="750" t="s">
        <v>566</v>
      </c>
      <c r="D30" s="750"/>
      <c r="E30" s="750"/>
      <c r="F30" s="750"/>
      <c r="G30" s="750"/>
      <c r="H30" s="750"/>
      <c r="I30" s="750"/>
      <c r="J30" s="750"/>
      <c r="K30" s="750"/>
      <c r="L30" s="750"/>
      <c r="M30" s="750"/>
      <c r="N30" s="750"/>
      <c r="O30" s="750"/>
      <c r="P30" s="750"/>
    </row>
    <row r="31" spans="1:16">
      <c r="A31" s="26"/>
      <c r="C31" s="749" t="s">
        <v>534</v>
      </c>
      <c r="D31" s="749"/>
      <c r="E31" s="749"/>
      <c r="F31" s="749"/>
      <c r="G31" s="749"/>
      <c r="H31" s="749"/>
      <c r="I31" s="749"/>
      <c r="J31" s="749"/>
      <c r="K31" s="749"/>
      <c r="L31" s="749"/>
      <c r="M31" s="749"/>
      <c r="N31" s="749"/>
      <c r="O31" s="749"/>
      <c r="P31" s="749"/>
    </row>
    <row r="32" spans="1:16">
      <c r="A32" s="26"/>
      <c r="C32" s="749"/>
      <c r="D32" s="749"/>
      <c r="E32" s="749"/>
      <c r="F32" s="749"/>
      <c r="G32" s="749"/>
      <c r="H32" s="749"/>
      <c r="I32" s="749"/>
      <c r="J32" s="749"/>
      <c r="K32" s="749"/>
      <c r="L32" s="749"/>
      <c r="M32" s="749"/>
      <c r="N32" s="749"/>
      <c r="O32" s="749"/>
      <c r="P32" s="749"/>
    </row>
    <row r="33" spans="1:16">
      <c r="A33" s="26"/>
    </row>
    <row r="34" spans="1:16">
      <c r="A34" s="26"/>
      <c r="B34" s="28" t="s">
        <v>97</v>
      </c>
    </row>
    <row r="35" spans="1:16">
      <c r="A35" s="26"/>
      <c r="B35" s="9" t="s">
        <v>533</v>
      </c>
    </row>
    <row r="36" spans="1:16">
      <c r="A36" s="26"/>
    </row>
    <row r="37" spans="1:16">
      <c r="A37" s="26"/>
    </row>
    <row r="38" spans="1:16" s="9" customFormat="1">
      <c r="B38" s="626" t="s">
        <v>479</v>
      </c>
      <c r="C38" s="626"/>
      <c r="D38" s="626"/>
      <c r="E38" s="626"/>
      <c r="F38" s="626"/>
      <c r="G38" s="626"/>
      <c r="H38" s="626"/>
      <c r="I38" s="626"/>
      <c r="J38" s="626"/>
      <c r="K38" s="626"/>
      <c r="L38" s="626"/>
      <c r="M38" s="626"/>
      <c r="N38" s="626"/>
      <c r="O38" s="626"/>
      <c r="P38" s="626"/>
    </row>
    <row r="39" spans="1:16" s="9" customFormat="1">
      <c r="B39" s="626"/>
      <c r="C39" s="626"/>
      <c r="D39" s="626"/>
      <c r="E39" s="626"/>
      <c r="F39" s="626"/>
      <c r="G39" s="626"/>
      <c r="H39" s="626"/>
      <c r="I39" s="626"/>
      <c r="J39" s="626"/>
      <c r="K39" s="626"/>
      <c r="L39" s="626"/>
      <c r="M39" s="626"/>
      <c r="N39" s="626"/>
      <c r="O39" s="626"/>
      <c r="P39" s="626"/>
    </row>
    <row r="40" spans="1:16" s="527" customFormat="1" ht="14.25" customHeight="1">
      <c r="B40" s="739" t="s">
        <v>532</v>
      </c>
      <c r="C40" s="739"/>
      <c r="D40" s="739"/>
      <c r="E40" s="739"/>
      <c r="F40" s="739"/>
      <c r="G40" s="739"/>
      <c r="H40" s="739"/>
      <c r="I40" s="739"/>
      <c r="J40" s="739"/>
      <c r="K40" s="739"/>
      <c r="L40" s="739"/>
      <c r="M40" s="739"/>
      <c r="N40" s="739"/>
      <c r="O40" s="739"/>
      <c r="P40" s="739"/>
    </row>
    <row r="41" spans="1:16">
      <c r="A41" s="26"/>
      <c r="B41" s="26"/>
      <c r="C41" s="749" t="s">
        <v>553</v>
      </c>
      <c r="D41" s="749"/>
      <c r="E41" s="749"/>
      <c r="F41" s="749"/>
      <c r="G41" s="749"/>
      <c r="H41" s="749"/>
      <c r="I41" s="749"/>
      <c r="J41" s="749"/>
      <c r="K41" s="749"/>
      <c r="L41" s="749"/>
      <c r="M41" s="749"/>
      <c r="N41" s="749"/>
      <c r="O41" s="749"/>
    </row>
    <row r="42" spans="1:16">
      <c r="A42" s="26"/>
      <c r="B42" s="26"/>
      <c r="C42" s="749"/>
      <c r="D42" s="749"/>
      <c r="E42" s="749"/>
      <c r="F42" s="749"/>
      <c r="G42" s="749"/>
      <c r="H42" s="749"/>
      <c r="I42" s="749"/>
      <c r="J42" s="749"/>
      <c r="K42" s="749"/>
      <c r="L42" s="749"/>
      <c r="M42" s="749"/>
      <c r="N42" s="749"/>
      <c r="O42" s="749"/>
    </row>
    <row r="43" spans="1:16" ht="14.25" customHeight="1">
      <c r="A43" s="26"/>
      <c r="B43" s="26"/>
      <c r="C43" s="749" t="s">
        <v>554</v>
      </c>
      <c r="D43" s="749"/>
      <c r="E43" s="749"/>
      <c r="F43" s="749"/>
      <c r="G43" s="749"/>
      <c r="H43" s="749"/>
      <c r="I43" s="749"/>
      <c r="J43" s="749"/>
      <c r="K43" s="749"/>
      <c r="L43" s="749"/>
      <c r="M43" s="749"/>
      <c r="N43" s="749"/>
      <c r="O43" s="749"/>
      <c r="P43" s="749"/>
    </row>
    <row r="44" spans="1:16">
      <c r="A44" s="26"/>
      <c r="B44" s="26"/>
      <c r="C44" s="749"/>
      <c r="D44" s="749"/>
      <c r="E44" s="749"/>
      <c r="F44" s="749"/>
      <c r="G44" s="749"/>
      <c r="H44" s="749"/>
      <c r="I44" s="749"/>
      <c r="J44" s="749"/>
      <c r="K44" s="749"/>
      <c r="L44" s="749"/>
      <c r="M44" s="749"/>
      <c r="N44" s="749"/>
      <c r="O44" s="749"/>
      <c r="P44" s="749"/>
    </row>
    <row r="45" spans="1:16">
      <c r="A45" s="26"/>
    </row>
    <row r="46" spans="1:16">
      <c r="A46" s="26"/>
      <c r="B46" s="28" t="s">
        <v>104</v>
      </c>
    </row>
    <row r="49" spans="2:16" ht="15">
      <c r="B49" s="619" t="s">
        <v>105</v>
      </c>
      <c r="C49" s="620"/>
      <c r="D49" s="620"/>
      <c r="E49" s="620"/>
      <c r="F49" s="620"/>
      <c r="G49" s="620"/>
      <c r="H49" s="620"/>
      <c r="I49" s="620"/>
      <c r="J49" s="620"/>
      <c r="K49" s="620"/>
      <c r="L49" s="620"/>
      <c r="M49" s="620"/>
      <c r="N49" s="620"/>
      <c r="O49" s="620"/>
      <c r="P49" s="621"/>
    </row>
    <row r="50" spans="2:16" ht="15">
      <c r="B50" s="740" t="s">
        <v>531</v>
      </c>
      <c r="C50" s="741"/>
      <c r="D50" s="741"/>
      <c r="E50" s="741"/>
      <c r="F50" s="741"/>
      <c r="G50" s="741"/>
      <c r="H50" s="741"/>
      <c r="I50" s="741"/>
      <c r="J50" s="741"/>
      <c r="K50" s="741"/>
      <c r="L50" s="741"/>
      <c r="M50" s="741"/>
      <c r="N50" s="741"/>
      <c r="O50" s="741"/>
      <c r="P50" s="742"/>
    </row>
    <row r="51" spans="2:16">
      <c r="B51" s="743" t="s">
        <v>530</v>
      </c>
      <c r="C51" s="744"/>
      <c r="D51" s="744"/>
      <c r="E51" s="744"/>
      <c r="F51" s="744"/>
      <c r="G51" s="744"/>
      <c r="H51" s="744"/>
      <c r="I51" s="744"/>
      <c r="J51" s="744"/>
      <c r="K51" s="744"/>
      <c r="L51" s="744"/>
      <c r="M51" s="744"/>
      <c r="N51" s="744"/>
      <c r="O51" s="744"/>
      <c r="P51" s="745"/>
    </row>
    <row r="52" spans="2:16">
      <c r="B52" s="743"/>
      <c r="C52" s="744"/>
      <c r="D52" s="744"/>
      <c r="E52" s="744"/>
      <c r="F52" s="744"/>
      <c r="G52" s="744"/>
      <c r="H52" s="744"/>
      <c r="I52" s="744"/>
      <c r="J52" s="744"/>
      <c r="K52" s="744"/>
      <c r="L52" s="744"/>
      <c r="M52" s="744"/>
      <c r="N52" s="744"/>
      <c r="O52" s="744"/>
      <c r="P52" s="745"/>
    </row>
    <row r="53" spans="2:16" ht="15">
      <c r="B53" s="746" t="s">
        <v>529</v>
      </c>
      <c r="C53" s="747"/>
      <c r="D53" s="747"/>
      <c r="E53" s="747"/>
      <c r="F53" s="747"/>
      <c r="G53" s="747"/>
      <c r="H53" s="747"/>
      <c r="I53" s="747"/>
      <c r="J53" s="747"/>
      <c r="K53" s="747"/>
      <c r="L53" s="747"/>
      <c r="M53" s="747"/>
      <c r="N53" s="747"/>
      <c r="O53" s="747"/>
      <c r="P53" s="748"/>
    </row>
  </sheetData>
  <sheetProtection password="C914" sheet="1" objects="1" scenarios="1" formatRows="0"/>
  <mergeCells count="19">
    <mergeCell ref="B49:P49"/>
    <mergeCell ref="B50:P50"/>
    <mergeCell ref="B51:P52"/>
    <mergeCell ref="B53:P53"/>
    <mergeCell ref="C28:P29"/>
    <mergeCell ref="C31:P32"/>
    <mergeCell ref="C41:O42"/>
    <mergeCell ref="C43:P44"/>
    <mergeCell ref="C30:P30"/>
    <mergeCell ref="B14:P15"/>
    <mergeCell ref="B38:P39"/>
    <mergeCell ref="B40:P40"/>
    <mergeCell ref="B2:P2"/>
    <mergeCell ref="B4:P4"/>
    <mergeCell ref="B5:P5"/>
    <mergeCell ref="B6:P6"/>
    <mergeCell ref="B7:P7"/>
    <mergeCell ref="B3:P3"/>
    <mergeCell ref="B10:P10"/>
  </mergeCells>
  <hyperlinks>
    <hyperlink ref="C30:P30" location="Aligning_Your_Fiscal_Year_to_the_Grant_Request" display="See the Section called &quot;Aligning Your Fiscal Year to the Grant Request&quot; for more information."/>
  </hyperlink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35"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59999389629810485"/>
    <pageSetUpPr fitToPage="1"/>
  </sheetPr>
  <dimension ref="A1:N156"/>
  <sheetViews>
    <sheetView showGridLines="0" zoomScale="90" zoomScaleNormal="90" workbookViewId="0">
      <pane ySplit="5" topLeftCell="A6" activePane="bottomLeft" state="frozen"/>
      <selection pane="bottomLeft" activeCell="A6" sqref="A6"/>
    </sheetView>
  </sheetViews>
  <sheetFormatPr defaultColWidth="9.140625" defaultRowHeight="14.25"/>
  <cols>
    <col min="1" max="1" width="5.42578125" style="24" customWidth="1"/>
    <col min="2" max="2" width="57" style="24" customWidth="1"/>
    <col min="3" max="3" width="18.28515625" style="114" customWidth="1"/>
    <col min="4" max="4" width="6.140625" style="115" customWidth="1"/>
    <col min="5" max="5" width="18.28515625" style="114" customWidth="1"/>
    <col min="6" max="6" width="6.140625" style="115" customWidth="1"/>
    <col min="7" max="7" width="18.28515625" style="114" customWidth="1"/>
    <col min="8" max="8" width="6.140625" style="115" customWidth="1"/>
    <col min="9" max="9" width="18.28515625" style="114" customWidth="1"/>
    <col min="10" max="10" width="6.140625" style="24" customWidth="1"/>
    <col min="11" max="11" width="18.28515625" style="114" customWidth="1"/>
    <col min="12" max="12" width="6.140625" style="24" customWidth="1"/>
    <col min="13" max="16384" width="9.140625" style="24"/>
  </cols>
  <sheetData>
    <row r="1" spans="1:14">
      <c r="B1" s="8" t="s">
        <v>555</v>
      </c>
      <c r="C1" s="26"/>
    </row>
    <row r="2" spans="1:14" s="22" customFormat="1" ht="18.75" customHeight="1">
      <c r="A2" s="24"/>
      <c r="B2" s="766" t="s">
        <v>106</v>
      </c>
      <c r="C2" s="766"/>
      <c r="D2" s="766"/>
      <c r="E2" s="766"/>
      <c r="F2" s="766"/>
      <c r="G2" s="766"/>
      <c r="H2" s="766"/>
      <c r="I2" s="766"/>
      <c r="J2" s="766"/>
      <c r="K2" s="766"/>
      <c r="L2" s="766"/>
      <c r="N2" s="27"/>
    </row>
    <row r="3" spans="1:14" ht="6" customHeight="1"/>
    <row r="4" spans="1:14" s="22" customFormat="1" ht="15">
      <c r="A4" s="82"/>
      <c r="B4" s="529" t="s">
        <v>117</v>
      </c>
      <c r="C4" s="767" t="s">
        <v>108</v>
      </c>
      <c r="D4" s="768"/>
      <c r="E4" s="767" t="s">
        <v>109</v>
      </c>
      <c r="F4" s="768"/>
      <c r="G4" s="767" t="s">
        <v>110</v>
      </c>
      <c r="H4" s="768"/>
      <c r="I4" s="767" t="s">
        <v>111</v>
      </c>
      <c r="J4" s="768"/>
      <c r="K4" s="767" t="s">
        <v>112</v>
      </c>
      <c r="L4" s="768"/>
    </row>
    <row r="5" spans="1:14" s="22" customFormat="1" ht="15">
      <c r="A5" s="82"/>
      <c r="B5" s="117"/>
      <c r="C5" s="762" t="s">
        <v>113</v>
      </c>
      <c r="D5" s="763"/>
      <c r="E5" s="762" t="s">
        <v>113</v>
      </c>
      <c r="F5" s="763"/>
      <c r="G5" s="762" t="s">
        <v>114</v>
      </c>
      <c r="H5" s="763"/>
      <c r="I5" s="762" t="s">
        <v>114</v>
      </c>
      <c r="J5" s="763"/>
      <c r="K5" s="762" t="s">
        <v>114</v>
      </c>
      <c r="L5" s="763"/>
      <c r="M5" s="27"/>
    </row>
    <row r="6" spans="1:14" s="22" customFormat="1" ht="42.75">
      <c r="A6" s="82"/>
      <c r="B6" s="118" t="s">
        <v>115</v>
      </c>
      <c r="C6" s="764" t="s">
        <v>116</v>
      </c>
      <c r="D6" s="765"/>
      <c r="E6" s="764" t="s">
        <v>116</v>
      </c>
      <c r="F6" s="765"/>
      <c r="G6" s="764" t="s">
        <v>116</v>
      </c>
      <c r="H6" s="765"/>
      <c r="I6" s="764" t="s">
        <v>116</v>
      </c>
      <c r="J6" s="765"/>
      <c r="K6" s="764" t="s">
        <v>116</v>
      </c>
      <c r="L6" s="765"/>
    </row>
    <row r="7" spans="1:14" s="22" customFormat="1">
      <c r="A7" s="82"/>
      <c r="B7" s="479"/>
      <c r="C7" s="753" t="s">
        <v>117</v>
      </c>
      <c r="D7" s="754"/>
      <c r="E7" s="753" t="s">
        <v>117</v>
      </c>
      <c r="F7" s="754"/>
      <c r="G7" s="753" t="s">
        <v>117</v>
      </c>
      <c r="H7" s="754"/>
      <c r="I7" s="753" t="s">
        <v>117</v>
      </c>
      <c r="J7" s="754"/>
      <c r="K7" s="753" t="s">
        <v>117</v>
      </c>
      <c r="L7" s="754"/>
    </row>
    <row r="8" spans="1:14" s="22" customFormat="1" ht="14.25" customHeight="1">
      <c r="A8" s="82"/>
      <c r="B8" s="757" t="s">
        <v>118</v>
      </c>
      <c r="C8" s="760" t="s">
        <v>119</v>
      </c>
      <c r="D8" s="761"/>
      <c r="E8" s="760" t="s">
        <v>119</v>
      </c>
      <c r="F8" s="761"/>
      <c r="G8" s="760" t="s">
        <v>119</v>
      </c>
      <c r="H8" s="761"/>
      <c r="I8" s="760" t="s">
        <v>119</v>
      </c>
      <c r="J8" s="761"/>
      <c r="K8" s="760" t="s">
        <v>119</v>
      </c>
      <c r="L8" s="761"/>
    </row>
    <row r="9" spans="1:14" s="22" customFormat="1">
      <c r="A9" s="82"/>
      <c r="B9" s="757"/>
      <c r="C9" s="753" t="s">
        <v>117</v>
      </c>
      <c r="D9" s="754"/>
      <c r="E9" s="753" t="s">
        <v>117</v>
      </c>
      <c r="F9" s="754"/>
      <c r="G9" s="753" t="s">
        <v>117</v>
      </c>
      <c r="H9" s="754"/>
      <c r="I9" s="753" t="s">
        <v>117</v>
      </c>
      <c r="J9" s="754"/>
      <c r="K9" s="753" t="s">
        <v>117</v>
      </c>
      <c r="L9" s="754"/>
    </row>
    <row r="10" spans="1:14" s="22" customFormat="1">
      <c r="A10" s="82"/>
      <c r="B10" s="758"/>
      <c r="C10" s="119"/>
      <c r="D10" s="120"/>
      <c r="E10" s="121"/>
      <c r="F10" s="120"/>
      <c r="G10" s="122"/>
      <c r="H10" s="120"/>
      <c r="I10" s="122"/>
      <c r="J10" s="123"/>
      <c r="K10" s="122"/>
      <c r="L10" s="123"/>
    </row>
    <row r="11" spans="1:14" s="22" customFormat="1" ht="15">
      <c r="A11" s="24"/>
      <c r="B11" s="756" t="s">
        <v>120</v>
      </c>
      <c r="C11" s="756"/>
      <c r="D11" s="756"/>
      <c r="E11" s="756"/>
      <c r="F11" s="756"/>
      <c r="G11" s="756"/>
      <c r="H11" s="756"/>
      <c r="I11" s="756"/>
      <c r="J11" s="756"/>
      <c r="K11" s="756"/>
      <c r="L11" s="756"/>
    </row>
    <row r="12" spans="1:14">
      <c r="B12" s="124" t="s">
        <v>121</v>
      </c>
      <c r="C12" s="125"/>
      <c r="D12" s="126"/>
      <c r="E12" s="125"/>
      <c r="F12" s="126"/>
      <c r="G12" s="125"/>
      <c r="H12" s="127"/>
      <c r="I12" s="125"/>
      <c r="J12" s="128"/>
      <c r="K12" s="125"/>
      <c r="L12" s="129"/>
    </row>
    <row r="13" spans="1:14">
      <c r="B13" s="124" t="s">
        <v>122</v>
      </c>
      <c r="C13" s="125"/>
      <c r="D13" s="126"/>
      <c r="E13" s="125"/>
      <c r="F13" s="126"/>
      <c r="G13" s="125"/>
      <c r="H13" s="127"/>
      <c r="I13" s="125"/>
      <c r="J13" s="128"/>
      <c r="K13" s="125"/>
      <c r="L13" s="130"/>
    </row>
    <row r="14" spans="1:14">
      <c r="B14" s="124" t="s">
        <v>123</v>
      </c>
      <c r="C14" s="125"/>
      <c r="D14" s="126"/>
      <c r="E14" s="125"/>
      <c r="F14" s="126"/>
      <c r="G14" s="125"/>
      <c r="H14" s="127"/>
      <c r="I14" s="125"/>
      <c r="J14" s="128"/>
      <c r="K14" s="125"/>
      <c r="L14" s="130"/>
    </row>
    <row r="15" spans="1:14">
      <c r="B15" s="124" t="s">
        <v>124</v>
      </c>
      <c r="C15" s="131"/>
      <c r="D15" s="126"/>
      <c r="E15" s="131"/>
      <c r="F15" s="126"/>
      <c r="G15" s="131"/>
      <c r="H15" s="127"/>
      <c r="I15" s="131"/>
      <c r="J15" s="128"/>
      <c r="K15" s="131"/>
      <c r="L15" s="130"/>
    </row>
    <row r="16" spans="1:14">
      <c r="B16" s="124" t="s">
        <v>125</v>
      </c>
      <c r="C16" s="125"/>
      <c r="D16" s="126"/>
      <c r="E16" s="125"/>
      <c r="F16" s="126"/>
      <c r="G16" s="125"/>
      <c r="H16" s="127"/>
      <c r="I16" s="125"/>
      <c r="J16" s="128"/>
      <c r="K16" s="125"/>
      <c r="L16" s="130"/>
    </row>
    <row r="17" spans="1:12">
      <c r="B17" s="124" t="s">
        <v>126</v>
      </c>
      <c r="C17" s="125"/>
      <c r="D17" s="132"/>
      <c r="E17" s="125"/>
      <c r="F17" s="132"/>
      <c r="G17" s="125"/>
      <c r="H17" s="133"/>
      <c r="I17" s="125"/>
      <c r="J17" s="134"/>
      <c r="K17" s="125"/>
      <c r="L17" s="135"/>
    </row>
    <row r="18" spans="1:12" ht="15">
      <c r="A18" s="136"/>
      <c r="B18" s="773"/>
      <c r="C18" s="773"/>
      <c r="D18" s="773"/>
      <c r="E18" s="773"/>
      <c r="F18" s="773"/>
      <c r="G18" s="773"/>
      <c r="H18" s="773"/>
      <c r="I18" s="773"/>
      <c r="J18" s="773"/>
      <c r="K18" s="773"/>
      <c r="L18" s="773"/>
    </row>
    <row r="19" spans="1:12">
      <c r="A19" s="136"/>
      <c r="B19" s="137" t="s">
        <v>127</v>
      </c>
      <c r="C19" s="138"/>
      <c r="D19" s="126"/>
      <c r="E19" s="138"/>
      <c r="F19" s="126"/>
      <c r="G19" s="138"/>
      <c r="H19" s="127"/>
      <c r="I19" s="138"/>
      <c r="J19" s="128"/>
      <c r="K19" s="138"/>
      <c r="L19" s="139"/>
    </row>
    <row r="20" spans="1:12">
      <c r="A20" s="136"/>
      <c r="B20" s="140" t="s">
        <v>128</v>
      </c>
      <c r="C20" s="141"/>
      <c r="D20" s="142"/>
      <c r="E20" s="141"/>
      <c r="F20" s="142"/>
      <c r="G20" s="141"/>
      <c r="H20" s="143"/>
      <c r="I20" s="141"/>
      <c r="J20" s="128"/>
      <c r="K20" s="141"/>
      <c r="L20" s="139"/>
    </row>
    <row r="21" spans="1:12">
      <c r="A21" s="136"/>
      <c r="B21" s="144" t="s">
        <v>129</v>
      </c>
      <c r="C21" s="145"/>
      <c r="D21" s="126"/>
      <c r="E21" s="145"/>
      <c r="F21" s="126"/>
      <c r="G21" s="145"/>
      <c r="H21" s="127"/>
      <c r="I21" s="145"/>
      <c r="J21" s="128"/>
      <c r="K21" s="145"/>
      <c r="L21" s="139"/>
    </row>
    <row r="22" spans="1:12">
      <c r="A22" s="136"/>
      <c r="B22" s="124" t="s">
        <v>130</v>
      </c>
      <c r="C22" s="145"/>
      <c r="D22" s="132"/>
      <c r="E22" s="145"/>
      <c r="F22" s="132"/>
      <c r="G22" s="145"/>
      <c r="H22" s="133"/>
      <c r="I22" s="145"/>
      <c r="J22" s="134"/>
      <c r="K22" s="145"/>
      <c r="L22" s="135"/>
    </row>
    <row r="23" spans="1:12" ht="15">
      <c r="A23" s="136"/>
      <c r="B23" s="773"/>
      <c r="C23" s="773"/>
      <c r="D23" s="773"/>
      <c r="E23" s="773"/>
      <c r="F23" s="773"/>
      <c r="G23" s="773"/>
      <c r="H23" s="773"/>
      <c r="I23" s="773"/>
      <c r="J23" s="773"/>
      <c r="K23" s="773"/>
      <c r="L23" s="773"/>
    </row>
    <row r="24" spans="1:12">
      <c r="A24" s="136"/>
      <c r="B24" s="137" t="s">
        <v>131</v>
      </c>
      <c r="C24" s="146"/>
      <c r="D24" s="142"/>
      <c r="E24" s="146"/>
      <c r="F24" s="142"/>
      <c r="G24" s="146"/>
      <c r="H24" s="143"/>
      <c r="I24" s="146"/>
      <c r="J24" s="128"/>
      <c r="K24" s="146"/>
      <c r="L24" s="139"/>
    </row>
    <row r="25" spans="1:12">
      <c r="A25" s="136"/>
      <c r="B25" s="124" t="s">
        <v>132</v>
      </c>
      <c r="C25" s="146"/>
      <c r="D25" s="142"/>
      <c r="E25" s="146"/>
      <c r="F25" s="142"/>
      <c r="G25" s="146"/>
      <c r="H25" s="143"/>
      <c r="I25" s="146"/>
      <c r="J25" s="128"/>
      <c r="K25" s="146"/>
      <c r="L25" s="139"/>
    </row>
    <row r="26" spans="1:12">
      <c r="A26" s="136"/>
      <c r="B26" s="124" t="s">
        <v>133</v>
      </c>
      <c r="C26" s="146"/>
      <c r="D26" s="142"/>
      <c r="E26" s="146"/>
      <c r="F26" s="142"/>
      <c r="G26" s="146"/>
      <c r="H26" s="143"/>
      <c r="I26" s="146"/>
      <c r="J26" s="128"/>
      <c r="K26" s="146"/>
      <c r="L26" s="139"/>
    </row>
    <row r="27" spans="1:12">
      <c r="A27" s="136"/>
      <c r="B27" s="124" t="s">
        <v>134</v>
      </c>
      <c r="C27" s="146"/>
      <c r="D27" s="142"/>
      <c r="E27" s="146"/>
      <c r="F27" s="142"/>
      <c r="G27" s="146"/>
      <c r="H27" s="143"/>
      <c r="I27" s="146"/>
      <c r="J27" s="128"/>
      <c r="K27" s="146"/>
      <c r="L27" s="139"/>
    </row>
    <row r="28" spans="1:12">
      <c r="A28" s="136"/>
      <c r="B28" s="137" t="s">
        <v>135</v>
      </c>
      <c r="C28" s="146"/>
      <c r="D28" s="142"/>
      <c r="E28" s="146"/>
      <c r="F28" s="142"/>
      <c r="G28" s="146"/>
      <c r="H28" s="143"/>
      <c r="I28" s="146"/>
      <c r="J28" s="128"/>
      <c r="K28" s="146"/>
      <c r="L28" s="139"/>
    </row>
    <row r="29" spans="1:12">
      <c r="A29" s="136"/>
      <c r="B29" s="144" t="s">
        <v>136</v>
      </c>
      <c r="C29" s="146"/>
      <c r="D29" s="142"/>
      <c r="E29" s="146"/>
      <c r="F29" s="142"/>
      <c r="G29" s="146"/>
      <c r="H29" s="143"/>
      <c r="I29" s="146"/>
      <c r="J29" s="128"/>
      <c r="K29" s="146"/>
      <c r="L29" s="139"/>
    </row>
    <row r="30" spans="1:12">
      <c r="A30" s="136"/>
      <c r="B30" s="124" t="s">
        <v>137</v>
      </c>
      <c r="C30" s="147"/>
      <c r="D30" s="148"/>
      <c r="E30" s="147"/>
      <c r="F30" s="148"/>
      <c r="G30" s="147"/>
      <c r="H30" s="149"/>
      <c r="I30" s="147"/>
      <c r="J30" s="150"/>
      <c r="K30" s="147"/>
      <c r="L30" s="150"/>
    </row>
    <row r="31" spans="1:12" ht="15">
      <c r="A31" s="136"/>
      <c r="B31" s="773"/>
      <c r="C31" s="773"/>
      <c r="D31" s="773"/>
      <c r="E31" s="773"/>
      <c r="F31" s="773"/>
      <c r="G31" s="773"/>
      <c r="H31" s="773"/>
      <c r="I31" s="773"/>
      <c r="J31" s="773"/>
      <c r="K31" s="773"/>
      <c r="L31" s="773"/>
    </row>
    <row r="32" spans="1:12" ht="15">
      <c r="A32" s="136"/>
      <c r="B32" s="756" t="s">
        <v>138</v>
      </c>
      <c r="C32" s="756"/>
      <c r="D32" s="756"/>
      <c r="E32" s="756"/>
      <c r="F32" s="756"/>
      <c r="G32" s="756"/>
      <c r="H32" s="756"/>
      <c r="I32" s="756"/>
      <c r="J32" s="756"/>
      <c r="K32" s="756"/>
      <c r="L32" s="756"/>
    </row>
    <row r="33" spans="1:12" ht="18">
      <c r="A33" s="151"/>
      <c r="B33" s="755" t="s">
        <v>139</v>
      </c>
      <c r="C33" s="755"/>
      <c r="D33" s="755"/>
      <c r="E33" s="755"/>
      <c r="F33" s="755"/>
      <c r="G33" s="755"/>
      <c r="H33" s="755"/>
      <c r="I33" s="755"/>
      <c r="J33" s="755"/>
      <c r="K33" s="755"/>
      <c r="L33" s="755"/>
    </row>
    <row r="34" spans="1:12" ht="15">
      <c r="A34" s="151"/>
      <c r="B34" s="759" t="s">
        <v>140</v>
      </c>
      <c r="C34" s="759"/>
      <c r="D34" s="759"/>
      <c r="E34" s="759"/>
      <c r="F34" s="759"/>
      <c r="G34" s="759"/>
      <c r="H34" s="759"/>
      <c r="I34" s="759"/>
      <c r="J34" s="759"/>
      <c r="K34" s="759"/>
      <c r="L34" s="759"/>
    </row>
    <row r="35" spans="1:12">
      <c r="A35" s="152">
        <v>1</v>
      </c>
      <c r="B35" s="153" t="s">
        <v>141</v>
      </c>
      <c r="C35" s="154"/>
      <c r="D35" s="155">
        <f t="shared" ref="D35:D41" si="0">IFERROR(C35/C$63,0)</f>
        <v>0</v>
      </c>
      <c r="E35" s="154"/>
      <c r="F35" s="155">
        <f t="shared" ref="F35:F41" si="1">IFERROR(E35/E$63,0)</f>
        <v>0</v>
      </c>
      <c r="G35" s="154"/>
      <c r="H35" s="156">
        <f t="shared" ref="H35:H41" si="2">IFERROR(G35/G$63,0)</f>
        <v>0</v>
      </c>
      <c r="I35" s="154"/>
      <c r="J35" s="157">
        <f t="shared" ref="J35:J41" si="3">IFERROR(I35/I$63,0)</f>
        <v>0</v>
      </c>
      <c r="K35" s="154"/>
      <c r="L35" s="158">
        <f t="shared" ref="L35:L41" si="4">IFERROR(K35/K$63,0)</f>
        <v>0</v>
      </c>
    </row>
    <row r="36" spans="1:12">
      <c r="A36" s="152">
        <f t="shared" ref="A36:A59" si="5">A35+1</f>
        <v>2</v>
      </c>
      <c r="B36" s="159" t="s">
        <v>142</v>
      </c>
      <c r="C36" s="154"/>
      <c r="D36" s="155">
        <f t="shared" si="0"/>
        <v>0</v>
      </c>
      <c r="E36" s="154"/>
      <c r="F36" s="155">
        <f t="shared" si="1"/>
        <v>0</v>
      </c>
      <c r="G36" s="154"/>
      <c r="H36" s="156">
        <f t="shared" si="2"/>
        <v>0</v>
      </c>
      <c r="I36" s="154"/>
      <c r="J36" s="157">
        <f t="shared" si="3"/>
        <v>0</v>
      </c>
      <c r="K36" s="154"/>
      <c r="L36" s="155">
        <f t="shared" si="4"/>
        <v>0</v>
      </c>
    </row>
    <row r="37" spans="1:12">
      <c r="A37" s="152">
        <f t="shared" si="5"/>
        <v>3</v>
      </c>
      <c r="B37" s="159" t="s">
        <v>143</v>
      </c>
      <c r="C37" s="154"/>
      <c r="D37" s="155">
        <f t="shared" si="0"/>
        <v>0</v>
      </c>
      <c r="E37" s="154"/>
      <c r="F37" s="155">
        <f t="shared" si="1"/>
        <v>0</v>
      </c>
      <c r="G37" s="154"/>
      <c r="H37" s="156">
        <f t="shared" si="2"/>
        <v>0</v>
      </c>
      <c r="I37" s="154"/>
      <c r="J37" s="157">
        <f t="shared" si="3"/>
        <v>0</v>
      </c>
      <c r="K37" s="154"/>
      <c r="L37" s="155">
        <f t="shared" si="4"/>
        <v>0</v>
      </c>
    </row>
    <row r="38" spans="1:12">
      <c r="A38" s="152">
        <f t="shared" si="5"/>
        <v>4</v>
      </c>
      <c r="B38" s="159" t="s">
        <v>144</v>
      </c>
      <c r="C38" s="154"/>
      <c r="D38" s="155">
        <f t="shared" si="0"/>
        <v>0</v>
      </c>
      <c r="E38" s="154"/>
      <c r="F38" s="155">
        <f t="shared" si="1"/>
        <v>0</v>
      </c>
      <c r="G38" s="154"/>
      <c r="H38" s="156">
        <f t="shared" si="2"/>
        <v>0</v>
      </c>
      <c r="I38" s="154"/>
      <c r="J38" s="157">
        <f t="shared" si="3"/>
        <v>0</v>
      </c>
      <c r="K38" s="154"/>
      <c r="L38" s="155">
        <f t="shared" si="4"/>
        <v>0</v>
      </c>
    </row>
    <row r="39" spans="1:12">
      <c r="A39" s="152">
        <f t="shared" si="5"/>
        <v>5</v>
      </c>
      <c r="B39" s="160" t="s">
        <v>145</v>
      </c>
      <c r="C39" s="154"/>
      <c r="D39" s="155">
        <f t="shared" si="0"/>
        <v>0</v>
      </c>
      <c r="E39" s="154"/>
      <c r="F39" s="155">
        <f t="shared" si="1"/>
        <v>0</v>
      </c>
      <c r="G39" s="154"/>
      <c r="H39" s="156">
        <f t="shared" si="2"/>
        <v>0</v>
      </c>
      <c r="I39" s="154"/>
      <c r="J39" s="157">
        <f t="shared" si="3"/>
        <v>0</v>
      </c>
      <c r="K39" s="154"/>
      <c r="L39" s="155">
        <f t="shared" si="4"/>
        <v>0</v>
      </c>
    </row>
    <row r="40" spans="1:12" ht="28.5">
      <c r="A40" s="152">
        <f t="shared" si="5"/>
        <v>6</v>
      </c>
      <c r="B40" s="160" t="s">
        <v>146</v>
      </c>
      <c r="C40" s="154"/>
      <c r="D40" s="155">
        <f t="shared" si="0"/>
        <v>0</v>
      </c>
      <c r="E40" s="154"/>
      <c r="F40" s="155">
        <f t="shared" si="1"/>
        <v>0</v>
      </c>
      <c r="G40" s="154"/>
      <c r="H40" s="156">
        <f t="shared" si="2"/>
        <v>0</v>
      </c>
      <c r="I40" s="154"/>
      <c r="J40" s="157">
        <f t="shared" si="3"/>
        <v>0</v>
      </c>
      <c r="K40" s="154"/>
      <c r="L40" s="155">
        <f t="shared" si="4"/>
        <v>0</v>
      </c>
    </row>
    <row r="41" spans="1:12" ht="15">
      <c r="A41" s="152">
        <f t="shared" si="5"/>
        <v>7</v>
      </c>
      <c r="B41" s="161" t="s">
        <v>147</v>
      </c>
      <c r="C41" s="162">
        <f>SUM(C35:C40)</f>
        <v>0</v>
      </c>
      <c r="D41" s="163">
        <f t="shared" si="0"/>
        <v>0</v>
      </c>
      <c r="E41" s="162">
        <f>SUM(E35:E40)</f>
        <v>0</v>
      </c>
      <c r="F41" s="163">
        <f t="shared" si="1"/>
        <v>0</v>
      </c>
      <c r="G41" s="162">
        <f>SUM(G35:G40)</f>
        <v>0</v>
      </c>
      <c r="H41" s="164">
        <f t="shared" si="2"/>
        <v>0</v>
      </c>
      <c r="I41" s="165">
        <f>SUM(I35:I40)</f>
        <v>0</v>
      </c>
      <c r="J41" s="166">
        <f t="shared" si="3"/>
        <v>0</v>
      </c>
      <c r="K41" s="165">
        <f>SUM(K35:K40)</f>
        <v>0</v>
      </c>
      <c r="L41" s="167">
        <f t="shared" si="4"/>
        <v>0</v>
      </c>
    </row>
    <row r="42" spans="1:12" ht="15">
      <c r="A42" s="152">
        <f t="shared" si="5"/>
        <v>8</v>
      </c>
      <c r="B42" s="759" t="s">
        <v>148</v>
      </c>
      <c r="C42" s="759"/>
      <c r="D42" s="759"/>
      <c r="E42" s="759"/>
      <c r="F42" s="759"/>
      <c r="G42" s="759"/>
      <c r="H42" s="759"/>
      <c r="I42" s="759"/>
      <c r="J42" s="759"/>
      <c r="K42" s="759"/>
      <c r="L42" s="759"/>
    </row>
    <row r="43" spans="1:12">
      <c r="A43" s="152">
        <f t="shared" si="5"/>
        <v>9</v>
      </c>
      <c r="B43" s="168" t="s">
        <v>149</v>
      </c>
      <c r="C43" s="154"/>
      <c r="D43" s="169">
        <f t="shared" ref="D43:D48" si="6">IFERROR(C43/C$63,0)</f>
        <v>0</v>
      </c>
      <c r="E43" s="154"/>
      <c r="F43" s="169">
        <f t="shared" ref="F43:F48" si="7">IFERROR(E43/E$63,0)</f>
        <v>0</v>
      </c>
      <c r="G43" s="154"/>
      <c r="H43" s="170">
        <f t="shared" ref="H43:H48" si="8">IFERROR(G43/G$63,0)</f>
        <v>0</v>
      </c>
      <c r="I43" s="154"/>
      <c r="J43" s="171">
        <f t="shared" ref="J43:J48" si="9">IFERROR(I43/I$63,0)</f>
        <v>0</v>
      </c>
      <c r="K43" s="154"/>
      <c r="L43" s="172">
        <f t="shared" ref="L43:L48" si="10">IFERROR(K43/K$63,0)</f>
        <v>0</v>
      </c>
    </row>
    <row r="44" spans="1:12">
      <c r="A44" s="152">
        <f t="shared" si="5"/>
        <v>10</v>
      </c>
      <c r="B44" s="160" t="s">
        <v>150</v>
      </c>
      <c r="C44" s="154"/>
      <c r="D44" s="169">
        <f t="shared" si="6"/>
        <v>0</v>
      </c>
      <c r="E44" s="154"/>
      <c r="F44" s="169">
        <f t="shared" si="7"/>
        <v>0</v>
      </c>
      <c r="G44" s="154"/>
      <c r="H44" s="170">
        <f t="shared" si="8"/>
        <v>0</v>
      </c>
      <c r="I44" s="154"/>
      <c r="J44" s="171">
        <f t="shared" si="9"/>
        <v>0</v>
      </c>
      <c r="K44" s="154"/>
      <c r="L44" s="169">
        <f t="shared" si="10"/>
        <v>0</v>
      </c>
    </row>
    <row r="45" spans="1:12">
      <c r="A45" s="152">
        <f t="shared" si="5"/>
        <v>11</v>
      </c>
      <c r="B45" s="160" t="s">
        <v>151</v>
      </c>
      <c r="C45" s="154"/>
      <c r="D45" s="169">
        <f t="shared" si="6"/>
        <v>0</v>
      </c>
      <c r="E45" s="154"/>
      <c r="F45" s="169">
        <f t="shared" si="7"/>
        <v>0</v>
      </c>
      <c r="G45" s="154"/>
      <c r="H45" s="170">
        <f t="shared" si="8"/>
        <v>0</v>
      </c>
      <c r="I45" s="154"/>
      <c r="J45" s="171">
        <f t="shared" si="9"/>
        <v>0</v>
      </c>
      <c r="K45" s="154"/>
      <c r="L45" s="169">
        <f t="shared" si="10"/>
        <v>0</v>
      </c>
    </row>
    <row r="46" spans="1:12">
      <c r="A46" s="152">
        <f t="shared" si="5"/>
        <v>12</v>
      </c>
      <c r="B46" s="173" t="s">
        <v>152</v>
      </c>
      <c r="C46" s="154"/>
      <c r="D46" s="169">
        <f t="shared" si="6"/>
        <v>0</v>
      </c>
      <c r="E46" s="154"/>
      <c r="F46" s="169">
        <f t="shared" si="7"/>
        <v>0</v>
      </c>
      <c r="G46" s="154"/>
      <c r="H46" s="170">
        <f t="shared" si="8"/>
        <v>0</v>
      </c>
      <c r="I46" s="154"/>
      <c r="J46" s="171">
        <f t="shared" si="9"/>
        <v>0</v>
      </c>
      <c r="K46" s="154"/>
      <c r="L46" s="169">
        <f t="shared" si="10"/>
        <v>0</v>
      </c>
    </row>
    <row r="47" spans="1:12" ht="42.75">
      <c r="A47" s="152">
        <f t="shared" si="5"/>
        <v>13</v>
      </c>
      <c r="B47" s="160" t="s">
        <v>153</v>
      </c>
      <c r="C47" s="154"/>
      <c r="D47" s="169">
        <f t="shared" si="6"/>
        <v>0</v>
      </c>
      <c r="E47" s="154"/>
      <c r="F47" s="169">
        <f t="shared" si="7"/>
        <v>0</v>
      </c>
      <c r="G47" s="154"/>
      <c r="H47" s="170">
        <f t="shared" si="8"/>
        <v>0</v>
      </c>
      <c r="I47" s="154"/>
      <c r="J47" s="171">
        <f t="shared" si="9"/>
        <v>0</v>
      </c>
      <c r="K47" s="154"/>
      <c r="L47" s="169">
        <f t="shared" si="10"/>
        <v>0</v>
      </c>
    </row>
    <row r="48" spans="1:12" ht="15">
      <c r="A48" s="152">
        <f t="shared" si="5"/>
        <v>14</v>
      </c>
      <c r="B48" s="161" t="s">
        <v>154</v>
      </c>
      <c r="C48" s="174">
        <f>SUM(C43:C47)</f>
        <v>0</v>
      </c>
      <c r="D48" s="175">
        <f t="shared" si="6"/>
        <v>0</v>
      </c>
      <c r="E48" s="174">
        <f>SUM(E43:E47)</f>
        <v>0</v>
      </c>
      <c r="F48" s="175">
        <f t="shared" si="7"/>
        <v>0</v>
      </c>
      <c r="G48" s="174">
        <f>SUM(G43:G47)</f>
        <v>0</v>
      </c>
      <c r="H48" s="176">
        <f t="shared" si="8"/>
        <v>0</v>
      </c>
      <c r="I48" s="174">
        <f>SUM(I43:I47)</f>
        <v>0</v>
      </c>
      <c r="J48" s="177">
        <f t="shared" si="9"/>
        <v>0</v>
      </c>
      <c r="K48" s="174">
        <f>SUM(K43:K47)</f>
        <v>0</v>
      </c>
      <c r="L48" s="178">
        <f t="shared" si="10"/>
        <v>0</v>
      </c>
    </row>
    <row r="49" spans="1:12" ht="15">
      <c r="A49" s="152">
        <f t="shared" si="5"/>
        <v>15</v>
      </c>
      <c r="B49" s="759" t="s">
        <v>155</v>
      </c>
      <c r="C49" s="759"/>
      <c r="D49" s="759"/>
      <c r="E49" s="759"/>
      <c r="F49" s="759"/>
      <c r="G49" s="759"/>
      <c r="H49" s="759"/>
      <c r="I49" s="759"/>
      <c r="J49" s="759"/>
      <c r="K49" s="759"/>
      <c r="L49" s="759"/>
    </row>
    <row r="50" spans="1:12">
      <c r="A50" s="152">
        <f t="shared" si="5"/>
        <v>16</v>
      </c>
      <c r="B50" s="179" t="s">
        <v>156</v>
      </c>
      <c r="C50" s="154"/>
      <c r="D50" s="180">
        <f t="shared" ref="D50:D59" si="11">IFERROR(C50/C$63,0)</f>
        <v>0</v>
      </c>
      <c r="E50" s="154"/>
      <c r="F50" s="180">
        <f t="shared" ref="F50:F59" si="12">IFERROR(E50/E$63,0)</f>
        <v>0</v>
      </c>
      <c r="G50" s="154"/>
      <c r="H50" s="181">
        <f t="shared" ref="H50:H59" si="13">IFERROR(G50/G$63,0)</f>
        <v>0</v>
      </c>
      <c r="I50" s="154"/>
      <c r="J50" s="182">
        <f t="shared" ref="J50:J59" si="14">IFERROR(I50/I$63,0)</f>
        <v>0</v>
      </c>
      <c r="K50" s="154"/>
      <c r="L50" s="183">
        <f t="shared" ref="L50:L59" si="15">IFERROR(K50/K$63,0)</f>
        <v>0</v>
      </c>
    </row>
    <row r="51" spans="1:12">
      <c r="A51" s="152">
        <f t="shared" si="5"/>
        <v>17</v>
      </c>
      <c r="B51" s="184" t="s">
        <v>157</v>
      </c>
      <c r="C51" s="154"/>
      <c r="D51" s="180">
        <f t="shared" si="11"/>
        <v>0</v>
      </c>
      <c r="E51" s="154"/>
      <c r="F51" s="180">
        <f t="shared" si="12"/>
        <v>0</v>
      </c>
      <c r="G51" s="154"/>
      <c r="H51" s="181">
        <f t="shared" si="13"/>
        <v>0</v>
      </c>
      <c r="I51" s="154"/>
      <c r="J51" s="182">
        <f t="shared" si="14"/>
        <v>0</v>
      </c>
      <c r="K51" s="154"/>
      <c r="L51" s="180">
        <f t="shared" si="15"/>
        <v>0</v>
      </c>
    </row>
    <row r="52" spans="1:12">
      <c r="A52" s="152">
        <f t="shared" si="5"/>
        <v>18</v>
      </c>
      <c r="B52" s="159" t="s">
        <v>158</v>
      </c>
      <c r="C52" s="154"/>
      <c r="D52" s="180">
        <f t="shared" si="11"/>
        <v>0</v>
      </c>
      <c r="E52" s="154"/>
      <c r="F52" s="180">
        <f t="shared" si="12"/>
        <v>0</v>
      </c>
      <c r="G52" s="154"/>
      <c r="H52" s="181">
        <f t="shared" si="13"/>
        <v>0</v>
      </c>
      <c r="I52" s="154"/>
      <c r="J52" s="182">
        <f t="shared" si="14"/>
        <v>0</v>
      </c>
      <c r="K52" s="154"/>
      <c r="L52" s="180">
        <f t="shared" si="15"/>
        <v>0</v>
      </c>
    </row>
    <row r="53" spans="1:12">
      <c r="A53" s="152">
        <f t="shared" si="5"/>
        <v>19</v>
      </c>
      <c r="B53" s="159" t="s">
        <v>159</v>
      </c>
      <c r="C53" s="154"/>
      <c r="D53" s="180">
        <f t="shared" si="11"/>
        <v>0</v>
      </c>
      <c r="E53" s="154"/>
      <c r="F53" s="180">
        <f t="shared" si="12"/>
        <v>0</v>
      </c>
      <c r="G53" s="154"/>
      <c r="H53" s="181">
        <f t="shared" si="13"/>
        <v>0</v>
      </c>
      <c r="I53" s="154"/>
      <c r="J53" s="182">
        <f t="shared" si="14"/>
        <v>0</v>
      </c>
      <c r="K53" s="154"/>
      <c r="L53" s="180">
        <f t="shared" si="15"/>
        <v>0</v>
      </c>
    </row>
    <row r="54" spans="1:12">
      <c r="A54" s="152">
        <f t="shared" si="5"/>
        <v>20</v>
      </c>
      <c r="B54" s="159" t="s">
        <v>160</v>
      </c>
      <c r="C54" s="154"/>
      <c r="D54" s="180">
        <f t="shared" si="11"/>
        <v>0</v>
      </c>
      <c r="E54" s="154"/>
      <c r="F54" s="180">
        <f t="shared" si="12"/>
        <v>0</v>
      </c>
      <c r="G54" s="154"/>
      <c r="H54" s="181">
        <f t="shared" si="13"/>
        <v>0</v>
      </c>
      <c r="I54" s="154"/>
      <c r="J54" s="182">
        <f t="shared" si="14"/>
        <v>0</v>
      </c>
      <c r="K54" s="154"/>
      <c r="L54" s="180">
        <f t="shared" si="15"/>
        <v>0</v>
      </c>
    </row>
    <row r="55" spans="1:12">
      <c r="A55" s="152">
        <f t="shared" si="5"/>
        <v>21</v>
      </c>
      <c r="B55" s="159" t="s">
        <v>161</v>
      </c>
      <c r="C55" s="154"/>
      <c r="D55" s="180">
        <f t="shared" si="11"/>
        <v>0</v>
      </c>
      <c r="E55" s="154"/>
      <c r="F55" s="180">
        <f t="shared" si="12"/>
        <v>0</v>
      </c>
      <c r="G55" s="154"/>
      <c r="H55" s="181">
        <f t="shared" si="13"/>
        <v>0</v>
      </c>
      <c r="I55" s="154"/>
      <c r="J55" s="182">
        <f t="shared" si="14"/>
        <v>0</v>
      </c>
      <c r="K55" s="154"/>
      <c r="L55" s="180">
        <f t="shared" si="15"/>
        <v>0</v>
      </c>
    </row>
    <row r="56" spans="1:12">
      <c r="A56" s="152">
        <f t="shared" si="5"/>
        <v>22</v>
      </c>
      <c r="B56" s="159" t="s">
        <v>162</v>
      </c>
      <c r="C56" s="154"/>
      <c r="D56" s="180">
        <f t="shared" si="11"/>
        <v>0</v>
      </c>
      <c r="E56" s="154"/>
      <c r="F56" s="180">
        <f t="shared" si="12"/>
        <v>0</v>
      </c>
      <c r="G56" s="154"/>
      <c r="H56" s="181">
        <f t="shared" si="13"/>
        <v>0</v>
      </c>
      <c r="I56" s="154"/>
      <c r="J56" s="182">
        <f t="shared" si="14"/>
        <v>0</v>
      </c>
      <c r="K56" s="154"/>
      <c r="L56" s="180">
        <f t="shared" si="15"/>
        <v>0</v>
      </c>
    </row>
    <row r="57" spans="1:12">
      <c r="A57" s="152">
        <f t="shared" si="5"/>
        <v>23</v>
      </c>
      <c r="B57" s="185" t="s">
        <v>163</v>
      </c>
      <c r="C57" s="154"/>
      <c r="D57" s="180">
        <f t="shared" si="11"/>
        <v>0</v>
      </c>
      <c r="E57" s="154"/>
      <c r="F57" s="180">
        <f t="shared" si="12"/>
        <v>0</v>
      </c>
      <c r="G57" s="154"/>
      <c r="H57" s="181">
        <f t="shared" si="13"/>
        <v>0</v>
      </c>
      <c r="I57" s="154"/>
      <c r="J57" s="182">
        <f t="shared" si="14"/>
        <v>0</v>
      </c>
      <c r="K57" s="154"/>
      <c r="L57" s="180">
        <f t="shared" si="15"/>
        <v>0</v>
      </c>
    </row>
    <row r="58" spans="1:12">
      <c r="A58" s="152">
        <f t="shared" si="5"/>
        <v>24</v>
      </c>
      <c r="B58" s="168" t="s">
        <v>164</v>
      </c>
      <c r="C58" s="154"/>
      <c r="D58" s="180">
        <f t="shared" si="11"/>
        <v>0</v>
      </c>
      <c r="E58" s="154"/>
      <c r="F58" s="180">
        <f t="shared" si="12"/>
        <v>0</v>
      </c>
      <c r="G58" s="154"/>
      <c r="H58" s="181">
        <f t="shared" si="13"/>
        <v>0</v>
      </c>
      <c r="I58" s="154"/>
      <c r="J58" s="182">
        <f t="shared" si="14"/>
        <v>0</v>
      </c>
      <c r="K58" s="154"/>
      <c r="L58" s="180">
        <f t="shared" si="15"/>
        <v>0</v>
      </c>
    </row>
    <row r="59" spans="1:12" ht="15">
      <c r="A59" s="152">
        <f t="shared" si="5"/>
        <v>25</v>
      </c>
      <c r="B59" s="161" t="s">
        <v>165</v>
      </c>
      <c r="C59" s="174">
        <f>SUM(C50:C58)</f>
        <v>0</v>
      </c>
      <c r="D59" s="186">
        <f t="shared" si="11"/>
        <v>0</v>
      </c>
      <c r="E59" s="174">
        <f>SUM(E50:E58)</f>
        <v>0</v>
      </c>
      <c r="F59" s="186">
        <f t="shared" si="12"/>
        <v>0</v>
      </c>
      <c r="G59" s="174">
        <f>SUM(G50:G58)</f>
        <v>0</v>
      </c>
      <c r="H59" s="187">
        <f t="shared" si="13"/>
        <v>0</v>
      </c>
      <c r="I59" s="188">
        <f>SUM(I50:I58)</f>
        <v>0</v>
      </c>
      <c r="J59" s="189">
        <f t="shared" si="14"/>
        <v>0</v>
      </c>
      <c r="K59" s="188">
        <f>SUM(K50:K58)</f>
        <v>0</v>
      </c>
      <c r="L59" s="186">
        <f t="shared" si="15"/>
        <v>0</v>
      </c>
    </row>
    <row r="60" spans="1:12" ht="6.75" customHeight="1">
      <c r="A60" s="190"/>
      <c r="B60" s="191"/>
      <c r="C60" s="192"/>
      <c r="D60" s="191"/>
      <c r="E60" s="192"/>
      <c r="F60" s="191"/>
      <c r="G60" s="192"/>
      <c r="H60" s="191"/>
      <c r="I60" s="192"/>
      <c r="J60" s="191"/>
      <c r="K60" s="192"/>
      <c r="L60" s="191"/>
    </row>
    <row r="61" spans="1:12" ht="29.25">
      <c r="A61" s="152">
        <f>A59+1</f>
        <v>26</v>
      </c>
      <c r="B61" s="161" t="s">
        <v>166</v>
      </c>
      <c r="C61" s="193"/>
      <c r="D61" s="194">
        <f>IFERROR(C61/C$63,0)</f>
        <v>0</v>
      </c>
      <c r="E61" s="193"/>
      <c r="F61" s="194">
        <f>IFERROR(E61/E$63,0)</f>
        <v>0</v>
      </c>
      <c r="G61" s="193"/>
      <c r="H61" s="195">
        <f>IFERROR(G61/G$63,0)</f>
        <v>0</v>
      </c>
      <c r="I61" s="193"/>
      <c r="J61" s="194">
        <f>IFERROR(I61/I$63,0)</f>
        <v>0</v>
      </c>
      <c r="K61" s="193"/>
      <c r="L61" s="194">
        <f>IFERROR(K61/K$63,0)</f>
        <v>0</v>
      </c>
    </row>
    <row r="62" spans="1:12" ht="6.75" customHeight="1">
      <c r="A62" s="190"/>
      <c r="B62" s="191"/>
      <c r="C62" s="192"/>
      <c r="D62" s="191"/>
      <c r="E62" s="192"/>
      <c r="F62" s="191"/>
      <c r="G62" s="192"/>
      <c r="H62" s="191"/>
      <c r="I62" s="192"/>
      <c r="J62" s="191"/>
      <c r="K62" s="192"/>
      <c r="L62" s="191"/>
    </row>
    <row r="63" spans="1:12" ht="15">
      <c r="A63" s="152">
        <f>A61+1</f>
        <v>27</v>
      </c>
      <c r="B63" s="196" t="s">
        <v>167</v>
      </c>
      <c r="C63" s="197">
        <f>C41+C48+C59+C61</f>
        <v>0</v>
      </c>
      <c r="D63" s="198">
        <f>IFERROR(C63/C$63,0)</f>
        <v>0</v>
      </c>
      <c r="E63" s="197">
        <f>E41+E48+E59+E61</f>
        <v>0</v>
      </c>
      <c r="F63" s="198">
        <f>IFERROR(E63/E$63,0)</f>
        <v>0</v>
      </c>
      <c r="G63" s="197">
        <f>G41+G48+G59+G61</f>
        <v>0</v>
      </c>
      <c r="H63" s="198">
        <f>IFERROR(G63/G$63,0)</f>
        <v>0</v>
      </c>
      <c r="I63" s="197">
        <f>I41+I48+I59+I61</f>
        <v>0</v>
      </c>
      <c r="J63" s="198">
        <f>IFERROR(I63/I$63,0)</f>
        <v>0</v>
      </c>
      <c r="K63" s="197">
        <f>K41+K48+K59+K61</f>
        <v>0</v>
      </c>
      <c r="L63" s="198">
        <f>IFERROR(K63/K$63,0)</f>
        <v>0</v>
      </c>
    </row>
    <row r="64" spans="1:12" ht="6.75" customHeight="1">
      <c r="A64" s="190"/>
      <c r="B64" s="191"/>
      <c r="C64" s="192"/>
      <c r="D64" s="191"/>
      <c r="E64" s="192"/>
      <c r="F64" s="191"/>
      <c r="G64" s="192"/>
      <c r="H64" s="191"/>
      <c r="I64" s="192"/>
      <c r="J64" s="191"/>
      <c r="K64" s="192"/>
      <c r="L64" s="191"/>
    </row>
    <row r="65" spans="1:12" ht="15">
      <c r="A65" s="152">
        <f>A63+1</f>
        <v>28</v>
      </c>
      <c r="B65" s="769" t="s">
        <v>168</v>
      </c>
      <c r="C65" s="756"/>
      <c r="D65" s="756"/>
      <c r="E65" s="756"/>
      <c r="F65" s="756"/>
      <c r="G65" s="756"/>
      <c r="H65" s="756"/>
      <c r="I65" s="756"/>
      <c r="J65" s="756"/>
      <c r="K65" s="756"/>
      <c r="L65" s="756"/>
    </row>
    <row r="66" spans="1:12" ht="15">
      <c r="A66" s="152">
        <f t="shared" ref="A66:A87" si="16">A65+1</f>
        <v>29</v>
      </c>
      <c r="B66" s="770" t="s">
        <v>169</v>
      </c>
      <c r="C66" s="771"/>
      <c r="D66" s="771"/>
      <c r="E66" s="771"/>
      <c r="F66" s="771"/>
      <c r="G66" s="771"/>
      <c r="H66" s="771"/>
      <c r="I66" s="771"/>
      <c r="J66" s="771"/>
      <c r="K66" s="771"/>
      <c r="L66" s="771"/>
    </row>
    <row r="67" spans="1:12" ht="15">
      <c r="A67" s="152">
        <f t="shared" si="16"/>
        <v>30</v>
      </c>
      <c r="B67" s="772" t="s">
        <v>170</v>
      </c>
      <c r="C67" s="759"/>
      <c r="D67" s="759"/>
      <c r="E67" s="759"/>
      <c r="F67" s="759"/>
      <c r="G67" s="759"/>
      <c r="H67" s="759"/>
      <c r="I67" s="759"/>
      <c r="J67" s="759"/>
      <c r="K67" s="759"/>
      <c r="L67" s="759"/>
    </row>
    <row r="68" spans="1:12">
      <c r="A68" s="152">
        <f t="shared" si="16"/>
        <v>31</v>
      </c>
      <c r="B68" s="153" t="s">
        <v>171</v>
      </c>
      <c r="C68" s="154"/>
      <c r="D68" s="180">
        <f>IFERROR(C68/C$110,0)</f>
        <v>0</v>
      </c>
      <c r="E68" s="154"/>
      <c r="F68" s="180">
        <f>IFERROR(E68/E$110,0)</f>
        <v>0</v>
      </c>
      <c r="G68" s="154"/>
      <c r="H68" s="181">
        <f>IFERROR(G68/G$110,0)</f>
        <v>0</v>
      </c>
      <c r="I68" s="154"/>
      <c r="J68" s="182">
        <f>IFERROR(I68/I$110,0)</f>
        <v>0</v>
      </c>
      <c r="K68" s="154"/>
      <c r="L68" s="199">
        <f>IFERROR(K68/K$110,0)</f>
        <v>0</v>
      </c>
    </row>
    <row r="69" spans="1:12">
      <c r="A69" s="152">
        <f t="shared" si="16"/>
        <v>32</v>
      </c>
      <c r="B69" s="159" t="s">
        <v>172</v>
      </c>
      <c r="C69" s="154"/>
      <c r="D69" s="180">
        <f>IFERROR(C69/C$110,0)</f>
        <v>0</v>
      </c>
      <c r="E69" s="154"/>
      <c r="F69" s="180">
        <f>IFERROR(E69/E$110,0)</f>
        <v>0</v>
      </c>
      <c r="G69" s="154"/>
      <c r="H69" s="181">
        <f>IFERROR(G69/G$110,0)</f>
        <v>0</v>
      </c>
      <c r="I69" s="154"/>
      <c r="J69" s="182">
        <f>IFERROR(I69/I$110,0)</f>
        <v>0</v>
      </c>
      <c r="K69" s="154"/>
      <c r="L69" s="200">
        <f>IFERROR(K69/K$110,0)</f>
        <v>0</v>
      </c>
    </row>
    <row r="70" spans="1:12">
      <c r="A70" s="152">
        <f t="shared" si="16"/>
        <v>33</v>
      </c>
      <c r="B70" s="159" t="s">
        <v>173</v>
      </c>
      <c r="C70" s="154"/>
      <c r="D70" s="180">
        <f>IFERROR(C70/C$110,0)</f>
        <v>0</v>
      </c>
      <c r="E70" s="154"/>
      <c r="F70" s="180">
        <f>IFERROR(E70/E$110,0)</f>
        <v>0</v>
      </c>
      <c r="G70" s="154"/>
      <c r="H70" s="181">
        <f>IFERROR(G70/G$110,0)</f>
        <v>0</v>
      </c>
      <c r="I70" s="154"/>
      <c r="J70" s="182">
        <f>IFERROR(I70/I$110,0)</f>
        <v>0</v>
      </c>
      <c r="K70" s="154"/>
      <c r="L70" s="200">
        <f>IFERROR(K70/K$110,0)</f>
        <v>0</v>
      </c>
    </row>
    <row r="71" spans="1:12">
      <c r="A71" s="152">
        <f t="shared" si="16"/>
        <v>34</v>
      </c>
      <c r="B71" s="159" t="s">
        <v>174</v>
      </c>
      <c r="C71" s="154"/>
      <c r="D71" s="180">
        <f>IFERROR(C71/C$110,0)</f>
        <v>0</v>
      </c>
      <c r="E71" s="154"/>
      <c r="F71" s="180">
        <f>IFERROR(E71/E$110,0)</f>
        <v>0</v>
      </c>
      <c r="G71" s="154"/>
      <c r="H71" s="181">
        <f>IFERROR(G71/G$110,0)</f>
        <v>0</v>
      </c>
      <c r="I71" s="154"/>
      <c r="J71" s="182">
        <f>IFERROR(I71/I$110,0)</f>
        <v>0</v>
      </c>
      <c r="K71" s="154"/>
      <c r="L71" s="200">
        <f>IFERROR(K71/K$110,0)</f>
        <v>0</v>
      </c>
    </row>
    <row r="72" spans="1:12" ht="15">
      <c r="A72" s="152">
        <f t="shared" si="16"/>
        <v>35</v>
      </c>
      <c r="B72" s="161" t="s">
        <v>175</v>
      </c>
      <c r="C72" s="201">
        <f>SUM(C68:C71)</f>
        <v>0</v>
      </c>
      <c r="D72" s="202">
        <f>IFERROR(C72/C$110,0)</f>
        <v>0</v>
      </c>
      <c r="E72" s="201">
        <f>SUM(E68:E71)</f>
        <v>0</v>
      </c>
      <c r="F72" s="186">
        <f>IFERROR(E72/E$110,0)</f>
        <v>0</v>
      </c>
      <c r="G72" s="201">
        <f>SUM(G68:G71)</f>
        <v>0</v>
      </c>
      <c r="H72" s="203">
        <f>IFERROR(G72/G$110,0)</f>
        <v>0</v>
      </c>
      <c r="I72" s="204">
        <f>SUM(I68:I71)</f>
        <v>0</v>
      </c>
      <c r="J72" s="205">
        <f>IFERROR(I72/I$110,0)</f>
        <v>0</v>
      </c>
      <c r="K72" s="204">
        <f>SUM(K68:K71)</f>
        <v>0</v>
      </c>
      <c r="L72" s="206">
        <f>IFERROR(K72/K$110,0)</f>
        <v>0</v>
      </c>
    </row>
    <row r="73" spans="1:12" ht="15">
      <c r="A73" s="152">
        <f t="shared" si="16"/>
        <v>36</v>
      </c>
      <c r="B73" s="772" t="s">
        <v>176</v>
      </c>
      <c r="C73" s="759"/>
      <c r="D73" s="759"/>
      <c r="E73" s="759"/>
      <c r="F73" s="759"/>
      <c r="G73" s="759"/>
      <c r="H73" s="759"/>
      <c r="I73" s="759"/>
      <c r="J73" s="759"/>
      <c r="K73" s="759"/>
      <c r="L73" s="759"/>
    </row>
    <row r="74" spans="1:12">
      <c r="A74" s="152">
        <f t="shared" si="16"/>
        <v>37</v>
      </c>
      <c r="B74" s="153" t="s">
        <v>177</v>
      </c>
      <c r="C74" s="154"/>
      <c r="D74" s="180">
        <f t="shared" ref="D74:D81" si="17">IFERROR(C74/C$110,0)</f>
        <v>0</v>
      </c>
      <c r="E74" s="154"/>
      <c r="F74" s="180">
        <f t="shared" ref="F74:F81" si="18">IFERROR(E74/E$110,0)</f>
        <v>0</v>
      </c>
      <c r="G74" s="154"/>
      <c r="H74" s="181">
        <f t="shared" ref="H74:H81" si="19">IFERROR(G74/G$110,0)</f>
        <v>0</v>
      </c>
      <c r="I74" s="154"/>
      <c r="J74" s="182">
        <f t="shared" ref="J74:J81" si="20">IFERROR(I74/I$110,0)</f>
        <v>0</v>
      </c>
      <c r="K74" s="154"/>
      <c r="L74" s="199">
        <f t="shared" ref="L74:L81" si="21">IFERROR(K74/K$110,0)</f>
        <v>0</v>
      </c>
    </row>
    <row r="75" spans="1:12">
      <c r="A75" s="152">
        <f t="shared" si="16"/>
        <v>38</v>
      </c>
      <c r="B75" s="153" t="s">
        <v>178</v>
      </c>
      <c r="C75" s="154"/>
      <c r="D75" s="180">
        <f t="shared" si="17"/>
        <v>0</v>
      </c>
      <c r="E75" s="154"/>
      <c r="F75" s="180">
        <f t="shared" si="18"/>
        <v>0</v>
      </c>
      <c r="G75" s="154"/>
      <c r="H75" s="181">
        <f t="shared" si="19"/>
        <v>0</v>
      </c>
      <c r="I75" s="154"/>
      <c r="J75" s="182">
        <f t="shared" si="20"/>
        <v>0</v>
      </c>
      <c r="K75" s="154"/>
      <c r="L75" s="200">
        <f t="shared" si="21"/>
        <v>0</v>
      </c>
    </row>
    <row r="76" spans="1:12">
      <c r="A76" s="152">
        <f t="shared" si="16"/>
        <v>39</v>
      </c>
      <c r="B76" s="207" t="s">
        <v>179</v>
      </c>
      <c r="C76" s="154"/>
      <c r="D76" s="180">
        <f t="shared" si="17"/>
        <v>0</v>
      </c>
      <c r="E76" s="154"/>
      <c r="F76" s="180">
        <f t="shared" si="18"/>
        <v>0</v>
      </c>
      <c r="G76" s="154"/>
      <c r="H76" s="181">
        <f t="shared" si="19"/>
        <v>0</v>
      </c>
      <c r="I76" s="154"/>
      <c r="J76" s="182">
        <f t="shared" si="20"/>
        <v>0</v>
      </c>
      <c r="K76" s="154"/>
      <c r="L76" s="200">
        <f t="shared" si="21"/>
        <v>0</v>
      </c>
    </row>
    <row r="77" spans="1:12">
      <c r="A77" s="152">
        <f t="shared" si="16"/>
        <v>40</v>
      </c>
      <c r="B77" s="153" t="s">
        <v>180</v>
      </c>
      <c r="C77" s="154"/>
      <c r="D77" s="180">
        <f t="shared" si="17"/>
        <v>0</v>
      </c>
      <c r="E77" s="154"/>
      <c r="F77" s="180">
        <f t="shared" si="18"/>
        <v>0</v>
      </c>
      <c r="G77" s="154"/>
      <c r="H77" s="181">
        <f t="shared" si="19"/>
        <v>0</v>
      </c>
      <c r="I77" s="154"/>
      <c r="J77" s="182">
        <f t="shared" si="20"/>
        <v>0</v>
      </c>
      <c r="K77" s="154"/>
      <c r="L77" s="200">
        <f t="shared" si="21"/>
        <v>0</v>
      </c>
    </row>
    <row r="78" spans="1:12">
      <c r="A78" s="152">
        <f t="shared" si="16"/>
        <v>41</v>
      </c>
      <c r="B78" s="153" t="s">
        <v>181</v>
      </c>
      <c r="C78" s="154"/>
      <c r="D78" s="180">
        <f t="shared" si="17"/>
        <v>0</v>
      </c>
      <c r="E78" s="154"/>
      <c r="F78" s="180">
        <f t="shared" si="18"/>
        <v>0</v>
      </c>
      <c r="G78" s="154"/>
      <c r="H78" s="181">
        <f t="shared" si="19"/>
        <v>0</v>
      </c>
      <c r="I78" s="154"/>
      <c r="J78" s="182">
        <f t="shared" si="20"/>
        <v>0</v>
      </c>
      <c r="K78" s="154"/>
      <c r="L78" s="200">
        <f t="shared" si="21"/>
        <v>0</v>
      </c>
    </row>
    <row r="79" spans="1:12">
      <c r="A79" s="152">
        <f t="shared" si="16"/>
        <v>42</v>
      </c>
      <c r="B79" s="153" t="s">
        <v>182</v>
      </c>
      <c r="C79" s="154"/>
      <c r="D79" s="180">
        <f t="shared" si="17"/>
        <v>0</v>
      </c>
      <c r="E79" s="154"/>
      <c r="F79" s="180">
        <f t="shared" si="18"/>
        <v>0</v>
      </c>
      <c r="G79" s="154"/>
      <c r="H79" s="181">
        <f t="shared" si="19"/>
        <v>0</v>
      </c>
      <c r="I79" s="154"/>
      <c r="J79" s="182">
        <f t="shared" si="20"/>
        <v>0</v>
      </c>
      <c r="K79" s="154"/>
      <c r="L79" s="200">
        <f t="shared" si="21"/>
        <v>0</v>
      </c>
    </row>
    <row r="80" spans="1:12">
      <c r="A80" s="152">
        <f t="shared" si="16"/>
        <v>43</v>
      </c>
      <c r="B80" s="153" t="s">
        <v>183</v>
      </c>
      <c r="C80" s="208"/>
      <c r="D80" s="180">
        <f t="shared" si="17"/>
        <v>0</v>
      </c>
      <c r="E80" s="208"/>
      <c r="F80" s="180">
        <f t="shared" si="18"/>
        <v>0</v>
      </c>
      <c r="G80" s="208"/>
      <c r="H80" s="181">
        <f t="shared" si="19"/>
        <v>0</v>
      </c>
      <c r="I80" s="154"/>
      <c r="J80" s="182">
        <f t="shared" si="20"/>
        <v>0</v>
      </c>
      <c r="K80" s="154"/>
      <c r="L80" s="200">
        <f t="shared" si="21"/>
        <v>0</v>
      </c>
    </row>
    <row r="81" spans="1:12" ht="15">
      <c r="A81" s="152">
        <f t="shared" si="16"/>
        <v>44</v>
      </c>
      <c r="B81" s="161" t="s">
        <v>184</v>
      </c>
      <c r="C81" s="209">
        <f>SUM(C74:C80)</f>
        <v>0</v>
      </c>
      <c r="D81" s="186">
        <f t="shared" si="17"/>
        <v>0</v>
      </c>
      <c r="E81" s="209">
        <f>SUM(E74:E80)</f>
        <v>0</v>
      </c>
      <c r="F81" s="186">
        <f t="shared" si="18"/>
        <v>0</v>
      </c>
      <c r="G81" s="209">
        <f>SUM(G74:G80)</f>
        <v>0</v>
      </c>
      <c r="H81" s="203">
        <f t="shared" si="19"/>
        <v>0</v>
      </c>
      <c r="I81" s="209">
        <f>SUM(I74:I80)</f>
        <v>0</v>
      </c>
      <c r="J81" s="210">
        <f t="shared" si="20"/>
        <v>0</v>
      </c>
      <c r="K81" s="209">
        <f>SUM(K74:K80)</f>
        <v>0</v>
      </c>
      <c r="L81" s="211">
        <f t="shared" si="21"/>
        <v>0</v>
      </c>
    </row>
    <row r="82" spans="1:12" ht="15">
      <c r="A82" s="152">
        <f t="shared" si="16"/>
        <v>45</v>
      </c>
      <c r="B82" s="772" t="s">
        <v>185</v>
      </c>
      <c r="C82" s="759"/>
      <c r="D82" s="759"/>
      <c r="E82" s="759"/>
      <c r="F82" s="759"/>
      <c r="G82" s="759"/>
      <c r="H82" s="759"/>
      <c r="I82" s="759"/>
      <c r="J82" s="759"/>
      <c r="K82" s="759"/>
      <c r="L82" s="759"/>
    </row>
    <row r="83" spans="1:12">
      <c r="A83" s="152">
        <f t="shared" si="16"/>
        <v>46</v>
      </c>
      <c r="B83" s="144" t="s">
        <v>186</v>
      </c>
      <c r="C83" s="154"/>
      <c r="D83" s="212">
        <f>IFERROR(C83/C$110,0)</f>
        <v>0</v>
      </c>
      <c r="E83" s="154"/>
      <c r="F83" s="212">
        <f>IFERROR(E83/E$110,0)</f>
        <v>0</v>
      </c>
      <c r="G83" s="154"/>
      <c r="H83" s="213">
        <f>IFERROR(G83/G$110,0)</f>
        <v>0</v>
      </c>
      <c r="I83" s="154"/>
      <c r="J83" s="214">
        <f>IFERROR(I83/I$110,0)</f>
        <v>0</v>
      </c>
      <c r="K83" s="154"/>
      <c r="L83" s="212">
        <f>IFERROR(K83/K$110,0)</f>
        <v>0</v>
      </c>
    </row>
    <row r="84" spans="1:12">
      <c r="A84" s="152">
        <f t="shared" si="16"/>
        <v>47</v>
      </c>
      <c r="B84" s="144" t="s">
        <v>187</v>
      </c>
      <c r="C84" s="154"/>
      <c r="D84" s="215">
        <f>IFERROR(C84/C$110,0)</f>
        <v>0</v>
      </c>
      <c r="E84" s="154"/>
      <c r="F84" s="215">
        <f>IFERROR(E84/E$110,0)</f>
        <v>0</v>
      </c>
      <c r="G84" s="154"/>
      <c r="H84" s="215">
        <f>IFERROR(G84/G$110,0)</f>
        <v>0</v>
      </c>
      <c r="I84" s="154"/>
      <c r="J84" s="214">
        <f>IFERROR(I84/I$110,0)</f>
        <v>0</v>
      </c>
      <c r="K84" s="154"/>
      <c r="L84" s="215">
        <f>IFERROR(K84/K$110,0)</f>
        <v>0</v>
      </c>
    </row>
    <row r="85" spans="1:12">
      <c r="A85" s="152">
        <f t="shared" si="16"/>
        <v>48</v>
      </c>
      <c r="B85" s="144" t="s">
        <v>188</v>
      </c>
      <c r="C85" s="154"/>
      <c r="D85" s="215">
        <f>IFERROR(C85/C$110,0)</f>
        <v>0</v>
      </c>
      <c r="E85" s="154"/>
      <c r="F85" s="215">
        <f>IFERROR(E85/E$110,0)</f>
        <v>0</v>
      </c>
      <c r="G85" s="154"/>
      <c r="H85" s="215">
        <f>IFERROR(G85/G$110,0)</f>
        <v>0</v>
      </c>
      <c r="I85" s="154"/>
      <c r="J85" s="214">
        <f>IFERROR(I85/I$110,0)</f>
        <v>0</v>
      </c>
      <c r="K85" s="154"/>
      <c r="L85" s="215">
        <f>IFERROR(K85/K$110,0)</f>
        <v>0</v>
      </c>
    </row>
    <row r="86" spans="1:12">
      <c r="A86" s="152">
        <f t="shared" si="16"/>
        <v>49</v>
      </c>
      <c r="B86" s="137" t="s">
        <v>189</v>
      </c>
      <c r="C86" s="154"/>
      <c r="D86" s="215">
        <f>IFERROR(C86/C$110,0)</f>
        <v>0</v>
      </c>
      <c r="E86" s="154"/>
      <c r="F86" s="215">
        <f>IFERROR(E86/E$110,0)</f>
        <v>0</v>
      </c>
      <c r="G86" s="154"/>
      <c r="H86" s="216">
        <f>IFERROR(G86/G$110,0)</f>
        <v>0</v>
      </c>
      <c r="I86" s="154"/>
      <c r="J86" s="214">
        <f>IFERROR(I86/I$110,0)</f>
        <v>0</v>
      </c>
      <c r="K86" s="154"/>
      <c r="L86" s="215">
        <f>IFERROR(K86/K$110,0)</f>
        <v>0</v>
      </c>
    </row>
    <row r="87" spans="1:12" ht="15">
      <c r="A87" s="152">
        <f t="shared" si="16"/>
        <v>50</v>
      </c>
      <c r="B87" s="161" t="s">
        <v>190</v>
      </c>
      <c r="C87" s="204">
        <f>SUM(C83:C86)</f>
        <v>0</v>
      </c>
      <c r="D87" s="217">
        <f>IFERROR(C87/C$110,0)</f>
        <v>0</v>
      </c>
      <c r="E87" s="204">
        <f>SUM(E83:E86)</f>
        <v>0</v>
      </c>
      <c r="F87" s="218">
        <f>IFERROR(E87/E$110,0)</f>
        <v>0</v>
      </c>
      <c r="G87" s="204">
        <f>SUM(G83:G86)</f>
        <v>0</v>
      </c>
      <c r="H87" s="218">
        <f>IFERROR(G87/G$110,0)</f>
        <v>0</v>
      </c>
      <c r="I87" s="209">
        <f>SUM(I83:I86)</f>
        <v>0</v>
      </c>
      <c r="J87" s="217">
        <f>IFERROR(I87/I$110,0)</f>
        <v>0</v>
      </c>
      <c r="K87" s="209">
        <f>SUM(K83:K86)</f>
        <v>0</v>
      </c>
      <c r="L87" s="219">
        <f>IFERROR(K87/K$110,0)</f>
        <v>0</v>
      </c>
    </row>
    <row r="88" spans="1:12" ht="6.75" customHeight="1">
      <c r="A88" s="190"/>
      <c r="B88" s="220"/>
      <c r="C88" s="221"/>
      <c r="D88" s="222"/>
      <c r="E88" s="221"/>
      <c r="F88" s="222"/>
      <c r="G88" s="223"/>
      <c r="H88" s="222"/>
      <c r="I88" s="221"/>
      <c r="J88" s="222"/>
      <c r="K88" s="221"/>
      <c r="L88" s="222"/>
    </row>
    <row r="89" spans="1:12" ht="15">
      <c r="A89" s="152">
        <f>A87+1</f>
        <v>51</v>
      </c>
      <c r="B89" s="224" t="s">
        <v>191</v>
      </c>
      <c r="C89" s="225">
        <f>SUM(C87+C81+C72)</f>
        <v>0</v>
      </c>
      <c r="D89" s="226">
        <f>IFERROR(C89/C$110,0)</f>
        <v>0</v>
      </c>
      <c r="E89" s="225">
        <f>SUM(E87+E81+E72)</f>
        <v>0</v>
      </c>
      <c r="F89" s="226">
        <f>IFERROR(E89/E$110,0)</f>
        <v>0</v>
      </c>
      <c r="G89" s="225">
        <f>SUM(G87+G81+G72)</f>
        <v>0</v>
      </c>
      <c r="H89" s="227">
        <f>IFERROR(G89/G$110,0)</f>
        <v>0</v>
      </c>
      <c r="I89" s="228">
        <f>SUM(I87+I81+I72)</f>
        <v>0</v>
      </c>
      <c r="J89" s="194">
        <f>IFERROR(I89/I$110,0)</f>
        <v>0</v>
      </c>
      <c r="K89" s="228">
        <f>SUM(K87+K81+K72)</f>
        <v>0</v>
      </c>
      <c r="L89" s="229">
        <f>IFERROR(K89/K$110,0)</f>
        <v>0</v>
      </c>
    </row>
    <row r="90" spans="1:12" ht="6.75" customHeight="1">
      <c r="A90" s="190"/>
      <c r="B90" s="220"/>
      <c r="C90" s="221"/>
      <c r="D90" s="222"/>
      <c r="E90" s="221"/>
      <c r="F90" s="230"/>
      <c r="G90" s="221"/>
      <c r="H90" s="222"/>
      <c r="I90" s="221"/>
      <c r="J90" s="231"/>
      <c r="K90" s="221"/>
      <c r="L90" s="230"/>
    </row>
    <row r="91" spans="1:12" ht="15">
      <c r="A91" s="152">
        <f>A89+1</f>
        <v>52</v>
      </c>
      <c r="B91" s="772" t="s">
        <v>192</v>
      </c>
      <c r="C91" s="759"/>
      <c r="D91" s="759"/>
      <c r="E91" s="759"/>
      <c r="F91" s="759"/>
      <c r="G91" s="759"/>
      <c r="H91" s="759"/>
      <c r="I91" s="759"/>
      <c r="J91" s="759"/>
      <c r="K91" s="759"/>
      <c r="L91" s="759"/>
    </row>
    <row r="92" spans="1:12">
      <c r="A92" s="152">
        <f t="shared" ref="A92:A108" si="22">A91+1</f>
        <v>53</v>
      </c>
      <c r="B92" s="160" t="s">
        <v>144</v>
      </c>
      <c r="C92" s="154"/>
      <c r="D92" s="183">
        <f>IFERROR(C92/C$110,0)</f>
        <v>0</v>
      </c>
      <c r="E92" s="154"/>
      <c r="F92" s="183">
        <f>IFERROR(E92/E$110,0)</f>
        <v>0</v>
      </c>
      <c r="G92" s="154"/>
      <c r="H92" s="183">
        <f>IFERROR(G92/G$110,0)</f>
        <v>0</v>
      </c>
      <c r="I92" s="154"/>
      <c r="J92" s="182">
        <f>IFERROR(I92/I$110,0)</f>
        <v>0</v>
      </c>
      <c r="K92" s="154"/>
      <c r="L92" s="199">
        <f>IFERROR(K92/K$110,0)</f>
        <v>0</v>
      </c>
    </row>
    <row r="93" spans="1:12">
      <c r="A93" s="152">
        <f t="shared" si="22"/>
        <v>54</v>
      </c>
      <c r="B93" s="160" t="s">
        <v>193</v>
      </c>
      <c r="C93" s="154"/>
      <c r="D93" s="180">
        <f>IFERROR(C93/C$110,0)</f>
        <v>0</v>
      </c>
      <c r="E93" s="154"/>
      <c r="F93" s="180">
        <f>IFERROR(E93/E$110,0)</f>
        <v>0</v>
      </c>
      <c r="G93" s="154"/>
      <c r="H93" s="180">
        <f>IFERROR(G93/G$110,0)</f>
        <v>0</v>
      </c>
      <c r="I93" s="154"/>
      <c r="J93" s="182">
        <f>IFERROR(I93/I$110,0)</f>
        <v>0</v>
      </c>
      <c r="K93" s="154"/>
      <c r="L93" s="180">
        <f>IFERROR(K93/K$110,0)</f>
        <v>0</v>
      </c>
    </row>
    <row r="94" spans="1:12">
      <c r="A94" s="152">
        <f t="shared" si="22"/>
        <v>55</v>
      </c>
      <c r="B94" s="160" t="s">
        <v>194</v>
      </c>
      <c r="C94" s="154"/>
      <c r="D94" s="180">
        <f>IFERROR(C94/C$110,0)</f>
        <v>0</v>
      </c>
      <c r="E94" s="154"/>
      <c r="F94" s="180">
        <f>IFERROR(E94/E$110,0)</f>
        <v>0</v>
      </c>
      <c r="G94" s="154"/>
      <c r="H94" s="181">
        <f>IFERROR(G94/G$110,0)</f>
        <v>0</v>
      </c>
      <c r="I94" s="154"/>
      <c r="J94" s="182">
        <f>IFERROR(I94/I$110,0)</f>
        <v>0</v>
      </c>
      <c r="K94" s="154"/>
      <c r="L94" s="200">
        <f>IFERROR(K94/K$110,0)</f>
        <v>0</v>
      </c>
    </row>
    <row r="95" spans="1:12" ht="15">
      <c r="A95" s="152">
        <f t="shared" si="22"/>
        <v>56</v>
      </c>
      <c r="B95" s="161" t="s">
        <v>195</v>
      </c>
      <c r="C95" s="204">
        <f>SUM(C92:C94)</f>
        <v>0</v>
      </c>
      <c r="D95" s="205">
        <f>IFERROR(C95/C$110,0)</f>
        <v>0</v>
      </c>
      <c r="E95" s="204">
        <f>SUM(E92:E94)</f>
        <v>0</v>
      </c>
      <c r="F95" s="205">
        <f>IFERROR(E95/E$110,0)</f>
        <v>0</v>
      </c>
      <c r="G95" s="204">
        <f>SUM(G92:G94)</f>
        <v>0</v>
      </c>
      <c r="H95" s="205">
        <f>IFERROR(G95/G$110,0)</f>
        <v>0</v>
      </c>
      <c r="I95" s="204">
        <f>SUM(I92:I94)</f>
        <v>0</v>
      </c>
      <c r="J95" s="210">
        <f>IFERROR(I95/I$110,0)</f>
        <v>0</v>
      </c>
      <c r="K95" s="204">
        <f>SUM(K92:K94)</f>
        <v>0</v>
      </c>
      <c r="L95" s="205">
        <f>IFERROR(K95/K$110,0)</f>
        <v>0</v>
      </c>
    </row>
    <row r="96" spans="1:12" ht="15">
      <c r="A96" s="152">
        <f t="shared" si="22"/>
        <v>57</v>
      </c>
      <c r="B96" s="772" t="s">
        <v>196</v>
      </c>
      <c r="C96" s="759"/>
      <c r="D96" s="759"/>
      <c r="E96" s="759"/>
      <c r="F96" s="759"/>
      <c r="G96" s="759"/>
      <c r="H96" s="759"/>
      <c r="I96" s="759"/>
      <c r="J96" s="759"/>
      <c r="K96" s="759"/>
      <c r="L96" s="759"/>
    </row>
    <row r="97" spans="1:12">
      <c r="A97" s="152">
        <f t="shared" si="22"/>
        <v>58</v>
      </c>
      <c r="B97" s="153" t="s">
        <v>197</v>
      </c>
      <c r="C97" s="154"/>
      <c r="D97" s="180">
        <f t="shared" ref="D97:D108" si="23">IFERROR(C97/C$110,0)</f>
        <v>0</v>
      </c>
      <c r="E97" s="154"/>
      <c r="F97" s="180">
        <f t="shared" ref="F97:F108" si="24">IFERROR(E97/E$110,0)</f>
        <v>0</v>
      </c>
      <c r="G97" s="154"/>
      <c r="H97" s="181">
        <f t="shared" ref="H97:H108" si="25">IFERROR(G97/G$110,0)</f>
        <v>0</v>
      </c>
      <c r="I97" s="154"/>
      <c r="J97" s="182">
        <f t="shared" ref="J97:J108" si="26">IFERROR(I97/I$110,0)</f>
        <v>0</v>
      </c>
      <c r="K97" s="154"/>
      <c r="L97" s="200">
        <f t="shared" ref="L97:L108" si="27">IFERROR(K97/K$110,0)</f>
        <v>0</v>
      </c>
    </row>
    <row r="98" spans="1:12">
      <c r="A98" s="152">
        <f t="shared" si="22"/>
        <v>59</v>
      </c>
      <c r="B98" s="153" t="s">
        <v>198</v>
      </c>
      <c r="C98" s="154"/>
      <c r="D98" s="180">
        <f t="shared" si="23"/>
        <v>0</v>
      </c>
      <c r="E98" s="154"/>
      <c r="F98" s="180">
        <f t="shared" si="24"/>
        <v>0</v>
      </c>
      <c r="G98" s="154"/>
      <c r="H98" s="181">
        <f t="shared" si="25"/>
        <v>0</v>
      </c>
      <c r="I98" s="154"/>
      <c r="J98" s="182">
        <f t="shared" si="26"/>
        <v>0</v>
      </c>
      <c r="K98" s="154"/>
      <c r="L98" s="200">
        <f t="shared" si="27"/>
        <v>0</v>
      </c>
    </row>
    <row r="99" spans="1:12" ht="28.5">
      <c r="A99" s="152">
        <f t="shared" si="22"/>
        <v>60</v>
      </c>
      <c r="B99" s="153" t="s">
        <v>542</v>
      </c>
      <c r="C99" s="528"/>
      <c r="D99" s="180">
        <f t="shared" si="23"/>
        <v>0</v>
      </c>
      <c r="E99" s="528"/>
      <c r="F99" s="180">
        <f t="shared" si="24"/>
        <v>0</v>
      </c>
      <c r="G99" s="528"/>
      <c r="H99" s="181">
        <f t="shared" si="25"/>
        <v>0</v>
      </c>
      <c r="I99" s="528"/>
      <c r="J99" s="182">
        <f t="shared" si="26"/>
        <v>0</v>
      </c>
      <c r="K99" s="528"/>
      <c r="L99" s="200">
        <f t="shared" si="27"/>
        <v>0</v>
      </c>
    </row>
    <row r="100" spans="1:12">
      <c r="A100" s="152">
        <f t="shared" si="22"/>
        <v>61</v>
      </c>
      <c r="B100" s="159" t="s">
        <v>200</v>
      </c>
      <c r="C100" s="154"/>
      <c r="D100" s="180">
        <f t="shared" si="23"/>
        <v>0</v>
      </c>
      <c r="E100" s="154"/>
      <c r="F100" s="180">
        <f t="shared" si="24"/>
        <v>0</v>
      </c>
      <c r="G100" s="154"/>
      <c r="H100" s="181">
        <f t="shared" si="25"/>
        <v>0</v>
      </c>
      <c r="I100" s="154"/>
      <c r="J100" s="182">
        <f t="shared" si="26"/>
        <v>0</v>
      </c>
      <c r="K100" s="154"/>
      <c r="L100" s="200">
        <f t="shared" si="27"/>
        <v>0</v>
      </c>
    </row>
    <row r="101" spans="1:12">
      <c r="A101" s="152">
        <f t="shared" si="22"/>
        <v>62</v>
      </c>
      <c r="B101" s="159" t="s">
        <v>201</v>
      </c>
      <c r="C101" s="154"/>
      <c r="D101" s="180">
        <f t="shared" si="23"/>
        <v>0</v>
      </c>
      <c r="E101" s="154"/>
      <c r="F101" s="180">
        <f t="shared" si="24"/>
        <v>0</v>
      </c>
      <c r="G101" s="154"/>
      <c r="H101" s="181">
        <f t="shared" si="25"/>
        <v>0</v>
      </c>
      <c r="I101" s="154"/>
      <c r="J101" s="182">
        <f t="shared" si="26"/>
        <v>0</v>
      </c>
      <c r="K101" s="154"/>
      <c r="L101" s="200">
        <f t="shared" si="27"/>
        <v>0</v>
      </c>
    </row>
    <row r="102" spans="1:12">
      <c r="A102" s="152">
        <f t="shared" si="22"/>
        <v>63</v>
      </c>
      <c r="B102" s="160" t="s">
        <v>202</v>
      </c>
      <c r="C102" s="154"/>
      <c r="D102" s="180">
        <f t="shared" si="23"/>
        <v>0</v>
      </c>
      <c r="E102" s="154"/>
      <c r="F102" s="180">
        <f t="shared" si="24"/>
        <v>0</v>
      </c>
      <c r="G102" s="154"/>
      <c r="H102" s="181">
        <f t="shared" si="25"/>
        <v>0</v>
      </c>
      <c r="I102" s="154"/>
      <c r="J102" s="182">
        <f t="shared" si="26"/>
        <v>0</v>
      </c>
      <c r="K102" s="154"/>
      <c r="L102" s="200">
        <f t="shared" si="27"/>
        <v>0</v>
      </c>
    </row>
    <row r="103" spans="1:12">
      <c r="A103" s="152">
        <f t="shared" si="22"/>
        <v>64</v>
      </c>
      <c r="B103" s="159" t="s">
        <v>203</v>
      </c>
      <c r="C103" s="154"/>
      <c r="D103" s="180">
        <f t="shared" si="23"/>
        <v>0</v>
      </c>
      <c r="E103" s="154"/>
      <c r="F103" s="180">
        <f t="shared" si="24"/>
        <v>0</v>
      </c>
      <c r="G103" s="154"/>
      <c r="H103" s="181">
        <f t="shared" si="25"/>
        <v>0</v>
      </c>
      <c r="I103" s="154"/>
      <c r="J103" s="182">
        <f t="shared" si="26"/>
        <v>0</v>
      </c>
      <c r="K103" s="154"/>
      <c r="L103" s="200">
        <f t="shared" si="27"/>
        <v>0</v>
      </c>
    </row>
    <row r="104" spans="1:12">
      <c r="A104" s="152">
        <f t="shared" si="22"/>
        <v>65</v>
      </c>
      <c r="B104" s="159" t="s">
        <v>204</v>
      </c>
      <c r="C104" s="154"/>
      <c r="D104" s="180">
        <f t="shared" si="23"/>
        <v>0</v>
      </c>
      <c r="E104" s="154"/>
      <c r="F104" s="180">
        <f t="shared" si="24"/>
        <v>0</v>
      </c>
      <c r="G104" s="154"/>
      <c r="H104" s="181">
        <f t="shared" si="25"/>
        <v>0</v>
      </c>
      <c r="I104" s="154"/>
      <c r="J104" s="182">
        <f t="shared" si="26"/>
        <v>0</v>
      </c>
      <c r="K104" s="154"/>
      <c r="L104" s="200">
        <f t="shared" si="27"/>
        <v>0</v>
      </c>
    </row>
    <row r="105" spans="1:12">
      <c r="A105" s="152">
        <f t="shared" si="22"/>
        <v>66</v>
      </c>
      <c r="B105" s="159" t="s">
        <v>205</v>
      </c>
      <c r="C105" s="154"/>
      <c r="D105" s="180">
        <f t="shared" si="23"/>
        <v>0</v>
      </c>
      <c r="E105" s="154"/>
      <c r="F105" s="180">
        <f t="shared" si="24"/>
        <v>0</v>
      </c>
      <c r="G105" s="154"/>
      <c r="H105" s="181">
        <f t="shared" si="25"/>
        <v>0</v>
      </c>
      <c r="I105" s="154"/>
      <c r="J105" s="182">
        <f t="shared" si="26"/>
        <v>0</v>
      </c>
      <c r="K105" s="154"/>
      <c r="L105" s="200">
        <f t="shared" si="27"/>
        <v>0</v>
      </c>
    </row>
    <row r="106" spans="1:12">
      <c r="A106" s="152">
        <f t="shared" si="22"/>
        <v>67</v>
      </c>
      <c r="B106" s="159" t="s">
        <v>206</v>
      </c>
      <c r="C106" s="154"/>
      <c r="D106" s="180">
        <f t="shared" si="23"/>
        <v>0</v>
      </c>
      <c r="E106" s="154"/>
      <c r="F106" s="180">
        <f t="shared" si="24"/>
        <v>0</v>
      </c>
      <c r="G106" s="154"/>
      <c r="H106" s="181">
        <f t="shared" si="25"/>
        <v>0</v>
      </c>
      <c r="I106" s="154"/>
      <c r="J106" s="182">
        <f t="shared" si="26"/>
        <v>0</v>
      </c>
      <c r="K106" s="154"/>
      <c r="L106" s="200">
        <f t="shared" si="27"/>
        <v>0</v>
      </c>
    </row>
    <row r="107" spans="1:12">
      <c r="A107" s="152">
        <f t="shared" si="22"/>
        <v>68</v>
      </c>
      <c r="B107" s="159" t="s">
        <v>207</v>
      </c>
      <c r="C107" s="154"/>
      <c r="D107" s="180">
        <f t="shared" si="23"/>
        <v>0</v>
      </c>
      <c r="E107" s="154"/>
      <c r="F107" s="180">
        <f t="shared" si="24"/>
        <v>0</v>
      </c>
      <c r="G107" s="154"/>
      <c r="H107" s="181">
        <f t="shared" si="25"/>
        <v>0</v>
      </c>
      <c r="I107" s="154"/>
      <c r="J107" s="182">
        <f t="shared" si="26"/>
        <v>0</v>
      </c>
      <c r="K107" s="154"/>
      <c r="L107" s="200">
        <f t="shared" si="27"/>
        <v>0</v>
      </c>
    </row>
    <row r="108" spans="1:12" ht="15">
      <c r="A108" s="152">
        <f t="shared" si="22"/>
        <v>69</v>
      </c>
      <c r="B108" s="161" t="s">
        <v>208</v>
      </c>
      <c r="C108" s="201">
        <f>SUM(C97:C107)</f>
        <v>0</v>
      </c>
      <c r="D108" s="202">
        <f t="shared" si="23"/>
        <v>0</v>
      </c>
      <c r="E108" s="201">
        <f>SUM(E97:E107)</f>
        <v>0</v>
      </c>
      <c r="F108" s="186">
        <f t="shared" si="24"/>
        <v>0</v>
      </c>
      <c r="G108" s="201">
        <f>SUM(G97:G107)</f>
        <v>0</v>
      </c>
      <c r="H108" s="203">
        <f t="shared" si="25"/>
        <v>0</v>
      </c>
      <c r="I108" s="209">
        <f>SUM(I97:I107)</f>
        <v>0</v>
      </c>
      <c r="J108" s="210">
        <f t="shared" si="26"/>
        <v>0</v>
      </c>
      <c r="K108" s="209">
        <f>SUM(K97:K107)</f>
        <v>0</v>
      </c>
      <c r="L108" s="206">
        <f t="shared" si="27"/>
        <v>0</v>
      </c>
    </row>
    <row r="109" spans="1:12" ht="6.75" customHeight="1">
      <c r="A109" s="190"/>
      <c r="B109" s="232"/>
      <c r="C109" s="233"/>
      <c r="D109" s="234"/>
      <c r="E109" s="233"/>
      <c r="F109" s="234"/>
      <c r="G109" s="233"/>
      <c r="H109" s="234"/>
      <c r="I109" s="233"/>
      <c r="J109" s="182"/>
      <c r="K109" s="233"/>
      <c r="L109" s="222"/>
    </row>
    <row r="110" spans="1:12" ht="15">
      <c r="A110" s="152">
        <f>A108+1</f>
        <v>70</v>
      </c>
      <c r="B110" s="196" t="s">
        <v>209</v>
      </c>
      <c r="C110" s="197">
        <f>C89+C95+C108</f>
        <v>0</v>
      </c>
      <c r="D110" s="198">
        <f>IFERROR(C110/C$110,0)</f>
        <v>0</v>
      </c>
      <c r="E110" s="197">
        <f>E89+E95+E108</f>
        <v>0</v>
      </c>
      <c r="F110" s="198">
        <f>IFERROR(E110/E$110,0)</f>
        <v>0</v>
      </c>
      <c r="G110" s="197">
        <f>G89+G95+G108</f>
        <v>0</v>
      </c>
      <c r="H110" s="198">
        <f>IFERROR(G110/G$110,0)</f>
        <v>0</v>
      </c>
      <c r="I110" s="197">
        <f>I89+I95+I108</f>
        <v>0</v>
      </c>
      <c r="J110" s="198">
        <f>IFERROR(I110/I$110,0)</f>
        <v>0</v>
      </c>
      <c r="K110" s="197">
        <f>K89+K95+K108</f>
        <v>0</v>
      </c>
      <c r="L110" s="198">
        <f>IFERROR(K110/K$110,0)</f>
        <v>0</v>
      </c>
    </row>
    <row r="111" spans="1:12" ht="6.75" customHeight="1">
      <c r="A111" s="190"/>
      <c r="B111" s="235"/>
      <c r="C111" s="236"/>
      <c r="D111" s="237"/>
      <c r="E111" s="236"/>
      <c r="F111" s="238"/>
      <c r="G111" s="236"/>
      <c r="H111" s="237"/>
      <c r="I111" s="236"/>
      <c r="J111" s="238"/>
      <c r="K111" s="236"/>
      <c r="L111" s="238"/>
    </row>
    <row r="112" spans="1:12" ht="15">
      <c r="A112" s="152">
        <f>A110+1</f>
        <v>71</v>
      </c>
      <c r="B112" s="772" t="s">
        <v>210</v>
      </c>
      <c r="C112" s="759"/>
      <c r="D112" s="759"/>
      <c r="E112" s="759"/>
      <c r="F112" s="759"/>
      <c r="G112" s="759"/>
      <c r="H112" s="759"/>
      <c r="I112" s="759"/>
      <c r="J112" s="759"/>
      <c r="K112" s="759"/>
      <c r="L112" s="759"/>
    </row>
    <row r="113" spans="1:12">
      <c r="A113" s="152">
        <f>A112+1</f>
        <v>72</v>
      </c>
      <c r="B113" s="160" t="s">
        <v>211</v>
      </c>
      <c r="C113" s="239">
        <f>C63-C110</f>
        <v>0</v>
      </c>
      <c r="D113" s="240">
        <f>IFERROR(C113/C$117,0)</f>
        <v>0</v>
      </c>
      <c r="E113" s="239">
        <f>E63-E110</f>
        <v>0</v>
      </c>
      <c r="F113" s="240">
        <f>IFERROR(E113/E$117,0)</f>
        <v>0</v>
      </c>
      <c r="G113" s="239">
        <f>G63-G110</f>
        <v>0</v>
      </c>
      <c r="H113" s="240">
        <f>IFERROR(G113/G$117,0)</f>
        <v>0</v>
      </c>
      <c r="I113" s="239">
        <f>I63-I110</f>
        <v>0</v>
      </c>
      <c r="J113" s="241">
        <f>IFERROR(I113/I$117,0)</f>
        <v>0</v>
      </c>
      <c r="K113" s="239">
        <f>K63-K110</f>
        <v>0</v>
      </c>
      <c r="L113" s="241">
        <f>IFERROR(K113/K$117,0)</f>
        <v>0</v>
      </c>
    </row>
    <row r="114" spans="1:12" ht="28.5">
      <c r="A114" s="152">
        <f>A113+1</f>
        <v>73</v>
      </c>
      <c r="B114" s="153" t="s">
        <v>212</v>
      </c>
      <c r="C114" s="154"/>
      <c r="D114" s="242">
        <f>IFERROR(C114/C$117,0)</f>
        <v>0</v>
      </c>
      <c r="E114" s="154"/>
      <c r="F114" s="242">
        <f>IFERROR(E114/E$117,0)</f>
        <v>0</v>
      </c>
      <c r="G114" s="154"/>
      <c r="H114" s="242">
        <f>IFERROR(G114/G$117,0)</f>
        <v>0</v>
      </c>
      <c r="I114" s="154"/>
      <c r="J114" s="242">
        <f>IFERROR(I114/I$117,0)</f>
        <v>0</v>
      </c>
      <c r="K114" s="154"/>
      <c r="L114" s="242">
        <f>IFERROR(K114/K$117,0)</f>
        <v>0</v>
      </c>
    </row>
    <row r="115" spans="1:12">
      <c r="A115" s="152">
        <f>A114+1</f>
        <v>74</v>
      </c>
      <c r="B115" s="159" t="s">
        <v>213</v>
      </c>
      <c r="C115" s="154"/>
      <c r="D115" s="242">
        <f>IFERROR(C115/C$117,0)</f>
        <v>0</v>
      </c>
      <c r="E115" s="154"/>
      <c r="F115" s="242">
        <f>IFERROR(E115/E$117,0)</f>
        <v>0</v>
      </c>
      <c r="G115" s="154"/>
      <c r="H115" s="242">
        <f>IFERROR(G115/G$117,0)</f>
        <v>0</v>
      </c>
      <c r="I115" s="154"/>
      <c r="J115" s="242">
        <f>IFERROR(I115/I$117,0)</f>
        <v>0</v>
      </c>
      <c r="K115" s="154"/>
      <c r="L115" s="242">
        <f>IFERROR(K115/K$117,0)</f>
        <v>0</v>
      </c>
    </row>
    <row r="116" spans="1:12">
      <c r="A116" s="152">
        <f>A115+1</f>
        <v>75</v>
      </c>
      <c r="B116" s="243" t="s">
        <v>214</v>
      </c>
      <c r="C116" s="208"/>
      <c r="D116" s="242">
        <f>IFERROR(C116/C$117,0)</f>
        <v>0</v>
      </c>
      <c r="E116" s="208"/>
      <c r="F116" s="242">
        <f>IFERROR(E116/E$117,0)</f>
        <v>0</v>
      </c>
      <c r="G116" s="208"/>
      <c r="H116" s="242">
        <f>IFERROR(G116/G$117,0)</f>
        <v>0</v>
      </c>
      <c r="I116" s="208"/>
      <c r="J116" s="242">
        <f>IFERROR(I116/I$117,0)</f>
        <v>0</v>
      </c>
      <c r="K116" s="208"/>
      <c r="L116" s="242">
        <f>IFERROR(K116/K$117,0)</f>
        <v>0</v>
      </c>
    </row>
    <row r="117" spans="1:12" ht="15">
      <c r="A117" s="152">
        <f>A116+1</f>
        <v>76</v>
      </c>
      <c r="B117" s="244" t="s">
        <v>210</v>
      </c>
      <c r="C117" s="197">
        <f>SUM(C113:C116)</f>
        <v>0</v>
      </c>
      <c r="D117" s="245">
        <f>IFERROR(C117/C$117,0)</f>
        <v>0</v>
      </c>
      <c r="E117" s="197">
        <f>SUM(E113:E116)</f>
        <v>0</v>
      </c>
      <c r="F117" s="245">
        <f>IFERROR(E117/E$117,0)</f>
        <v>0</v>
      </c>
      <c r="G117" s="197">
        <f>SUM(G113:G116)</f>
        <v>0</v>
      </c>
      <c r="H117" s="245">
        <f>IFERROR(G117/G$117,0)</f>
        <v>0</v>
      </c>
      <c r="I117" s="197">
        <f>SUM(I113:I116)</f>
        <v>0</v>
      </c>
      <c r="J117" s="246">
        <f>IFERROR(I117/I$117,0)</f>
        <v>0</v>
      </c>
      <c r="K117" s="197">
        <f>SUM(K113:K116)</f>
        <v>0</v>
      </c>
      <c r="L117" s="245">
        <f>IFERROR(K117/K$117,0)</f>
        <v>0</v>
      </c>
    </row>
    <row r="118" spans="1:12" ht="6.75" customHeight="1">
      <c r="A118" s="190"/>
      <c r="B118" s="247"/>
      <c r="C118" s="236"/>
      <c r="D118" s="182"/>
      <c r="E118" s="248"/>
      <c r="F118" s="249"/>
      <c r="G118" s="248"/>
      <c r="H118" s="182"/>
      <c r="I118" s="248"/>
      <c r="J118" s="249"/>
      <c r="K118" s="248"/>
      <c r="L118" s="249"/>
    </row>
    <row r="119" spans="1:12" ht="15">
      <c r="A119" s="152">
        <f>A117+1</f>
        <v>77</v>
      </c>
      <c r="B119" s="772" t="s">
        <v>215</v>
      </c>
      <c r="C119" s="759"/>
      <c r="D119" s="759"/>
      <c r="E119" s="759"/>
      <c r="F119" s="759"/>
      <c r="G119" s="759"/>
      <c r="H119" s="759"/>
      <c r="I119" s="759"/>
      <c r="J119" s="759"/>
      <c r="K119" s="759"/>
      <c r="L119" s="759"/>
    </row>
    <row r="120" spans="1:12">
      <c r="A120" s="152">
        <f>A119+1</f>
        <v>78</v>
      </c>
      <c r="B120" s="168" t="s">
        <v>216</v>
      </c>
      <c r="C120" s="208"/>
      <c r="D120" s="250"/>
      <c r="E120" s="251">
        <f>+C124</f>
        <v>0</v>
      </c>
      <c r="F120" s="126"/>
      <c r="G120" s="251">
        <f>+E124</f>
        <v>0</v>
      </c>
      <c r="H120" s="126"/>
      <c r="I120" s="251">
        <f>+G124</f>
        <v>0</v>
      </c>
      <c r="J120" s="126"/>
      <c r="K120" s="251">
        <f>+I124</f>
        <v>0</v>
      </c>
      <c r="L120" s="252"/>
    </row>
    <row r="121" spans="1:12">
      <c r="A121" s="152">
        <f>A120+1</f>
        <v>79</v>
      </c>
      <c r="B121" s="160" t="s">
        <v>217</v>
      </c>
      <c r="C121" s="253">
        <f>C117</f>
        <v>0</v>
      </c>
      <c r="D121" s="254"/>
      <c r="E121" s="253">
        <f>E117</f>
        <v>0</v>
      </c>
      <c r="F121" s="126"/>
      <c r="G121" s="253">
        <f>G117</f>
        <v>0</v>
      </c>
      <c r="H121" s="126"/>
      <c r="I121" s="253">
        <f>I117</f>
        <v>0</v>
      </c>
      <c r="J121" s="126"/>
      <c r="K121" s="253">
        <f>K117</f>
        <v>0</v>
      </c>
      <c r="L121" s="126"/>
    </row>
    <row r="122" spans="1:12" ht="28.5">
      <c r="A122" s="152">
        <f>A121+1</f>
        <v>80</v>
      </c>
      <c r="B122" s="255" t="s">
        <v>218</v>
      </c>
      <c r="C122" s="208"/>
      <c r="D122" s="254"/>
      <c r="E122" s="208"/>
      <c r="F122" s="256"/>
      <c r="G122" s="208"/>
      <c r="H122" s="257"/>
      <c r="I122" s="208"/>
      <c r="J122" s="256"/>
      <c r="K122" s="208"/>
      <c r="L122" s="256"/>
    </row>
    <row r="123" spans="1:12" ht="42.75">
      <c r="A123" s="152">
        <f>A122+1</f>
        <v>81</v>
      </c>
      <c r="B123" s="243" t="s">
        <v>219</v>
      </c>
      <c r="C123" s="208"/>
      <c r="D123" s="254"/>
      <c r="E123" s="208"/>
      <c r="F123" s="256"/>
      <c r="G123" s="208"/>
      <c r="H123" s="257"/>
      <c r="I123" s="208"/>
      <c r="J123" s="256"/>
      <c r="K123" s="208"/>
      <c r="L123" s="256"/>
    </row>
    <row r="124" spans="1:12" ht="15">
      <c r="A124" s="152">
        <f>A123+1</f>
        <v>82</v>
      </c>
      <c r="B124" s="258" t="s">
        <v>215</v>
      </c>
      <c r="C124" s="197">
        <f>SUM(C120:C123)</f>
        <v>0</v>
      </c>
      <c r="D124" s="259"/>
      <c r="E124" s="197">
        <f>SUM(E120:E123)</f>
        <v>0</v>
      </c>
      <c r="F124" s="260"/>
      <c r="G124" s="197">
        <f>SUM(G120:G123)</f>
        <v>0</v>
      </c>
      <c r="H124" s="259"/>
      <c r="I124" s="197">
        <f>SUM(I120:I123)</f>
        <v>0</v>
      </c>
      <c r="J124" s="261"/>
      <c r="K124" s="197">
        <f>SUM(K120:K123)</f>
        <v>0</v>
      </c>
      <c r="L124" s="261"/>
    </row>
    <row r="125" spans="1:12" ht="6.75" customHeight="1">
      <c r="A125" s="190"/>
      <c r="B125" s="262"/>
      <c r="C125" s="263"/>
      <c r="D125" s="264"/>
      <c r="E125" s="263"/>
      <c r="F125" s="264"/>
      <c r="G125" s="263"/>
      <c r="H125" s="264"/>
      <c r="I125" s="263"/>
      <c r="J125" s="264"/>
      <c r="L125" s="264"/>
    </row>
    <row r="126" spans="1:12" ht="15">
      <c r="A126" s="152">
        <f>A124+1</f>
        <v>83</v>
      </c>
      <c r="B126" s="759" t="s">
        <v>220</v>
      </c>
      <c r="C126" s="759"/>
      <c r="D126" s="759"/>
      <c r="E126" s="759"/>
      <c r="F126" s="759"/>
      <c r="G126" s="759"/>
      <c r="H126" s="759"/>
      <c r="I126" s="759"/>
      <c r="J126" s="759"/>
      <c r="K126" s="759"/>
      <c r="L126" s="759"/>
    </row>
    <row r="127" spans="1:12">
      <c r="A127" s="152">
        <f>A126+1</f>
        <v>84</v>
      </c>
      <c r="B127" s="265" t="s">
        <v>221</v>
      </c>
      <c r="C127" s="208"/>
      <c r="D127" s="257"/>
      <c r="E127" s="208"/>
      <c r="F127" s="257"/>
      <c r="G127" s="266"/>
      <c r="H127" s="257"/>
      <c r="I127" s="266"/>
      <c r="J127" s="257"/>
      <c r="K127" s="266"/>
      <c r="L127" s="257"/>
    </row>
    <row r="128" spans="1:12" ht="15">
      <c r="A128" s="152">
        <f>A127+1</f>
        <v>85</v>
      </c>
      <c r="B128" s="267" t="s">
        <v>222</v>
      </c>
      <c r="C128" s="208"/>
      <c r="D128" s="257"/>
      <c r="E128" s="208"/>
      <c r="F128" s="257"/>
      <c r="G128" s="266"/>
      <c r="H128" s="257"/>
      <c r="I128" s="266"/>
      <c r="J128" s="257"/>
      <c r="K128" s="266"/>
      <c r="L128" s="257"/>
    </row>
    <row r="129" spans="1:12">
      <c r="A129" s="152">
        <f>A128+1</f>
        <v>86</v>
      </c>
      <c r="B129" s="265" t="s">
        <v>223</v>
      </c>
      <c r="C129" s="208"/>
      <c r="D129" s="257"/>
      <c r="E129" s="208"/>
      <c r="F129" s="257"/>
      <c r="G129" s="266"/>
      <c r="H129" s="257"/>
      <c r="I129" s="266"/>
      <c r="J129" s="257"/>
      <c r="K129" s="266"/>
      <c r="L129" s="257"/>
    </row>
    <row r="130" spans="1:12" ht="15">
      <c r="A130" s="152">
        <f>A129+1</f>
        <v>87</v>
      </c>
      <c r="B130" s="268" t="s">
        <v>224</v>
      </c>
      <c r="C130" s="208"/>
      <c r="D130" s="257"/>
      <c r="E130" s="208"/>
      <c r="F130" s="257"/>
      <c r="G130" s="266"/>
      <c r="H130" s="257"/>
      <c r="I130" s="266"/>
      <c r="J130" s="257"/>
      <c r="K130" s="266"/>
      <c r="L130" s="257"/>
    </row>
    <row r="131" spans="1:12" ht="15">
      <c r="A131" s="152">
        <f>A130+1</f>
        <v>88</v>
      </c>
      <c r="B131" s="267" t="s">
        <v>225</v>
      </c>
      <c r="C131" s="154"/>
      <c r="D131" s="269"/>
      <c r="E131" s="154"/>
      <c r="F131" s="269"/>
      <c r="G131" s="266"/>
      <c r="H131" s="269"/>
      <c r="I131" s="266"/>
      <c r="J131" s="269"/>
      <c r="K131" s="266"/>
      <c r="L131" s="269"/>
    </row>
    <row r="132" spans="1:12" ht="6.75" customHeight="1">
      <c r="A132" s="190"/>
      <c r="B132" s="270"/>
      <c r="J132" s="264"/>
      <c r="L132" s="264"/>
    </row>
    <row r="133" spans="1:12" ht="15">
      <c r="A133" s="152">
        <f>A131+1</f>
        <v>89</v>
      </c>
      <c r="B133" s="271" t="s">
        <v>226</v>
      </c>
      <c r="C133" s="154"/>
      <c r="D133" s="272"/>
      <c r="E133" s="154"/>
      <c r="F133" s="272"/>
      <c r="G133" s="266"/>
      <c r="H133" s="272"/>
      <c r="I133" s="266"/>
      <c r="J133" s="272"/>
      <c r="K133" s="266"/>
      <c r="L133" s="272"/>
    </row>
    <row r="134" spans="1:12" ht="6.75" customHeight="1">
      <c r="A134" s="190"/>
      <c r="B134" s="273"/>
      <c r="J134" s="264"/>
      <c r="L134" s="264"/>
    </row>
    <row r="135" spans="1:12" ht="15">
      <c r="A135" s="190"/>
      <c r="B135" s="759" t="s">
        <v>227</v>
      </c>
      <c r="C135" s="759"/>
      <c r="D135" s="759"/>
      <c r="E135" s="759"/>
      <c r="F135" s="759"/>
      <c r="G135" s="759"/>
      <c r="H135" s="759"/>
      <c r="I135" s="759"/>
      <c r="J135" s="759"/>
      <c r="K135" s="759"/>
      <c r="L135" s="759"/>
    </row>
    <row r="136" spans="1:12">
      <c r="A136" s="152">
        <f>A133+1</f>
        <v>90</v>
      </c>
      <c r="B136" s="274" t="s">
        <v>228</v>
      </c>
      <c r="C136" s="751"/>
      <c r="D136" s="752"/>
      <c r="E136" s="751"/>
      <c r="F136" s="752"/>
      <c r="G136" s="751"/>
      <c r="H136" s="752"/>
      <c r="I136" s="751"/>
      <c r="J136" s="752"/>
      <c r="K136" s="751"/>
      <c r="L136" s="752"/>
    </row>
    <row r="137" spans="1:12">
      <c r="A137" s="152">
        <f>A136+1</f>
        <v>91</v>
      </c>
      <c r="B137" s="274" t="s">
        <v>229</v>
      </c>
      <c r="C137" s="751"/>
      <c r="D137" s="752"/>
      <c r="E137" s="751"/>
      <c r="F137" s="752"/>
      <c r="G137" s="751"/>
      <c r="H137" s="752"/>
      <c r="I137" s="751"/>
      <c r="J137" s="752"/>
      <c r="K137" s="751"/>
      <c r="L137" s="752"/>
    </row>
    <row r="138" spans="1:12">
      <c r="A138" s="152">
        <f>A137+1</f>
        <v>92</v>
      </c>
      <c r="B138" s="274" t="s">
        <v>230</v>
      </c>
      <c r="C138" s="751"/>
      <c r="D138" s="752"/>
      <c r="E138" s="751"/>
      <c r="F138" s="752"/>
      <c r="G138" s="751"/>
      <c r="H138" s="752"/>
      <c r="I138" s="751"/>
      <c r="J138" s="752"/>
      <c r="K138" s="751"/>
      <c r="L138" s="752"/>
    </row>
    <row r="139" spans="1:12">
      <c r="A139" s="152">
        <f>A138+1</f>
        <v>93</v>
      </c>
      <c r="B139" s="274" t="s">
        <v>231</v>
      </c>
      <c r="C139" s="751"/>
      <c r="D139" s="752"/>
      <c r="E139" s="751"/>
      <c r="F139" s="752"/>
      <c r="G139" s="751"/>
      <c r="H139" s="752"/>
      <c r="I139" s="751"/>
      <c r="J139" s="752"/>
      <c r="K139" s="751"/>
      <c r="L139" s="752"/>
    </row>
    <row r="140" spans="1:12">
      <c r="A140" s="152">
        <f>A139+1</f>
        <v>94</v>
      </c>
      <c r="B140" s="274" t="s">
        <v>232</v>
      </c>
      <c r="C140" s="751"/>
      <c r="D140" s="752"/>
      <c r="E140" s="751"/>
      <c r="F140" s="752"/>
      <c r="G140" s="751"/>
      <c r="H140" s="752"/>
      <c r="I140" s="751"/>
      <c r="J140" s="752"/>
      <c r="K140" s="751"/>
      <c r="L140" s="752"/>
    </row>
    <row r="141" spans="1:12" ht="6.75" customHeight="1"/>
    <row r="142" spans="1:12" ht="15">
      <c r="A142" s="190"/>
      <c r="B142" s="774" t="s">
        <v>233</v>
      </c>
      <c r="C142" s="774"/>
      <c r="D142" s="774"/>
      <c r="E142" s="774"/>
      <c r="F142" s="774"/>
      <c r="G142" s="774"/>
      <c r="H142" s="774"/>
      <c r="I142" s="774"/>
      <c r="J142" s="774"/>
      <c r="L142" s="264"/>
    </row>
    <row r="143" spans="1:12">
      <c r="A143" s="152" t="s">
        <v>234</v>
      </c>
      <c r="B143" s="775" t="s">
        <v>235</v>
      </c>
      <c r="C143" s="775"/>
      <c r="D143" s="775"/>
      <c r="E143" s="775"/>
      <c r="F143" s="775"/>
      <c r="G143" s="775"/>
      <c r="H143" s="775"/>
      <c r="I143" s="775"/>
      <c r="J143" s="775"/>
      <c r="K143" s="275"/>
      <c r="L143" s="275"/>
    </row>
    <row r="144" spans="1:12" ht="34.5" customHeight="1">
      <c r="A144" s="276">
        <f>A47</f>
        <v>13</v>
      </c>
      <c r="B144" s="255" t="s">
        <v>236</v>
      </c>
      <c r="C144" s="779" t="s">
        <v>237</v>
      </c>
      <c r="D144" s="779"/>
      <c r="E144" s="779"/>
      <c r="F144" s="779"/>
      <c r="G144" s="779"/>
      <c r="H144" s="779"/>
      <c r="I144" s="779"/>
      <c r="J144" s="779"/>
      <c r="K144" s="476"/>
      <c r="L144" s="476"/>
    </row>
    <row r="145" spans="1:12" ht="72.75" customHeight="1">
      <c r="A145" s="276">
        <f>A49</f>
        <v>15</v>
      </c>
      <c r="B145" s="255" t="s">
        <v>238</v>
      </c>
      <c r="C145" s="779" t="s">
        <v>239</v>
      </c>
      <c r="D145" s="779"/>
      <c r="E145" s="779"/>
      <c r="F145" s="779"/>
      <c r="G145" s="779"/>
      <c r="H145" s="779"/>
      <c r="I145" s="779"/>
      <c r="J145" s="779"/>
      <c r="K145" s="476"/>
      <c r="L145" s="476"/>
    </row>
    <row r="146" spans="1:12">
      <c r="A146" s="276">
        <f>A61</f>
        <v>26</v>
      </c>
      <c r="B146" s="277" t="s">
        <v>240</v>
      </c>
      <c r="C146" s="779" t="s">
        <v>241</v>
      </c>
      <c r="D146" s="779"/>
      <c r="E146" s="779"/>
      <c r="F146" s="779"/>
      <c r="G146" s="779"/>
      <c r="H146" s="779"/>
      <c r="I146" s="779"/>
      <c r="J146" s="779"/>
      <c r="K146" s="476"/>
      <c r="L146" s="476"/>
    </row>
    <row r="147" spans="1:12" ht="34.5" customHeight="1">
      <c r="A147" s="276">
        <f>A114</f>
        <v>73</v>
      </c>
      <c r="B147" s="255" t="s">
        <v>242</v>
      </c>
      <c r="C147" s="779" t="s">
        <v>243</v>
      </c>
      <c r="D147" s="779"/>
      <c r="E147" s="779"/>
      <c r="F147" s="779"/>
      <c r="G147" s="779"/>
      <c r="H147" s="779"/>
      <c r="I147" s="779"/>
      <c r="J147" s="779"/>
      <c r="K147" s="476"/>
      <c r="L147" s="476"/>
    </row>
    <row r="148" spans="1:12" ht="28.5">
      <c r="A148" s="276">
        <f>A123</f>
        <v>81</v>
      </c>
      <c r="B148" s="255" t="s">
        <v>244</v>
      </c>
      <c r="C148" s="779" t="s">
        <v>245</v>
      </c>
      <c r="D148" s="779"/>
      <c r="E148" s="779"/>
      <c r="F148" s="779"/>
      <c r="G148" s="779"/>
      <c r="H148" s="779"/>
      <c r="I148" s="779"/>
      <c r="J148" s="779"/>
      <c r="K148" s="476"/>
      <c r="L148" s="476"/>
    </row>
    <row r="149" spans="1:12" ht="61.5" customHeight="1">
      <c r="A149" s="278">
        <f t="shared" ref="A149:A154" si="28">A126</f>
        <v>83</v>
      </c>
      <c r="B149" s="478" t="s">
        <v>246</v>
      </c>
      <c r="C149" s="776" t="s">
        <v>247</v>
      </c>
      <c r="D149" s="776"/>
      <c r="E149" s="776"/>
      <c r="F149" s="776"/>
      <c r="G149" s="776"/>
      <c r="H149" s="776"/>
      <c r="I149" s="776"/>
      <c r="J149" s="776"/>
      <c r="K149" s="279"/>
      <c r="L149" s="279"/>
    </row>
    <row r="150" spans="1:12" ht="52.5" customHeight="1">
      <c r="A150" s="278">
        <f t="shared" si="28"/>
        <v>84</v>
      </c>
      <c r="B150" s="478" t="s">
        <v>221</v>
      </c>
      <c r="C150" s="778" t="s">
        <v>248</v>
      </c>
      <c r="D150" s="778"/>
      <c r="E150" s="778"/>
      <c r="F150" s="778"/>
      <c r="G150" s="778"/>
      <c r="H150" s="778"/>
      <c r="I150" s="778"/>
      <c r="J150" s="778"/>
      <c r="K150" s="280"/>
      <c r="L150" s="280"/>
    </row>
    <row r="151" spans="1:12" ht="34.5" customHeight="1">
      <c r="A151" s="278">
        <f t="shared" si="28"/>
        <v>85</v>
      </c>
      <c r="B151" s="478" t="s">
        <v>222</v>
      </c>
      <c r="C151" s="776" t="s">
        <v>249</v>
      </c>
      <c r="D151" s="776"/>
      <c r="E151" s="776"/>
      <c r="F151" s="776"/>
      <c r="G151" s="776"/>
      <c r="H151" s="776"/>
      <c r="I151" s="776"/>
      <c r="J151" s="776"/>
      <c r="K151" s="279"/>
      <c r="L151" s="279"/>
    </row>
    <row r="152" spans="1:12" ht="54" customHeight="1">
      <c r="A152" s="278">
        <f t="shared" si="28"/>
        <v>86</v>
      </c>
      <c r="B152" s="478" t="s">
        <v>223</v>
      </c>
      <c r="C152" s="778" t="s">
        <v>250</v>
      </c>
      <c r="D152" s="778"/>
      <c r="E152" s="778"/>
      <c r="F152" s="778"/>
      <c r="G152" s="778"/>
      <c r="H152" s="778"/>
      <c r="I152" s="778"/>
      <c r="J152" s="778"/>
      <c r="K152" s="280"/>
      <c r="L152" s="280"/>
    </row>
    <row r="153" spans="1:12" ht="34.5" customHeight="1">
      <c r="A153" s="278">
        <f t="shared" si="28"/>
        <v>87</v>
      </c>
      <c r="B153" s="478" t="s">
        <v>224</v>
      </c>
      <c r="C153" s="776" t="s">
        <v>251</v>
      </c>
      <c r="D153" s="776"/>
      <c r="E153" s="776"/>
      <c r="F153" s="776"/>
      <c r="G153" s="776"/>
      <c r="H153" s="776"/>
      <c r="I153" s="776"/>
      <c r="J153" s="776"/>
      <c r="K153" s="279"/>
      <c r="L153" s="279"/>
    </row>
    <row r="154" spans="1:12">
      <c r="A154" s="278">
        <f t="shared" si="28"/>
        <v>88</v>
      </c>
      <c r="B154" s="478" t="str">
        <f>B131</f>
        <v>Total Net Assets/Equity</v>
      </c>
      <c r="C154" s="776" t="s">
        <v>252</v>
      </c>
      <c r="D154" s="776"/>
      <c r="E154" s="776"/>
      <c r="F154" s="776"/>
      <c r="G154" s="776"/>
      <c r="H154" s="776"/>
      <c r="I154" s="776"/>
      <c r="J154" s="776"/>
      <c r="K154" s="279"/>
      <c r="L154" s="279"/>
    </row>
    <row r="155" spans="1:12" ht="15">
      <c r="A155" s="278"/>
      <c r="B155" s="281" t="s">
        <v>253</v>
      </c>
      <c r="C155" s="777" t="s">
        <v>254</v>
      </c>
      <c r="D155" s="777"/>
      <c r="E155" s="777"/>
      <c r="F155" s="777"/>
      <c r="G155" s="777"/>
      <c r="H155" s="777"/>
      <c r="I155" s="777"/>
      <c r="J155" s="777"/>
      <c r="K155" s="282"/>
      <c r="L155" s="282"/>
    </row>
    <row r="156" spans="1:12">
      <c r="A156" s="278">
        <f>A133</f>
        <v>89</v>
      </c>
      <c r="B156" s="283" t="s">
        <v>226</v>
      </c>
      <c r="C156" s="776" t="s">
        <v>255</v>
      </c>
      <c r="D156" s="776"/>
      <c r="E156" s="776"/>
      <c r="F156" s="776"/>
      <c r="G156" s="776"/>
      <c r="H156" s="776"/>
      <c r="I156" s="776"/>
      <c r="J156" s="776"/>
      <c r="K156" s="279"/>
      <c r="L156" s="279"/>
    </row>
  </sheetData>
  <sheetProtection password="C914" sheet="1" objects="1" scenarios="1" formatRows="0"/>
  <mergeCells count="92">
    <mergeCell ref="B142:J142"/>
    <mergeCell ref="B143:J143"/>
    <mergeCell ref="C154:J154"/>
    <mergeCell ref="C155:J155"/>
    <mergeCell ref="C156:J156"/>
    <mergeCell ref="C149:J149"/>
    <mergeCell ref="C150:J150"/>
    <mergeCell ref="C151:J151"/>
    <mergeCell ref="C152:J152"/>
    <mergeCell ref="C153:J153"/>
    <mergeCell ref="C144:J144"/>
    <mergeCell ref="C145:J145"/>
    <mergeCell ref="C146:J146"/>
    <mergeCell ref="C147:J147"/>
    <mergeCell ref="C148:J148"/>
    <mergeCell ref="E137:F137"/>
    <mergeCell ref="E138:F138"/>
    <mergeCell ref="E139:F139"/>
    <mergeCell ref="E140:F140"/>
    <mergeCell ref="C140:D140"/>
    <mergeCell ref="C139:D139"/>
    <mergeCell ref="C138:D138"/>
    <mergeCell ref="C137:D137"/>
    <mergeCell ref="G136:H136"/>
    <mergeCell ref="B73:L73"/>
    <mergeCell ref="B82:L82"/>
    <mergeCell ref="B91:L91"/>
    <mergeCell ref="B96:L96"/>
    <mergeCell ref="B112:L112"/>
    <mergeCell ref="C136:D136"/>
    <mergeCell ref="E136:F136"/>
    <mergeCell ref="B119:L119"/>
    <mergeCell ref="B126:L126"/>
    <mergeCell ref="B135:L135"/>
    <mergeCell ref="I136:J136"/>
    <mergeCell ref="B65:L65"/>
    <mergeCell ref="B66:L66"/>
    <mergeCell ref="B67:L67"/>
    <mergeCell ref="B18:L18"/>
    <mergeCell ref="B23:L23"/>
    <mergeCell ref="B31:L31"/>
    <mergeCell ref="B32:L32"/>
    <mergeCell ref="B34:L34"/>
    <mergeCell ref="B2:L2"/>
    <mergeCell ref="C4:D4"/>
    <mergeCell ref="E4:F4"/>
    <mergeCell ref="G4:H4"/>
    <mergeCell ref="I4:J4"/>
    <mergeCell ref="K4:L4"/>
    <mergeCell ref="E5:F5"/>
    <mergeCell ref="G5:H5"/>
    <mergeCell ref="I5:J5"/>
    <mergeCell ref="K5:L5"/>
    <mergeCell ref="C6:D6"/>
    <mergeCell ref="E6:F6"/>
    <mergeCell ref="G6:H6"/>
    <mergeCell ref="I6:J6"/>
    <mergeCell ref="K6:L6"/>
    <mergeCell ref="C5:D5"/>
    <mergeCell ref="C8:D8"/>
    <mergeCell ref="E8:F8"/>
    <mergeCell ref="G8:H8"/>
    <mergeCell ref="I8:J8"/>
    <mergeCell ref="K8:L8"/>
    <mergeCell ref="C7:D7"/>
    <mergeCell ref="E7:F7"/>
    <mergeCell ref="G7:H7"/>
    <mergeCell ref="I7:J7"/>
    <mergeCell ref="K7:L7"/>
    <mergeCell ref="K138:L138"/>
    <mergeCell ref="K139:L139"/>
    <mergeCell ref="K140:L140"/>
    <mergeCell ref="C9:D9"/>
    <mergeCell ref="E9:F9"/>
    <mergeCell ref="G9:H9"/>
    <mergeCell ref="I9:J9"/>
    <mergeCell ref="K9:L9"/>
    <mergeCell ref="G137:H137"/>
    <mergeCell ref="K136:L136"/>
    <mergeCell ref="K137:L137"/>
    <mergeCell ref="B33:L33"/>
    <mergeCell ref="B11:L11"/>
    <mergeCell ref="B8:B10"/>
    <mergeCell ref="B42:L42"/>
    <mergeCell ref="B49:L49"/>
    <mergeCell ref="G138:H138"/>
    <mergeCell ref="G139:H139"/>
    <mergeCell ref="G140:H140"/>
    <mergeCell ref="I137:J137"/>
    <mergeCell ref="I138:J138"/>
    <mergeCell ref="I139:J139"/>
    <mergeCell ref="I140:J140"/>
  </mergeCells>
  <pageMargins left="0.70866141732283472" right="0.70866141732283472" top="0.74803149606299213" bottom="0.74803149606299213" header="0.31496062992125984" footer="0.31496062992125984"/>
  <pageSetup paperSize="5" scale="86" fitToHeight="0" orientation="landscape" r:id="rId1"/>
  <headerFooter>
    <oddFooter>&amp;L&amp;BCanada Council for the Arts Confidential&amp;B&amp;C&amp;D&amp;RPage &amp;P</oddFooter>
  </headerFooter>
  <rowBreaks count="1" manualBreakCount="1">
    <brk id="1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59999389629810485"/>
    <pageSetUpPr fitToPage="1"/>
  </sheetPr>
  <dimension ref="A1:N165"/>
  <sheetViews>
    <sheetView showGridLines="0" zoomScale="90" zoomScaleNormal="90" workbookViewId="0">
      <pane ySplit="5" topLeftCell="A6" activePane="bottomLeft" state="frozen"/>
      <selection pane="bottomLeft" activeCell="A6" sqref="A6"/>
    </sheetView>
  </sheetViews>
  <sheetFormatPr defaultColWidth="9.140625" defaultRowHeight="14.25"/>
  <cols>
    <col min="1" max="1" width="3.7109375" style="190" customWidth="1"/>
    <col min="2" max="2" width="64.85546875" style="345" bestFit="1" customWidth="1"/>
    <col min="3" max="3" width="19.7109375" style="114" customWidth="1"/>
    <col min="4" max="4" width="6" style="115" customWidth="1"/>
    <col min="5" max="5" width="17.42578125" style="114" customWidth="1"/>
    <col min="6" max="6" width="6" style="115" customWidth="1"/>
    <col min="7" max="7" width="17.42578125" style="114" customWidth="1"/>
    <col min="8" max="8" width="6" style="115" customWidth="1"/>
    <col min="9" max="9" width="17.42578125" style="114" customWidth="1"/>
    <col min="10" max="10" width="6" style="264" customWidth="1"/>
    <col min="11" max="11" width="17.42578125" style="114" customWidth="1"/>
    <col min="12" max="12" width="6" style="264" customWidth="1"/>
    <col min="13" max="13" width="9.140625" style="24" customWidth="1"/>
    <col min="14" max="16384" width="9.140625" style="24"/>
  </cols>
  <sheetData>
    <row r="1" spans="1:14">
      <c r="B1" s="8" t="s">
        <v>555</v>
      </c>
      <c r="C1" s="26"/>
    </row>
    <row r="2" spans="1:14" s="22" customFormat="1" ht="18.75" customHeight="1">
      <c r="A2" s="190"/>
      <c r="B2" s="793" t="s">
        <v>256</v>
      </c>
      <c r="C2" s="793"/>
      <c r="D2" s="793"/>
      <c r="E2" s="793"/>
      <c r="F2" s="793"/>
      <c r="G2" s="793"/>
      <c r="H2" s="793"/>
      <c r="I2" s="793"/>
      <c r="J2" s="793"/>
      <c r="K2" s="793"/>
      <c r="L2" s="793"/>
      <c r="N2" s="27"/>
    </row>
    <row r="3" spans="1:14" ht="6.75" customHeight="1">
      <c r="B3" s="24"/>
      <c r="J3" s="24"/>
      <c r="L3" s="24"/>
    </row>
    <row r="4" spans="1:14" s="22" customFormat="1" ht="15" customHeight="1">
      <c r="A4" s="24"/>
      <c r="B4" s="529" t="s">
        <v>117</v>
      </c>
      <c r="C4" s="767" t="s">
        <v>257</v>
      </c>
      <c r="D4" s="768"/>
      <c r="E4" s="794" t="s">
        <v>258</v>
      </c>
      <c r="F4" s="795"/>
      <c r="G4" s="794" t="s">
        <v>259</v>
      </c>
      <c r="H4" s="795"/>
      <c r="I4" s="794" t="s">
        <v>111</v>
      </c>
      <c r="J4" s="795"/>
      <c r="K4" s="794" t="s">
        <v>112</v>
      </c>
      <c r="L4" s="795"/>
    </row>
    <row r="5" spans="1:14" s="22" customFormat="1" ht="15">
      <c r="A5" s="24"/>
      <c r="B5" s="117"/>
      <c r="C5" s="762" t="s">
        <v>113</v>
      </c>
      <c r="D5" s="763"/>
      <c r="E5" s="799" t="s">
        <v>113</v>
      </c>
      <c r="F5" s="800"/>
      <c r="G5" s="799" t="s">
        <v>114</v>
      </c>
      <c r="H5" s="800"/>
      <c r="I5" s="799" t="s">
        <v>114</v>
      </c>
      <c r="J5" s="800"/>
      <c r="K5" s="799" t="s">
        <v>114</v>
      </c>
      <c r="L5" s="800"/>
      <c r="M5" s="27"/>
    </row>
    <row r="6" spans="1:14" s="22" customFormat="1" ht="29.25" customHeight="1">
      <c r="A6" s="136"/>
      <c r="B6" s="118" t="s">
        <v>260</v>
      </c>
      <c r="C6" s="284"/>
      <c r="D6" s="285"/>
      <c r="E6" s="284"/>
      <c r="F6" s="285"/>
      <c r="G6" s="284"/>
      <c r="H6" s="285"/>
      <c r="I6" s="284"/>
      <c r="J6" s="286"/>
      <c r="K6" s="284"/>
      <c r="L6" s="286"/>
    </row>
    <row r="7" spans="1:14" s="22" customFormat="1" ht="15" customHeight="1">
      <c r="A7" s="136"/>
      <c r="B7" s="479"/>
      <c r="C7" s="764" t="s">
        <v>116</v>
      </c>
      <c r="D7" s="765"/>
      <c r="E7" s="764" t="s">
        <v>116</v>
      </c>
      <c r="F7" s="765"/>
      <c r="G7" s="764" t="s">
        <v>116</v>
      </c>
      <c r="H7" s="765"/>
      <c r="I7" s="764" t="s">
        <v>116</v>
      </c>
      <c r="J7" s="765"/>
      <c r="K7" s="764" t="s">
        <v>116</v>
      </c>
      <c r="L7" s="765"/>
    </row>
    <row r="8" spans="1:14" s="22" customFormat="1" ht="14.25" customHeight="1">
      <c r="A8" s="136"/>
      <c r="B8" s="757" t="s">
        <v>118</v>
      </c>
      <c r="C8" s="753" t="s">
        <v>117</v>
      </c>
      <c r="D8" s="754"/>
      <c r="E8" s="753" t="s">
        <v>117</v>
      </c>
      <c r="F8" s="754"/>
      <c r="G8" s="753" t="s">
        <v>117</v>
      </c>
      <c r="H8" s="754"/>
      <c r="I8" s="753" t="s">
        <v>117</v>
      </c>
      <c r="J8" s="754"/>
      <c r="K8" s="753" t="s">
        <v>117</v>
      </c>
      <c r="L8" s="754"/>
    </row>
    <row r="9" spans="1:14" s="22" customFormat="1">
      <c r="A9" s="136"/>
      <c r="B9" s="757"/>
      <c r="C9" s="760" t="s">
        <v>119</v>
      </c>
      <c r="D9" s="761"/>
      <c r="E9" s="760" t="s">
        <v>119</v>
      </c>
      <c r="F9" s="761"/>
      <c r="G9" s="760" t="s">
        <v>119</v>
      </c>
      <c r="H9" s="761"/>
      <c r="I9" s="760" t="s">
        <v>119</v>
      </c>
      <c r="J9" s="761"/>
      <c r="K9" s="760" t="s">
        <v>119</v>
      </c>
      <c r="L9" s="761"/>
    </row>
    <row r="10" spans="1:14" s="22" customFormat="1">
      <c r="A10" s="136"/>
      <c r="B10" s="757"/>
      <c r="C10" s="753" t="s">
        <v>117</v>
      </c>
      <c r="D10" s="754"/>
      <c r="E10" s="753" t="s">
        <v>117</v>
      </c>
      <c r="F10" s="754"/>
      <c r="G10" s="753" t="s">
        <v>117</v>
      </c>
      <c r="H10" s="754"/>
      <c r="I10" s="753" t="s">
        <v>117</v>
      </c>
      <c r="J10" s="754"/>
      <c r="K10" s="753" t="s">
        <v>117</v>
      </c>
      <c r="L10" s="754"/>
    </row>
    <row r="11" spans="1:14" s="22" customFormat="1" ht="15.75" customHeight="1">
      <c r="A11" s="24"/>
      <c r="B11" s="786" t="s">
        <v>261</v>
      </c>
      <c r="C11" s="787"/>
      <c r="D11" s="787"/>
      <c r="E11" s="787"/>
      <c r="F11" s="787"/>
      <c r="G11" s="787"/>
      <c r="H11" s="787"/>
      <c r="I11" s="787"/>
      <c r="J11" s="787"/>
      <c r="K11" s="787"/>
      <c r="L11" s="769"/>
    </row>
    <row r="12" spans="1:14">
      <c r="A12" s="24"/>
      <c r="B12" s="287" t="s">
        <v>121</v>
      </c>
      <c r="C12" s="288"/>
      <c r="D12" s="126"/>
      <c r="E12" s="288"/>
      <c r="F12" s="126"/>
      <c r="G12" s="288"/>
      <c r="H12" s="127"/>
      <c r="I12" s="288"/>
      <c r="J12" s="128"/>
      <c r="K12" s="288"/>
      <c r="L12" s="130"/>
    </row>
    <row r="13" spans="1:14">
      <c r="A13" s="24"/>
      <c r="B13" s="124" t="s">
        <v>122</v>
      </c>
      <c r="C13" s="125"/>
      <c r="D13" s="126"/>
      <c r="E13" s="125"/>
      <c r="F13" s="126"/>
      <c r="G13" s="125"/>
      <c r="H13" s="127"/>
      <c r="I13" s="125"/>
      <c r="J13" s="128"/>
      <c r="K13" s="125"/>
      <c r="L13" s="130"/>
    </row>
    <row r="14" spans="1:14">
      <c r="A14" s="24"/>
      <c r="B14" s="124" t="s">
        <v>123</v>
      </c>
      <c r="C14" s="125"/>
      <c r="D14" s="126"/>
      <c r="E14" s="125"/>
      <c r="F14" s="126"/>
      <c r="G14" s="125"/>
      <c r="H14" s="127"/>
      <c r="I14" s="125"/>
      <c r="J14" s="128"/>
      <c r="K14" s="125"/>
      <c r="L14" s="130"/>
    </row>
    <row r="15" spans="1:14">
      <c r="A15" s="24"/>
      <c r="B15" s="124" t="s">
        <v>124</v>
      </c>
      <c r="C15" s="131" t="s">
        <v>262</v>
      </c>
      <c r="D15" s="126"/>
      <c r="E15" s="131"/>
      <c r="F15" s="126"/>
      <c r="G15" s="131"/>
      <c r="H15" s="127"/>
      <c r="I15" s="131"/>
      <c r="J15" s="128"/>
      <c r="K15" s="131"/>
      <c r="L15" s="130"/>
    </row>
    <row r="16" spans="1:14">
      <c r="A16" s="24"/>
      <c r="B16" s="124" t="s">
        <v>125</v>
      </c>
      <c r="C16" s="125"/>
      <c r="D16" s="126"/>
      <c r="E16" s="125"/>
      <c r="F16" s="126"/>
      <c r="G16" s="125"/>
      <c r="H16" s="127"/>
      <c r="I16" s="125"/>
      <c r="J16" s="128"/>
      <c r="K16" s="125"/>
      <c r="L16" s="130"/>
    </row>
    <row r="17" spans="2:12" s="24" customFormat="1">
      <c r="B17" s="124" t="s">
        <v>126</v>
      </c>
      <c r="C17" s="125"/>
      <c r="D17" s="132"/>
      <c r="E17" s="125"/>
      <c r="F17" s="132"/>
      <c r="G17" s="125"/>
      <c r="H17" s="133"/>
      <c r="I17" s="125"/>
      <c r="J17" s="134"/>
      <c r="K17" s="125"/>
      <c r="L17" s="135"/>
    </row>
    <row r="18" spans="2:12" s="24" customFormat="1" ht="15">
      <c r="B18" s="789"/>
      <c r="C18" s="790"/>
      <c r="D18" s="790"/>
      <c r="E18" s="790"/>
      <c r="F18" s="790"/>
      <c r="G18" s="790"/>
      <c r="H18" s="790"/>
      <c r="I18" s="790"/>
      <c r="J18" s="790"/>
      <c r="K18" s="790"/>
      <c r="L18" s="791"/>
    </row>
    <row r="19" spans="2:12" s="24" customFormat="1">
      <c r="B19" s="124" t="s">
        <v>263</v>
      </c>
      <c r="C19" s="146"/>
      <c r="D19" s="126"/>
      <c r="E19" s="146"/>
      <c r="F19" s="126"/>
      <c r="G19" s="146"/>
      <c r="H19" s="127"/>
      <c r="I19" s="146"/>
      <c r="J19" s="128"/>
      <c r="K19" s="146"/>
      <c r="L19" s="139"/>
    </row>
    <row r="20" spans="2:12" s="24" customFormat="1">
      <c r="B20" s="124" t="s">
        <v>264</v>
      </c>
      <c r="C20" s="146"/>
      <c r="D20" s="126"/>
      <c r="E20" s="146"/>
      <c r="F20" s="126"/>
      <c r="G20" s="146"/>
      <c r="H20" s="127"/>
      <c r="I20" s="146"/>
      <c r="J20" s="128"/>
      <c r="K20" s="146"/>
      <c r="L20" s="139"/>
    </row>
    <row r="21" spans="2:12" s="24" customFormat="1">
      <c r="B21" s="289" t="s">
        <v>265</v>
      </c>
      <c r="C21" s="146"/>
      <c r="D21" s="126"/>
      <c r="E21" s="146"/>
      <c r="F21" s="126"/>
      <c r="G21" s="146"/>
      <c r="H21" s="127"/>
      <c r="I21" s="146"/>
      <c r="J21" s="128"/>
      <c r="K21" s="146"/>
      <c r="L21" s="139"/>
    </row>
    <row r="22" spans="2:12" s="24" customFormat="1">
      <c r="B22" s="124" t="s">
        <v>266</v>
      </c>
      <c r="C22" s="145"/>
      <c r="D22" s="126"/>
      <c r="E22" s="145"/>
      <c r="F22" s="126"/>
      <c r="G22" s="145"/>
      <c r="H22" s="127"/>
      <c r="I22" s="145"/>
      <c r="J22" s="128"/>
      <c r="K22" s="145"/>
      <c r="L22" s="139"/>
    </row>
    <row r="23" spans="2:12" s="24" customFormat="1">
      <c r="B23" s="124" t="s">
        <v>129</v>
      </c>
      <c r="C23" s="145"/>
      <c r="D23" s="126"/>
      <c r="E23" s="145"/>
      <c r="F23" s="126"/>
      <c r="G23" s="145"/>
      <c r="H23" s="127"/>
      <c r="I23" s="145"/>
      <c r="J23" s="128"/>
      <c r="K23" s="145"/>
      <c r="L23" s="139"/>
    </row>
    <row r="24" spans="2:12" s="24" customFormat="1">
      <c r="B24" s="124" t="s">
        <v>130</v>
      </c>
      <c r="C24" s="145"/>
      <c r="D24" s="126"/>
      <c r="E24" s="145"/>
      <c r="F24" s="126"/>
      <c r="G24" s="145"/>
      <c r="H24" s="127"/>
      <c r="I24" s="145"/>
      <c r="J24" s="128"/>
      <c r="K24" s="145"/>
      <c r="L24" s="139"/>
    </row>
    <row r="25" spans="2:12" s="24" customFormat="1" ht="15">
      <c r="B25" s="792" t="s">
        <v>267</v>
      </c>
      <c r="C25" s="792"/>
      <c r="D25" s="792"/>
      <c r="E25" s="792"/>
      <c r="F25" s="792"/>
      <c r="G25" s="792"/>
      <c r="H25" s="792"/>
      <c r="I25" s="792"/>
      <c r="J25" s="792"/>
      <c r="K25" s="792"/>
      <c r="L25" s="792"/>
    </row>
    <row r="26" spans="2:12" s="24" customFormat="1">
      <c r="B26" s="289" t="s">
        <v>131</v>
      </c>
      <c r="C26" s="146"/>
      <c r="D26" s="126"/>
      <c r="E26" s="146"/>
      <c r="F26" s="126"/>
      <c r="G26" s="146"/>
      <c r="H26" s="127"/>
      <c r="I26" s="146"/>
      <c r="J26" s="128"/>
      <c r="K26" s="146"/>
      <c r="L26" s="139"/>
    </row>
    <row r="27" spans="2:12" s="24" customFormat="1">
      <c r="B27" s="289" t="s">
        <v>268</v>
      </c>
      <c r="C27" s="141"/>
      <c r="D27" s="126"/>
      <c r="E27" s="146"/>
      <c r="F27" s="126"/>
      <c r="G27" s="146"/>
      <c r="H27" s="127"/>
      <c r="I27" s="146"/>
      <c r="J27" s="128"/>
      <c r="K27" s="146"/>
      <c r="L27" s="139"/>
    </row>
    <row r="28" spans="2:12" s="24" customFormat="1" ht="15">
      <c r="B28" s="290" t="s">
        <v>269</v>
      </c>
      <c r="C28" s="291">
        <f>C26+C27</f>
        <v>0</v>
      </c>
      <c r="D28" s="126"/>
      <c r="E28" s="291">
        <f>E26+E27</f>
        <v>0</v>
      </c>
      <c r="F28" s="126"/>
      <c r="G28" s="291">
        <f>G26+G27</f>
        <v>0</v>
      </c>
      <c r="H28" s="126"/>
      <c r="I28" s="291">
        <f>I26+I27</f>
        <v>0</v>
      </c>
      <c r="J28" s="126"/>
      <c r="K28" s="291">
        <f>K26+K27</f>
        <v>0</v>
      </c>
      <c r="L28" s="126"/>
    </row>
    <row r="29" spans="2:12" s="24" customFormat="1" ht="15">
      <c r="B29" s="780" t="s">
        <v>270</v>
      </c>
      <c r="C29" s="781"/>
      <c r="D29" s="781"/>
      <c r="E29" s="781"/>
      <c r="F29" s="781"/>
      <c r="G29" s="781"/>
      <c r="H29" s="781"/>
      <c r="I29" s="781"/>
      <c r="J29" s="781"/>
      <c r="K29" s="781"/>
      <c r="L29" s="782"/>
    </row>
    <row r="30" spans="2:12" s="24" customFormat="1">
      <c r="B30" s="289" t="s">
        <v>271</v>
      </c>
      <c r="C30" s="146"/>
      <c r="D30" s="126"/>
      <c r="E30" s="146"/>
      <c r="F30" s="126"/>
      <c r="G30" s="146"/>
      <c r="H30" s="126"/>
      <c r="I30" s="146"/>
      <c r="J30" s="126"/>
      <c r="K30" s="146"/>
      <c r="L30" s="126"/>
    </row>
    <row r="31" spans="2:12" s="24" customFormat="1">
      <c r="B31" s="289" t="s">
        <v>272</v>
      </c>
      <c r="C31" s="141"/>
      <c r="D31" s="126"/>
      <c r="E31" s="141"/>
      <c r="F31" s="126"/>
      <c r="G31" s="141"/>
      <c r="H31" s="126"/>
      <c r="I31" s="141"/>
      <c r="J31" s="126"/>
      <c r="K31" s="141"/>
      <c r="L31" s="126"/>
    </row>
    <row r="32" spans="2:12" s="24" customFormat="1" ht="15">
      <c r="B32" s="290" t="s">
        <v>273</v>
      </c>
      <c r="C32" s="291">
        <f>C30+C31</f>
        <v>0</v>
      </c>
      <c r="D32" s="126"/>
      <c r="E32" s="291">
        <f>E30+E31</f>
        <v>0</v>
      </c>
      <c r="F32" s="126"/>
      <c r="G32" s="291">
        <f>G30+G31</f>
        <v>0</v>
      </c>
      <c r="H32" s="126"/>
      <c r="I32" s="291">
        <f>I30+I31</f>
        <v>0</v>
      </c>
      <c r="J32" s="126"/>
      <c r="K32" s="291">
        <f>K30+K31</f>
        <v>0</v>
      </c>
      <c r="L32" s="126"/>
    </row>
    <row r="33" spans="1:12" ht="15">
      <c r="A33" s="24"/>
      <c r="B33" s="780" t="s">
        <v>274</v>
      </c>
      <c r="C33" s="781"/>
      <c r="D33" s="781"/>
      <c r="E33" s="781"/>
      <c r="F33" s="781"/>
      <c r="G33" s="781"/>
      <c r="H33" s="781"/>
      <c r="I33" s="781"/>
      <c r="J33" s="781"/>
      <c r="K33" s="781"/>
      <c r="L33" s="782"/>
    </row>
    <row r="34" spans="1:12">
      <c r="B34" s="289" t="s">
        <v>275</v>
      </c>
      <c r="C34" s="146"/>
      <c r="D34" s="126"/>
      <c r="E34" s="146"/>
      <c r="F34" s="126"/>
      <c r="G34" s="146"/>
      <c r="H34" s="126"/>
      <c r="I34" s="146"/>
      <c r="J34" s="126"/>
      <c r="K34" s="146"/>
      <c r="L34" s="126"/>
    </row>
    <row r="35" spans="1:12">
      <c r="B35" s="289" t="s">
        <v>276</v>
      </c>
      <c r="C35" s="141"/>
      <c r="D35" s="126"/>
      <c r="E35" s="141"/>
      <c r="F35" s="126"/>
      <c r="G35" s="141"/>
      <c r="H35" s="126"/>
      <c r="I35" s="141"/>
      <c r="J35" s="126"/>
      <c r="K35" s="141"/>
      <c r="L35" s="126"/>
    </row>
    <row r="36" spans="1:12" ht="15">
      <c r="B36" s="292" t="s">
        <v>277</v>
      </c>
      <c r="C36" s="291">
        <f>C34+C35</f>
        <v>0</v>
      </c>
      <c r="D36" s="126"/>
      <c r="E36" s="291">
        <f>E34+E35</f>
        <v>0</v>
      </c>
      <c r="F36" s="126"/>
      <c r="G36" s="291">
        <f>G34+G35</f>
        <v>0</v>
      </c>
      <c r="H36" s="126"/>
      <c r="I36" s="291">
        <f>I34+I35</f>
        <v>0</v>
      </c>
      <c r="J36" s="126"/>
      <c r="K36" s="291">
        <f>K34+K35</f>
        <v>0</v>
      </c>
      <c r="L36" s="126"/>
    </row>
    <row r="37" spans="1:12" ht="15">
      <c r="B37" s="780" t="s">
        <v>278</v>
      </c>
      <c r="C37" s="781"/>
      <c r="D37" s="781"/>
      <c r="E37" s="781"/>
      <c r="F37" s="781"/>
      <c r="G37" s="781"/>
      <c r="H37" s="781"/>
      <c r="I37" s="781"/>
      <c r="J37" s="781"/>
      <c r="K37" s="781"/>
      <c r="L37" s="782"/>
    </row>
    <row r="38" spans="1:12">
      <c r="B38" s="289" t="s">
        <v>279</v>
      </c>
      <c r="C38" s="146"/>
      <c r="D38" s="127"/>
      <c r="E38" s="146"/>
      <c r="F38" s="127"/>
      <c r="G38" s="146"/>
      <c r="H38" s="127"/>
      <c r="I38" s="146"/>
      <c r="J38" s="127"/>
      <c r="K38" s="146"/>
      <c r="L38" s="788"/>
    </row>
    <row r="39" spans="1:12">
      <c r="B39" s="289" t="s">
        <v>280</v>
      </c>
      <c r="C39" s="146"/>
      <c r="D39" s="127"/>
      <c r="E39" s="146"/>
      <c r="F39" s="127"/>
      <c r="G39" s="146"/>
      <c r="H39" s="127"/>
      <c r="I39" s="146"/>
      <c r="J39" s="127"/>
      <c r="K39" s="146"/>
      <c r="L39" s="788"/>
    </row>
    <row r="40" spans="1:12">
      <c r="B40" s="289" t="s">
        <v>281</v>
      </c>
      <c r="C40" s="146"/>
      <c r="D40" s="127"/>
      <c r="E40" s="146"/>
      <c r="F40" s="127"/>
      <c r="G40" s="146"/>
      <c r="H40" s="127"/>
      <c r="I40" s="146"/>
      <c r="J40" s="127"/>
      <c r="K40" s="146"/>
      <c r="L40" s="788"/>
    </row>
    <row r="41" spans="1:12" ht="15">
      <c r="B41" s="290" t="s">
        <v>282</v>
      </c>
      <c r="C41" s="293">
        <f>SUM(C38:C40)</f>
        <v>0</v>
      </c>
      <c r="D41" s="127"/>
      <c r="E41" s="293">
        <f>SUM(E38:E40)</f>
        <v>0</v>
      </c>
      <c r="F41" s="127"/>
      <c r="G41" s="293">
        <f>SUM(G38:G40)</f>
        <v>0</v>
      </c>
      <c r="H41" s="127"/>
      <c r="I41" s="293">
        <f>SUM(I38:I40)</f>
        <v>0</v>
      </c>
      <c r="J41" s="127"/>
      <c r="K41" s="293">
        <f>SUM(K38:K40)</f>
        <v>0</v>
      </c>
      <c r="L41" s="788"/>
    </row>
    <row r="42" spans="1:12" ht="15">
      <c r="B42" s="294" t="s">
        <v>283</v>
      </c>
      <c r="C42" s="293">
        <f>C41+C36+C28</f>
        <v>0</v>
      </c>
      <c r="D42" s="127"/>
      <c r="E42" s="293">
        <f>E41+E36+E28</f>
        <v>0</v>
      </c>
      <c r="F42" s="127"/>
      <c r="G42" s="293">
        <f>G41+G36+G28</f>
        <v>0</v>
      </c>
      <c r="H42" s="127"/>
      <c r="I42" s="293">
        <f>I41+I36+I28</f>
        <v>0</v>
      </c>
      <c r="J42" s="127"/>
      <c r="K42" s="293">
        <f>K41+K36+K28</f>
        <v>0</v>
      </c>
      <c r="L42" s="788"/>
    </row>
    <row r="43" spans="1:12" ht="15">
      <c r="B43" s="294" t="s">
        <v>284</v>
      </c>
      <c r="C43" s="295">
        <f>IFERROR(C28/C42,0)</f>
        <v>0</v>
      </c>
      <c r="D43" s="127"/>
      <c r="E43" s="295">
        <f>IFERROR(E28/E42,0)</f>
        <v>0</v>
      </c>
      <c r="F43" s="127"/>
      <c r="G43" s="295">
        <f>IFERROR(G28/G42,0)</f>
        <v>0</v>
      </c>
      <c r="H43" s="127"/>
      <c r="I43" s="295">
        <f>IFERROR(I28/I42,0)</f>
        <v>0</v>
      </c>
      <c r="J43" s="127"/>
      <c r="K43" s="295">
        <f>IFERROR(K28/K42,0)</f>
        <v>0</v>
      </c>
      <c r="L43" s="788"/>
    </row>
    <row r="44" spans="1:12" ht="15">
      <c r="A44" s="296"/>
      <c r="B44" s="786" t="s">
        <v>285</v>
      </c>
      <c r="C44" s="787"/>
      <c r="D44" s="787"/>
      <c r="E44" s="787"/>
      <c r="F44" s="787"/>
      <c r="G44" s="787"/>
      <c r="H44" s="787"/>
      <c r="I44" s="787"/>
      <c r="J44" s="787"/>
      <c r="K44" s="787"/>
      <c r="L44" s="769"/>
    </row>
    <row r="45" spans="1:12" ht="18">
      <c r="A45" s="296"/>
      <c r="B45" s="755" t="s">
        <v>139</v>
      </c>
      <c r="C45" s="755"/>
      <c r="D45" s="755"/>
      <c r="E45" s="755"/>
      <c r="F45" s="755"/>
      <c r="G45" s="755"/>
      <c r="H45" s="755"/>
      <c r="I45" s="755"/>
      <c r="J45" s="755"/>
      <c r="K45" s="755"/>
      <c r="L45" s="755"/>
    </row>
    <row r="46" spans="1:12" ht="15">
      <c r="A46" s="296"/>
      <c r="B46" s="780" t="s">
        <v>140</v>
      </c>
      <c r="C46" s="781"/>
      <c r="D46" s="781"/>
      <c r="E46" s="781"/>
      <c r="F46" s="781"/>
      <c r="G46" s="781"/>
      <c r="H46" s="781"/>
      <c r="I46" s="781"/>
      <c r="J46" s="781"/>
      <c r="K46" s="781"/>
      <c r="L46" s="782"/>
    </row>
    <row r="47" spans="1:12">
      <c r="A47" s="152">
        <v>1</v>
      </c>
      <c r="B47" s="297" t="s">
        <v>141</v>
      </c>
      <c r="C47" s="154"/>
      <c r="D47" s="155">
        <f t="shared" ref="D47:D55" si="0">IFERROR(C47/C$77,0)</f>
        <v>0</v>
      </c>
      <c r="E47" s="154"/>
      <c r="F47" s="155">
        <f t="shared" ref="F47:F55" si="1">IFERROR(E47/E$77,0)</f>
        <v>0</v>
      </c>
      <c r="G47" s="154"/>
      <c r="H47" s="155">
        <f t="shared" ref="H47:H55" si="2">IFERROR(G47/G$77,0)</f>
        <v>0</v>
      </c>
      <c r="I47" s="154"/>
      <c r="J47" s="156">
        <f t="shared" ref="J47:J55" si="3">IFERROR(I47/I$77,0)</f>
        <v>0</v>
      </c>
      <c r="K47" s="154"/>
      <c r="L47" s="298">
        <f t="shared" ref="L47:L55" si="4">IFERROR(K47/K$77,0)</f>
        <v>0</v>
      </c>
    </row>
    <row r="48" spans="1:12">
      <c r="A48" s="152">
        <f t="shared" ref="A48:A73" si="5">A47+1</f>
        <v>2</v>
      </c>
      <c r="B48" s="299" t="s">
        <v>142</v>
      </c>
      <c r="C48" s="154"/>
      <c r="D48" s="155">
        <f t="shared" si="0"/>
        <v>0</v>
      </c>
      <c r="E48" s="154"/>
      <c r="F48" s="155">
        <f t="shared" si="1"/>
        <v>0</v>
      </c>
      <c r="G48" s="154"/>
      <c r="H48" s="155">
        <f t="shared" si="2"/>
        <v>0</v>
      </c>
      <c r="I48" s="154"/>
      <c r="J48" s="156">
        <f t="shared" si="3"/>
        <v>0</v>
      </c>
      <c r="K48" s="154"/>
      <c r="L48" s="298">
        <f t="shared" si="4"/>
        <v>0</v>
      </c>
    </row>
    <row r="49" spans="1:12">
      <c r="A49" s="152">
        <f t="shared" si="5"/>
        <v>3</v>
      </c>
      <c r="B49" s="299" t="s">
        <v>286</v>
      </c>
      <c r="C49" s="154"/>
      <c r="D49" s="155">
        <f t="shared" si="0"/>
        <v>0</v>
      </c>
      <c r="E49" s="154"/>
      <c r="F49" s="155">
        <f t="shared" si="1"/>
        <v>0</v>
      </c>
      <c r="G49" s="154"/>
      <c r="H49" s="155">
        <f t="shared" si="2"/>
        <v>0</v>
      </c>
      <c r="I49" s="154"/>
      <c r="J49" s="156">
        <f t="shared" si="3"/>
        <v>0</v>
      </c>
      <c r="K49" s="154"/>
      <c r="L49" s="298">
        <f t="shared" si="4"/>
        <v>0</v>
      </c>
    </row>
    <row r="50" spans="1:12">
      <c r="A50" s="152">
        <f t="shared" si="5"/>
        <v>4</v>
      </c>
      <c r="B50" s="299" t="s">
        <v>287</v>
      </c>
      <c r="C50" s="154"/>
      <c r="D50" s="155">
        <f t="shared" si="0"/>
        <v>0</v>
      </c>
      <c r="E50" s="154"/>
      <c r="F50" s="155">
        <f t="shared" si="1"/>
        <v>0</v>
      </c>
      <c r="G50" s="154"/>
      <c r="H50" s="155">
        <f t="shared" si="2"/>
        <v>0</v>
      </c>
      <c r="I50" s="154"/>
      <c r="J50" s="156">
        <f t="shared" si="3"/>
        <v>0</v>
      </c>
      <c r="K50" s="154"/>
      <c r="L50" s="298">
        <f t="shared" si="4"/>
        <v>0</v>
      </c>
    </row>
    <row r="51" spans="1:12">
      <c r="A51" s="152">
        <f t="shared" si="5"/>
        <v>5</v>
      </c>
      <c r="B51" s="299" t="s">
        <v>288</v>
      </c>
      <c r="C51" s="154"/>
      <c r="D51" s="155">
        <f t="shared" si="0"/>
        <v>0</v>
      </c>
      <c r="E51" s="154"/>
      <c r="F51" s="155">
        <f t="shared" si="1"/>
        <v>0</v>
      </c>
      <c r="G51" s="154"/>
      <c r="H51" s="155">
        <f t="shared" si="2"/>
        <v>0</v>
      </c>
      <c r="I51" s="154"/>
      <c r="J51" s="156">
        <f t="shared" si="3"/>
        <v>0</v>
      </c>
      <c r="K51" s="154"/>
      <c r="L51" s="298">
        <f t="shared" si="4"/>
        <v>0</v>
      </c>
    </row>
    <row r="52" spans="1:12">
      <c r="A52" s="152">
        <f t="shared" si="5"/>
        <v>6</v>
      </c>
      <c r="B52" s="299" t="s">
        <v>144</v>
      </c>
      <c r="C52" s="154"/>
      <c r="D52" s="155">
        <f t="shared" si="0"/>
        <v>0</v>
      </c>
      <c r="E52" s="154"/>
      <c r="F52" s="155">
        <f t="shared" si="1"/>
        <v>0</v>
      </c>
      <c r="G52" s="154"/>
      <c r="H52" s="155">
        <f t="shared" si="2"/>
        <v>0</v>
      </c>
      <c r="I52" s="154"/>
      <c r="J52" s="156">
        <f t="shared" si="3"/>
        <v>0</v>
      </c>
      <c r="K52" s="154"/>
      <c r="L52" s="298">
        <f t="shared" si="4"/>
        <v>0</v>
      </c>
    </row>
    <row r="53" spans="1:12">
      <c r="A53" s="152">
        <f t="shared" si="5"/>
        <v>7</v>
      </c>
      <c r="B53" s="300" t="s">
        <v>145</v>
      </c>
      <c r="C53" s="154"/>
      <c r="D53" s="155">
        <f t="shared" si="0"/>
        <v>0</v>
      </c>
      <c r="E53" s="154"/>
      <c r="F53" s="155">
        <f t="shared" si="1"/>
        <v>0</v>
      </c>
      <c r="G53" s="154"/>
      <c r="H53" s="155">
        <f t="shared" si="2"/>
        <v>0</v>
      </c>
      <c r="I53" s="154"/>
      <c r="J53" s="156">
        <f t="shared" si="3"/>
        <v>0</v>
      </c>
      <c r="K53" s="154"/>
      <c r="L53" s="298">
        <f t="shared" si="4"/>
        <v>0</v>
      </c>
    </row>
    <row r="54" spans="1:12">
      <c r="A54" s="152">
        <f t="shared" si="5"/>
        <v>8</v>
      </c>
      <c r="B54" s="300" t="s">
        <v>289</v>
      </c>
      <c r="C54" s="154"/>
      <c r="D54" s="155">
        <f t="shared" si="0"/>
        <v>0</v>
      </c>
      <c r="E54" s="154"/>
      <c r="F54" s="155">
        <f t="shared" si="1"/>
        <v>0</v>
      </c>
      <c r="G54" s="154"/>
      <c r="H54" s="155">
        <f t="shared" si="2"/>
        <v>0</v>
      </c>
      <c r="I54" s="154"/>
      <c r="J54" s="156">
        <f t="shared" si="3"/>
        <v>0</v>
      </c>
      <c r="K54" s="208"/>
      <c r="L54" s="298">
        <f t="shared" si="4"/>
        <v>0</v>
      </c>
    </row>
    <row r="55" spans="1:12" ht="15">
      <c r="A55" s="152">
        <f t="shared" si="5"/>
        <v>9</v>
      </c>
      <c r="B55" s="290" t="s">
        <v>147</v>
      </c>
      <c r="C55" s="301">
        <f>SUM(C47:C54)</f>
        <v>0</v>
      </c>
      <c r="D55" s="302">
        <f t="shared" si="0"/>
        <v>0</v>
      </c>
      <c r="E55" s="303">
        <f>SUM(E47:E54)</f>
        <v>0</v>
      </c>
      <c r="F55" s="302">
        <f t="shared" si="1"/>
        <v>0</v>
      </c>
      <c r="G55" s="301">
        <f>SUM(G47:G54)</f>
        <v>0</v>
      </c>
      <c r="H55" s="302">
        <f t="shared" si="2"/>
        <v>0</v>
      </c>
      <c r="I55" s="301">
        <f>SUM(I47:I54)</f>
        <v>0</v>
      </c>
      <c r="J55" s="304">
        <f t="shared" si="3"/>
        <v>0</v>
      </c>
      <c r="K55" s="305">
        <f>SUM(K47:K54)</f>
        <v>0</v>
      </c>
      <c r="L55" s="306">
        <f t="shared" si="4"/>
        <v>0</v>
      </c>
    </row>
    <row r="56" spans="1:12" ht="15">
      <c r="A56" s="152">
        <f t="shared" si="5"/>
        <v>10</v>
      </c>
      <c r="B56" s="780" t="s">
        <v>148</v>
      </c>
      <c r="C56" s="781"/>
      <c r="D56" s="781"/>
      <c r="E56" s="781"/>
      <c r="F56" s="781"/>
      <c r="G56" s="781"/>
      <c r="H56" s="781"/>
      <c r="I56" s="781"/>
      <c r="J56" s="781"/>
      <c r="K56" s="781"/>
      <c r="L56" s="782"/>
    </row>
    <row r="57" spans="1:12">
      <c r="A57" s="152">
        <f t="shared" si="5"/>
        <v>11</v>
      </c>
      <c r="B57" s="307" t="s">
        <v>149</v>
      </c>
      <c r="C57" s="154"/>
      <c r="D57" s="169">
        <f t="shared" ref="D57:D62" si="6">IFERROR(C57/C$77,0)</f>
        <v>0</v>
      </c>
      <c r="E57" s="154"/>
      <c r="F57" s="169">
        <f t="shared" ref="F57:F62" si="7">IFERROR(E57/E$77,0)</f>
        <v>0</v>
      </c>
      <c r="G57" s="154"/>
      <c r="H57" s="169">
        <f t="shared" ref="H57:H62" si="8">IFERROR(G57/G$77,0)</f>
        <v>0</v>
      </c>
      <c r="I57" s="154"/>
      <c r="J57" s="170">
        <f t="shared" ref="J57:J62" si="9">IFERROR(I57/I$77,0)</f>
        <v>0</v>
      </c>
      <c r="K57" s="154"/>
      <c r="L57" s="308">
        <f t="shared" ref="L57:L62" si="10">IFERROR(K57/K$77,0)</f>
        <v>0</v>
      </c>
    </row>
    <row r="58" spans="1:12">
      <c r="A58" s="152">
        <f t="shared" si="5"/>
        <v>12</v>
      </c>
      <c r="B58" s="300" t="s">
        <v>150</v>
      </c>
      <c r="C58" s="154"/>
      <c r="D58" s="169">
        <f t="shared" si="6"/>
        <v>0</v>
      </c>
      <c r="E58" s="154"/>
      <c r="F58" s="169">
        <f t="shared" si="7"/>
        <v>0</v>
      </c>
      <c r="G58" s="154"/>
      <c r="H58" s="169">
        <f t="shared" si="8"/>
        <v>0</v>
      </c>
      <c r="I58" s="154"/>
      <c r="J58" s="170">
        <f t="shared" si="9"/>
        <v>0</v>
      </c>
      <c r="K58" s="154"/>
      <c r="L58" s="308">
        <f t="shared" si="10"/>
        <v>0</v>
      </c>
    </row>
    <row r="59" spans="1:12">
      <c r="A59" s="152">
        <f t="shared" si="5"/>
        <v>13</v>
      </c>
      <c r="B59" s="300" t="s">
        <v>151</v>
      </c>
      <c r="C59" s="154"/>
      <c r="D59" s="169">
        <f t="shared" si="6"/>
        <v>0</v>
      </c>
      <c r="E59" s="154"/>
      <c r="F59" s="169">
        <f t="shared" si="7"/>
        <v>0</v>
      </c>
      <c r="G59" s="154"/>
      <c r="H59" s="169">
        <f t="shared" si="8"/>
        <v>0</v>
      </c>
      <c r="I59" s="154"/>
      <c r="J59" s="170">
        <f t="shared" si="9"/>
        <v>0</v>
      </c>
      <c r="K59" s="154"/>
      <c r="L59" s="308">
        <f t="shared" si="10"/>
        <v>0</v>
      </c>
    </row>
    <row r="60" spans="1:12">
      <c r="A60" s="152">
        <f t="shared" si="5"/>
        <v>14</v>
      </c>
      <c r="B60" s="309" t="s">
        <v>152</v>
      </c>
      <c r="C60" s="154"/>
      <c r="D60" s="169">
        <f t="shared" si="6"/>
        <v>0</v>
      </c>
      <c r="E60" s="154"/>
      <c r="F60" s="169">
        <f t="shared" si="7"/>
        <v>0</v>
      </c>
      <c r="G60" s="154"/>
      <c r="H60" s="169">
        <f t="shared" si="8"/>
        <v>0</v>
      </c>
      <c r="I60" s="154"/>
      <c r="J60" s="170">
        <f t="shared" si="9"/>
        <v>0</v>
      </c>
      <c r="K60" s="154"/>
      <c r="L60" s="308">
        <f t="shared" si="10"/>
        <v>0</v>
      </c>
    </row>
    <row r="61" spans="1:12" ht="28.5">
      <c r="A61" s="152">
        <f t="shared" si="5"/>
        <v>15</v>
      </c>
      <c r="B61" s="300" t="s">
        <v>290</v>
      </c>
      <c r="C61" s="154"/>
      <c r="D61" s="169">
        <f t="shared" si="6"/>
        <v>0</v>
      </c>
      <c r="E61" s="154"/>
      <c r="F61" s="169">
        <f t="shared" si="7"/>
        <v>0</v>
      </c>
      <c r="G61" s="154"/>
      <c r="H61" s="169">
        <f t="shared" si="8"/>
        <v>0</v>
      </c>
      <c r="I61" s="154"/>
      <c r="J61" s="170">
        <f t="shared" si="9"/>
        <v>0</v>
      </c>
      <c r="K61" s="208"/>
      <c r="L61" s="308">
        <f t="shared" si="10"/>
        <v>0</v>
      </c>
    </row>
    <row r="62" spans="1:12" ht="15">
      <c r="A62" s="152">
        <f t="shared" si="5"/>
        <v>16</v>
      </c>
      <c r="B62" s="290" t="s">
        <v>154</v>
      </c>
      <c r="C62" s="174">
        <f>SUM(C57:C61)</f>
        <v>0</v>
      </c>
      <c r="D62" s="175">
        <f t="shared" si="6"/>
        <v>0</v>
      </c>
      <c r="E62" s="174">
        <f>SUM(E57:E61)</f>
        <v>0</v>
      </c>
      <c r="F62" s="175">
        <f t="shared" si="7"/>
        <v>0</v>
      </c>
      <c r="G62" s="174">
        <f>SUM(G57:G61)</f>
        <v>0</v>
      </c>
      <c r="H62" s="310">
        <f t="shared" si="8"/>
        <v>0</v>
      </c>
      <c r="I62" s="174">
        <f>SUM(I57:I61)</f>
        <v>0</v>
      </c>
      <c r="J62" s="176">
        <f t="shared" si="9"/>
        <v>0</v>
      </c>
      <c r="K62" s="311">
        <f>SUM(K57:K61)</f>
        <v>0</v>
      </c>
      <c r="L62" s="312">
        <f t="shared" si="10"/>
        <v>0</v>
      </c>
    </row>
    <row r="63" spans="1:12" ht="15">
      <c r="A63" s="152">
        <f t="shared" si="5"/>
        <v>17</v>
      </c>
      <c r="B63" s="780" t="s">
        <v>291</v>
      </c>
      <c r="C63" s="781"/>
      <c r="D63" s="781"/>
      <c r="E63" s="781"/>
      <c r="F63" s="781"/>
      <c r="G63" s="781"/>
      <c r="H63" s="781"/>
      <c r="I63" s="781"/>
      <c r="J63" s="781"/>
      <c r="K63" s="781"/>
      <c r="L63" s="782"/>
    </row>
    <row r="64" spans="1:12">
      <c r="A64" s="152">
        <f t="shared" si="5"/>
        <v>18</v>
      </c>
      <c r="B64" s="179" t="s">
        <v>156</v>
      </c>
      <c r="C64" s="154"/>
      <c r="D64" s="180">
        <f t="shared" ref="D64:D73" si="11">IFERROR(C64/C$77,0)</f>
        <v>0</v>
      </c>
      <c r="E64" s="154"/>
      <c r="F64" s="180">
        <f t="shared" ref="F64:F73" si="12">IFERROR(E64/E$77,0)</f>
        <v>0</v>
      </c>
      <c r="G64" s="154"/>
      <c r="H64" s="180">
        <f t="shared" ref="H64:H73" si="13">IFERROR(G64/G$77,0)</f>
        <v>0</v>
      </c>
      <c r="I64" s="154"/>
      <c r="J64" s="181">
        <f t="shared" ref="J64:J73" si="14">IFERROR(I64/I$77,0)</f>
        <v>0</v>
      </c>
      <c r="K64" s="154"/>
      <c r="L64" s="200">
        <f t="shared" ref="L64:L73" si="15">IFERROR(K64/K$77,0)</f>
        <v>0</v>
      </c>
    </row>
    <row r="65" spans="1:12">
      <c r="A65" s="152">
        <f t="shared" si="5"/>
        <v>19</v>
      </c>
      <c r="B65" s="184" t="s">
        <v>157</v>
      </c>
      <c r="C65" s="154"/>
      <c r="D65" s="180">
        <f t="shared" si="11"/>
        <v>0</v>
      </c>
      <c r="E65" s="154"/>
      <c r="F65" s="180">
        <f t="shared" si="12"/>
        <v>0</v>
      </c>
      <c r="G65" s="154"/>
      <c r="H65" s="180">
        <f t="shared" si="13"/>
        <v>0</v>
      </c>
      <c r="I65" s="154"/>
      <c r="J65" s="181">
        <f t="shared" si="14"/>
        <v>0</v>
      </c>
      <c r="K65" s="154"/>
      <c r="L65" s="200">
        <f t="shared" si="15"/>
        <v>0</v>
      </c>
    </row>
    <row r="66" spans="1:12">
      <c r="A66" s="152">
        <f t="shared" si="5"/>
        <v>20</v>
      </c>
      <c r="B66" s="299" t="s">
        <v>158</v>
      </c>
      <c r="C66" s="154"/>
      <c r="D66" s="180">
        <f t="shared" si="11"/>
        <v>0</v>
      </c>
      <c r="E66" s="154"/>
      <c r="F66" s="180">
        <f t="shared" si="12"/>
        <v>0</v>
      </c>
      <c r="G66" s="154"/>
      <c r="H66" s="180">
        <f t="shared" si="13"/>
        <v>0</v>
      </c>
      <c r="I66" s="154"/>
      <c r="J66" s="181">
        <f t="shared" si="14"/>
        <v>0</v>
      </c>
      <c r="K66" s="154"/>
      <c r="L66" s="200">
        <f t="shared" si="15"/>
        <v>0</v>
      </c>
    </row>
    <row r="67" spans="1:12">
      <c r="A67" s="152">
        <f t="shared" si="5"/>
        <v>21</v>
      </c>
      <c r="B67" s="299" t="s">
        <v>159</v>
      </c>
      <c r="C67" s="154"/>
      <c r="D67" s="180">
        <f t="shared" si="11"/>
        <v>0</v>
      </c>
      <c r="E67" s="154"/>
      <c r="F67" s="180">
        <f t="shared" si="12"/>
        <v>0</v>
      </c>
      <c r="G67" s="154"/>
      <c r="H67" s="180">
        <f t="shared" si="13"/>
        <v>0</v>
      </c>
      <c r="I67" s="154"/>
      <c r="J67" s="181">
        <f t="shared" si="14"/>
        <v>0</v>
      </c>
      <c r="K67" s="154"/>
      <c r="L67" s="200">
        <f t="shared" si="15"/>
        <v>0</v>
      </c>
    </row>
    <row r="68" spans="1:12">
      <c r="A68" s="152">
        <f t="shared" si="5"/>
        <v>22</v>
      </c>
      <c r="B68" s="299" t="s">
        <v>160</v>
      </c>
      <c r="C68" s="154"/>
      <c r="D68" s="180">
        <f t="shared" si="11"/>
        <v>0</v>
      </c>
      <c r="E68" s="154"/>
      <c r="F68" s="180">
        <f t="shared" si="12"/>
        <v>0</v>
      </c>
      <c r="G68" s="154"/>
      <c r="H68" s="180">
        <f t="shared" si="13"/>
        <v>0</v>
      </c>
      <c r="I68" s="154"/>
      <c r="J68" s="181">
        <f t="shared" si="14"/>
        <v>0</v>
      </c>
      <c r="K68" s="154"/>
      <c r="L68" s="200">
        <f t="shared" si="15"/>
        <v>0</v>
      </c>
    </row>
    <row r="69" spans="1:12">
      <c r="A69" s="152">
        <f t="shared" si="5"/>
        <v>23</v>
      </c>
      <c r="B69" s="299" t="s">
        <v>161</v>
      </c>
      <c r="C69" s="154"/>
      <c r="D69" s="180">
        <f t="shared" si="11"/>
        <v>0</v>
      </c>
      <c r="E69" s="154"/>
      <c r="F69" s="180">
        <f t="shared" si="12"/>
        <v>0</v>
      </c>
      <c r="G69" s="154"/>
      <c r="H69" s="180">
        <f t="shared" si="13"/>
        <v>0</v>
      </c>
      <c r="I69" s="154"/>
      <c r="J69" s="181">
        <f t="shared" si="14"/>
        <v>0</v>
      </c>
      <c r="K69" s="154"/>
      <c r="L69" s="200">
        <f t="shared" si="15"/>
        <v>0</v>
      </c>
    </row>
    <row r="70" spans="1:12">
      <c r="A70" s="152">
        <f t="shared" si="5"/>
        <v>24</v>
      </c>
      <c r="B70" s="299" t="s">
        <v>162</v>
      </c>
      <c r="C70" s="154"/>
      <c r="D70" s="180">
        <f t="shared" si="11"/>
        <v>0</v>
      </c>
      <c r="E70" s="154"/>
      <c r="F70" s="180">
        <f t="shared" si="12"/>
        <v>0</v>
      </c>
      <c r="G70" s="154"/>
      <c r="H70" s="180">
        <f t="shared" si="13"/>
        <v>0</v>
      </c>
      <c r="I70" s="154"/>
      <c r="J70" s="181">
        <f t="shared" si="14"/>
        <v>0</v>
      </c>
      <c r="K70" s="154"/>
      <c r="L70" s="200">
        <f t="shared" si="15"/>
        <v>0</v>
      </c>
    </row>
    <row r="71" spans="1:12">
      <c r="A71" s="152">
        <f t="shared" si="5"/>
        <v>25</v>
      </c>
      <c r="B71" s="313" t="s">
        <v>292</v>
      </c>
      <c r="C71" s="154"/>
      <c r="D71" s="180">
        <f t="shared" si="11"/>
        <v>0</v>
      </c>
      <c r="E71" s="154"/>
      <c r="F71" s="180">
        <f t="shared" si="12"/>
        <v>0</v>
      </c>
      <c r="G71" s="154"/>
      <c r="H71" s="180">
        <f t="shared" si="13"/>
        <v>0</v>
      </c>
      <c r="I71" s="154"/>
      <c r="J71" s="181">
        <f t="shared" si="14"/>
        <v>0</v>
      </c>
      <c r="K71" s="154"/>
      <c r="L71" s="200">
        <f t="shared" si="15"/>
        <v>0</v>
      </c>
    </row>
    <row r="72" spans="1:12">
      <c r="A72" s="152">
        <f t="shared" si="5"/>
        <v>26</v>
      </c>
      <c r="B72" s="307" t="s">
        <v>293</v>
      </c>
      <c r="C72" s="154"/>
      <c r="D72" s="180">
        <f t="shared" si="11"/>
        <v>0</v>
      </c>
      <c r="E72" s="154"/>
      <c r="F72" s="180">
        <f t="shared" si="12"/>
        <v>0</v>
      </c>
      <c r="G72" s="154"/>
      <c r="H72" s="180">
        <f t="shared" si="13"/>
        <v>0</v>
      </c>
      <c r="I72" s="154"/>
      <c r="J72" s="181">
        <f t="shared" si="14"/>
        <v>0</v>
      </c>
      <c r="K72" s="208"/>
      <c r="L72" s="200">
        <f t="shared" si="15"/>
        <v>0</v>
      </c>
    </row>
    <row r="73" spans="1:12" ht="15">
      <c r="A73" s="152">
        <f t="shared" si="5"/>
        <v>27</v>
      </c>
      <c r="B73" s="290" t="s">
        <v>294</v>
      </c>
      <c r="C73" s="188">
        <f>SUM(C64:C72)</f>
        <v>0</v>
      </c>
      <c r="D73" s="205">
        <f t="shared" si="11"/>
        <v>0</v>
      </c>
      <c r="E73" s="188">
        <f>SUM(E64:E72)</f>
        <v>0</v>
      </c>
      <c r="F73" s="205">
        <f t="shared" si="12"/>
        <v>0</v>
      </c>
      <c r="G73" s="188">
        <f>SUM(G64:G72)</f>
        <v>0</v>
      </c>
      <c r="H73" s="205">
        <f t="shared" si="13"/>
        <v>0</v>
      </c>
      <c r="I73" s="188">
        <f>SUM(I64:I72)</f>
        <v>0</v>
      </c>
      <c r="J73" s="314">
        <f t="shared" si="14"/>
        <v>0</v>
      </c>
      <c r="K73" s="311">
        <f>SUM(K64:K72)</f>
        <v>0</v>
      </c>
      <c r="L73" s="206">
        <f t="shared" si="15"/>
        <v>0</v>
      </c>
    </row>
    <row r="74" spans="1:12" ht="6.75" customHeight="1">
      <c r="B74" s="191"/>
      <c r="C74" s="192"/>
      <c r="D74" s="191"/>
      <c r="E74" s="192"/>
      <c r="F74" s="191"/>
      <c r="G74" s="192"/>
      <c r="H74" s="191"/>
      <c r="I74" s="192"/>
      <c r="J74" s="191"/>
      <c r="K74" s="192"/>
      <c r="L74" s="191"/>
    </row>
    <row r="75" spans="1:12" ht="29.25">
      <c r="A75" s="152">
        <f>A73+1</f>
        <v>28</v>
      </c>
      <c r="B75" s="290" t="s">
        <v>295</v>
      </c>
      <c r="C75" s="315">
        <v>0</v>
      </c>
      <c r="D75" s="194">
        <f>IFERROR(C75/C$77,0)</f>
        <v>0</v>
      </c>
      <c r="E75" s="315">
        <v>0</v>
      </c>
      <c r="F75" s="194">
        <f>IFERROR(E75/E$77,0)</f>
        <v>0</v>
      </c>
      <c r="G75" s="315">
        <v>0</v>
      </c>
      <c r="H75" s="194">
        <f>IFERROR(G75/G$77,0)</f>
        <v>0</v>
      </c>
      <c r="I75" s="316">
        <v>0</v>
      </c>
      <c r="J75" s="194">
        <f>IFERROR(I75/I$77,0)</f>
        <v>0</v>
      </c>
      <c r="K75" s="315">
        <v>0</v>
      </c>
      <c r="L75" s="194">
        <f>IFERROR(K75/K$77,0)</f>
        <v>0</v>
      </c>
    </row>
    <row r="76" spans="1:12" ht="6.75" customHeight="1">
      <c r="B76" s="191"/>
      <c r="C76" s="192"/>
      <c r="D76" s="191"/>
      <c r="E76" s="192"/>
      <c r="F76" s="191"/>
      <c r="G76" s="192"/>
      <c r="H76" s="191"/>
      <c r="I76" s="192"/>
      <c r="J76" s="191"/>
      <c r="K76" s="192"/>
      <c r="L76" s="191"/>
    </row>
    <row r="77" spans="1:12" ht="15">
      <c r="A77" s="152">
        <f>A75+1</f>
        <v>29</v>
      </c>
      <c r="B77" s="196" t="s">
        <v>167</v>
      </c>
      <c r="C77" s="197">
        <f>C55+C62+C73+C75</f>
        <v>0</v>
      </c>
      <c r="D77" s="198">
        <f>IFERROR(C77/C$77,0)</f>
        <v>0</v>
      </c>
      <c r="E77" s="197">
        <f t="shared" ref="E77:L77" si="16">E55+E62+E73+E75</f>
        <v>0</v>
      </c>
      <c r="F77" s="198">
        <f t="shared" si="16"/>
        <v>0</v>
      </c>
      <c r="G77" s="197">
        <f t="shared" si="16"/>
        <v>0</v>
      </c>
      <c r="H77" s="198">
        <f t="shared" si="16"/>
        <v>0</v>
      </c>
      <c r="I77" s="197">
        <f t="shared" si="16"/>
        <v>0</v>
      </c>
      <c r="J77" s="198">
        <f t="shared" si="16"/>
        <v>0</v>
      </c>
      <c r="K77" s="197">
        <f t="shared" si="16"/>
        <v>0</v>
      </c>
      <c r="L77" s="198">
        <f t="shared" si="16"/>
        <v>0</v>
      </c>
    </row>
    <row r="78" spans="1:12" ht="6.75" customHeight="1">
      <c r="B78" s="191"/>
      <c r="C78" s="192"/>
      <c r="D78" s="191"/>
      <c r="E78" s="192"/>
      <c r="F78" s="191"/>
      <c r="G78" s="192"/>
      <c r="H78" s="191"/>
      <c r="I78" s="192"/>
      <c r="J78" s="191"/>
      <c r="K78" s="192"/>
      <c r="L78" s="191"/>
    </row>
    <row r="79" spans="1:12" ht="15">
      <c r="A79" s="152">
        <f>A77+1</f>
        <v>30</v>
      </c>
      <c r="B79" s="786" t="s">
        <v>168</v>
      </c>
      <c r="C79" s="787"/>
      <c r="D79" s="787"/>
      <c r="E79" s="787"/>
      <c r="F79" s="787"/>
      <c r="G79" s="787"/>
      <c r="H79" s="787"/>
      <c r="I79" s="787"/>
      <c r="J79" s="787"/>
      <c r="K79" s="787"/>
      <c r="L79" s="769"/>
    </row>
    <row r="80" spans="1:12" ht="15">
      <c r="A80" s="152">
        <f t="shared" ref="A80:A96" si="17">A79+1</f>
        <v>31</v>
      </c>
      <c r="B80" s="796" t="s">
        <v>169</v>
      </c>
      <c r="C80" s="797"/>
      <c r="D80" s="797"/>
      <c r="E80" s="797"/>
      <c r="F80" s="797"/>
      <c r="G80" s="797"/>
      <c r="H80" s="797"/>
      <c r="I80" s="797"/>
      <c r="J80" s="797"/>
      <c r="K80" s="797"/>
      <c r="L80" s="798"/>
    </row>
    <row r="81" spans="1:12" ht="15">
      <c r="A81" s="152">
        <f t="shared" si="17"/>
        <v>32</v>
      </c>
      <c r="B81" s="780" t="s">
        <v>170</v>
      </c>
      <c r="C81" s="781"/>
      <c r="D81" s="781"/>
      <c r="E81" s="781"/>
      <c r="F81" s="781"/>
      <c r="G81" s="781"/>
      <c r="H81" s="781"/>
      <c r="I81" s="781"/>
      <c r="J81" s="781"/>
      <c r="K81" s="781"/>
      <c r="L81" s="782"/>
    </row>
    <row r="82" spans="1:12">
      <c r="A82" s="152">
        <f t="shared" si="17"/>
        <v>33</v>
      </c>
      <c r="B82" s="297" t="s">
        <v>171</v>
      </c>
      <c r="C82" s="154"/>
      <c r="D82" s="180">
        <f>IFERROR(C82/C$119,0)</f>
        <v>0</v>
      </c>
      <c r="E82" s="154"/>
      <c r="F82" s="180">
        <f>IFERROR(E82/E$119,0)</f>
        <v>0</v>
      </c>
      <c r="G82" s="154"/>
      <c r="H82" s="180">
        <f>IFERROR(G82/G$119,0)</f>
        <v>0</v>
      </c>
      <c r="I82" s="154"/>
      <c r="J82" s="181">
        <f>IFERROR(I82/I$119,0)</f>
        <v>0</v>
      </c>
      <c r="K82" s="154"/>
      <c r="L82" s="200">
        <f>IFERROR(K82/K$119,0)</f>
        <v>0</v>
      </c>
    </row>
    <row r="83" spans="1:12">
      <c r="A83" s="152">
        <f t="shared" si="17"/>
        <v>34</v>
      </c>
      <c r="B83" s="299" t="s">
        <v>172</v>
      </c>
      <c r="C83" s="154"/>
      <c r="D83" s="180">
        <f>IFERROR(C83/C$119,0)</f>
        <v>0</v>
      </c>
      <c r="E83" s="154"/>
      <c r="F83" s="180">
        <f>IFERROR(E83/E$119,0)</f>
        <v>0</v>
      </c>
      <c r="G83" s="154"/>
      <c r="H83" s="180">
        <f>IFERROR(G83/G$119,0)</f>
        <v>0</v>
      </c>
      <c r="I83" s="154"/>
      <c r="J83" s="181">
        <f>IFERROR(I83/I$119,0)</f>
        <v>0</v>
      </c>
      <c r="K83" s="154"/>
      <c r="L83" s="200">
        <f>IFERROR(K83/K$119,0)</f>
        <v>0</v>
      </c>
    </row>
    <row r="84" spans="1:12">
      <c r="A84" s="152">
        <f t="shared" si="17"/>
        <v>35</v>
      </c>
      <c r="B84" s="299" t="s">
        <v>173</v>
      </c>
      <c r="C84" s="154"/>
      <c r="D84" s="180">
        <f>IFERROR(C84/C$119,0)</f>
        <v>0</v>
      </c>
      <c r="E84" s="154"/>
      <c r="F84" s="180">
        <f>IFERROR(E84/E$119,0)</f>
        <v>0</v>
      </c>
      <c r="G84" s="154"/>
      <c r="H84" s="180">
        <f>IFERROR(G84/G$119,0)</f>
        <v>0</v>
      </c>
      <c r="I84" s="154"/>
      <c r="J84" s="181">
        <f>IFERROR(I84/I$119,0)</f>
        <v>0</v>
      </c>
      <c r="K84" s="154"/>
      <c r="L84" s="200">
        <f>IFERROR(K84/K$119,0)</f>
        <v>0</v>
      </c>
    </row>
    <row r="85" spans="1:12">
      <c r="A85" s="152">
        <f t="shared" si="17"/>
        <v>36</v>
      </c>
      <c r="B85" s="299" t="s">
        <v>174</v>
      </c>
      <c r="C85" s="154"/>
      <c r="D85" s="180">
        <f>IFERROR(C85/C$119,0)</f>
        <v>0</v>
      </c>
      <c r="E85" s="154"/>
      <c r="F85" s="180">
        <f>IFERROR(E85/E$119,0)</f>
        <v>0</v>
      </c>
      <c r="G85" s="154"/>
      <c r="H85" s="180">
        <f>IFERROR(G85/G$119,0)</f>
        <v>0</v>
      </c>
      <c r="I85" s="154"/>
      <c r="J85" s="181">
        <f>IFERROR(I85/I$119,0)</f>
        <v>0</v>
      </c>
      <c r="K85" s="208"/>
      <c r="L85" s="200">
        <f>IFERROR(K85/K$119,0)</f>
        <v>0</v>
      </c>
    </row>
    <row r="86" spans="1:12" ht="15">
      <c r="A86" s="152">
        <f t="shared" si="17"/>
        <v>37</v>
      </c>
      <c r="B86" s="290" t="s">
        <v>175</v>
      </c>
      <c r="C86" s="317">
        <f>SUM(C82:C85)</f>
        <v>0</v>
      </c>
      <c r="D86" s="186">
        <f>IFERROR(C86/C$119,0)</f>
        <v>0</v>
      </c>
      <c r="E86" s="201">
        <f>SUM(E82:E85)</f>
        <v>0</v>
      </c>
      <c r="F86" s="186">
        <f>IFERROR(E86/E$119,0)</f>
        <v>0</v>
      </c>
      <c r="G86" s="201">
        <f>SUM(G82:G85)</f>
        <v>0</v>
      </c>
      <c r="H86" s="186">
        <f>IFERROR(G86/G$119,0)</f>
        <v>0</v>
      </c>
      <c r="I86" s="201">
        <f>SUM(I82:I85)</f>
        <v>0</v>
      </c>
      <c r="J86" s="203">
        <f>IFERROR(I86/I$119,0)</f>
        <v>0</v>
      </c>
      <c r="K86" s="209">
        <f>SUM(K82:K85)</f>
        <v>0</v>
      </c>
      <c r="L86" s="206">
        <f>IFERROR(K86/K$119,0)</f>
        <v>0</v>
      </c>
    </row>
    <row r="87" spans="1:12" ht="15">
      <c r="A87" s="152">
        <f t="shared" si="17"/>
        <v>38</v>
      </c>
      <c r="B87" s="780" t="s">
        <v>176</v>
      </c>
      <c r="C87" s="781"/>
      <c r="D87" s="781"/>
      <c r="E87" s="781"/>
      <c r="F87" s="781"/>
      <c r="G87" s="781"/>
      <c r="H87" s="781"/>
      <c r="I87" s="781"/>
      <c r="J87" s="781"/>
      <c r="K87" s="781"/>
      <c r="L87" s="782"/>
    </row>
    <row r="88" spans="1:12">
      <c r="A88" s="152">
        <f t="shared" si="17"/>
        <v>39</v>
      </c>
      <c r="B88" s="299" t="s">
        <v>296</v>
      </c>
      <c r="C88" s="318"/>
      <c r="D88" s="180">
        <f>IFERROR(C88/C$119,0)</f>
        <v>0</v>
      </c>
      <c r="E88" s="154"/>
      <c r="F88" s="180">
        <f>IFERROR(E88/E$119,0)</f>
        <v>0</v>
      </c>
      <c r="G88" s="154"/>
      <c r="H88" s="180">
        <f>IFERROR(G88/G$119,0)</f>
        <v>0</v>
      </c>
      <c r="I88" s="154"/>
      <c r="J88" s="181">
        <f>IFERROR(I88/I$119,0)</f>
        <v>0</v>
      </c>
      <c r="K88" s="154"/>
      <c r="L88" s="200">
        <f>IFERROR(K88/K$119,0)</f>
        <v>0</v>
      </c>
    </row>
    <row r="89" spans="1:12">
      <c r="A89" s="152">
        <f t="shared" si="17"/>
        <v>40</v>
      </c>
      <c r="B89" s="299" t="s">
        <v>297</v>
      </c>
      <c r="C89" s="318"/>
      <c r="D89" s="180">
        <f>IFERROR(C89/C$119,0)</f>
        <v>0</v>
      </c>
      <c r="E89" s="154"/>
      <c r="F89" s="180">
        <f>IFERROR(E89/E$119,0)</f>
        <v>0</v>
      </c>
      <c r="G89" s="154"/>
      <c r="H89" s="180">
        <f>IFERROR(G89/G$119,0)</f>
        <v>0</v>
      </c>
      <c r="I89" s="154"/>
      <c r="J89" s="181">
        <f>IFERROR(I89/I$119,0)</f>
        <v>0</v>
      </c>
      <c r="K89" s="154"/>
      <c r="L89" s="200">
        <f>IFERROR(K89/K$119,0)</f>
        <v>0</v>
      </c>
    </row>
    <row r="90" spans="1:12">
      <c r="A90" s="152">
        <f t="shared" si="17"/>
        <v>41</v>
      </c>
      <c r="B90" s="319" t="s">
        <v>298</v>
      </c>
      <c r="C90" s="320"/>
      <c r="D90" s="180">
        <f>IFERROR(C90/C$119,0)</f>
        <v>0</v>
      </c>
      <c r="E90" s="208"/>
      <c r="F90" s="180">
        <f>IFERROR(E90/E$119,0)</f>
        <v>0</v>
      </c>
      <c r="G90" s="208"/>
      <c r="H90" s="180">
        <f>IFERROR(G90/G$119,0)</f>
        <v>0</v>
      </c>
      <c r="I90" s="208"/>
      <c r="J90" s="181">
        <f>IFERROR(I90/I$119,0)</f>
        <v>0</v>
      </c>
      <c r="K90" s="208"/>
      <c r="L90" s="200">
        <f>IFERROR(K90/K$119,0)</f>
        <v>0</v>
      </c>
    </row>
    <row r="91" spans="1:12">
      <c r="A91" s="152">
        <f t="shared" si="17"/>
        <v>42</v>
      </c>
      <c r="B91" s="299" t="s">
        <v>180</v>
      </c>
      <c r="C91" s="318"/>
      <c r="D91" s="182">
        <f>IFERROR(C91/C$119,0)</f>
        <v>0</v>
      </c>
      <c r="E91" s="154"/>
      <c r="F91" s="182">
        <f>IFERROR(E91/E$119,0)</f>
        <v>0</v>
      </c>
      <c r="G91" s="154"/>
      <c r="H91" s="182">
        <f>IFERROR(G91/G$119,0)</f>
        <v>0</v>
      </c>
      <c r="I91" s="154"/>
      <c r="J91" s="182">
        <f>IFERROR(I91/I$119,0)</f>
        <v>0</v>
      </c>
      <c r="K91" s="154"/>
      <c r="L91" s="200">
        <f>IFERROR(K91/K$119,0)</f>
        <v>0</v>
      </c>
    </row>
    <row r="92" spans="1:12" ht="15">
      <c r="A92" s="152">
        <f t="shared" si="17"/>
        <v>43</v>
      </c>
      <c r="B92" s="244" t="s">
        <v>184</v>
      </c>
      <c r="C92" s="321">
        <f>SUM(C88:C91)</f>
        <v>0</v>
      </c>
      <c r="D92" s="202">
        <f>IFERROR(C92/C$119,0)</f>
        <v>0</v>
      </c>
      <c r="E92" s="201">
        <f>SUM(E88:E91)</f>
        <v>0</v>
      </c>
      <c r="F92" s="202">
        <f>IFERROR(E92/E$119,0)</f>
        <v>0</v>
      </c>
      <c r="G92" s="201">
        <f>SUM(G88:G91)</f>
        <v>0</v>
      </c>
      <c r="H92" s="186">
        <f>IFERROR(G92/G$119,0)</f>
        <v>0</v>
      </c>
      <c r="I92" s="201">
        <f>SUM(I88:I91)</f>
        <v>0</v>
      </c>
      <c r="J92" s="203">
        <f>IFERROR(I92/I$119,0)</f>
        <v>0</v>
      </c>
      <c r="K92" s="209">
        <f>SUM(K88:K91)</f>
        <v>0</v>
      </c>
      <c r="L92" s="206">
        <f>IFERROR(K92/K$119,0)</f>
        <v>0</v>
      </c>
    </row>
    <row r="93" spans="1:12" ht="15">
      <c r="A93" s="152">
        <f t="shared" si="17"/>
        <v>44</v>
      </c>
      <c r="B93" s="780" t="s">
        <v>299</v>
      </c>
      <c r="C93" s="781"/>
      <c r="D93" s="781"/>
      <c r="E93" s="781"/>
      <c r="F93" s="781"/>
      <c r="G93" s="781"/>
      <c r="H93" s="781"/>
      <c r="I93" s="781"/>
      <c r="J93" s="781"/>
      <c r="K93" s="781"/>
      <c r="L93" s="782"/>
    </row>
    <row r="94" spans="1:12">
      <c r="A94" s="152">
        <f t="shared" si="17"/>
        <v>45</v>
      </c>
      <c r="B94" s="299" t="s">
        <v>300</v>
      </c>
      <c r="C94" s="318"/>
      <c r="D94" s="180">
        <f>IFERROR(C94/C$119,0)</f>
        <v>0</v>
      </c>
      <c r="E94" s="154"/>
      <c r="F94" s="180">
        <f>IFERROR(E94/E$119,0)</f>
        <v>0</v>
      </c>
      <c r="G94" s="154"/>
      <c r="H94" s="180">
        <f>IFERROR(G94/G$119,0)</f>
        <v>0</v>
      </c>
      <c r="I94" s="154"/>
      <c r="J94" s="181">
        <f>IFERROR(I94/I$119,0)</f>
        <v>0</v>
      </c>
      <c r="K94" s="154"/>
      <c r="L94" s="200">
        <f>IFERROR(K94/K$119,0)</f>
        <v>0</v>
      </c>
    </row>
    <row r="95" spans="1:12">
      <c r="A95" s="152">
        <f t="shared" si="17"/>
        <v>46</v>
      </c>
      <c r="B95" s="299" t="s">
        <v>301</v>
      </c>
      <c r="C95" s="318"/>
      <c r="D95" s="180">
        <f>IFERROR(C95/C$119,0)</f>
        <v>0</v>
      </c>
      <c r="E95" s="154"/>
      <c r="F95" s="180">
        <f>IFERROR(E95/E$119,0)</f>
        <v>0</v>
      </c>
      <c r="G95" s="154"/>
      <c r="H95" s="180">
        <f>IFERROR(G95/G$119,0)</f>
        <v>0</v>
      </c>
      <c r="I95" s="154"/>
      <c r="J95" s="181">
        <f>IFERROR(I95/I$119,0)</f>
        <v>0</v>
      </c>
      <c r="K95" s="208"/>
      <c r="L95" s="200">
        <f>IFERROR(K95/K$119,0)</f>
        <v>0</v>
      </c>
    </row>
    <row r="96" spans="1:12" ht="15">
      <c r="A96" s="152">
        <f t="shared" si="17"/>
        <v>47</v>
      </c>
      <c r="B96" s="244" t="s">
        <v>302</v>
      </c>
      <c r="C96" s="322">
        <f>SUM(C94:C95)</f>
        <v>0</v>
      </c>
      <c r="D96" s="186">
        <f>IFERROR(C96/C$119,0)</f>
        <v>0</v>
      </c>
      <c r="E96" s="204">
        <f>SUM(E94:E95)</f>
        <v>0</v>
      </c>
      <c r="F96" s="186">
        <f>IFERROR(E96/E$119,0)</f>
        <v>0</v>
      </c>
      <c r="G96" s="204">
        <f>SUM(G94:G95)</f>
        <v>0</v>
      </c>
      <c r="H96" s="186">
        <f>IFERROR(G96/G$119,0)</f>
        <v>0</v>
      </c>
      <c r="I96" s="204">
        <f>SUM(I94:I95)</f>
        <v>0</v>
      </c>
      <c r="J96" s="203">
        <f>IFERROR(I96/I$119,0)</f>
        <v>0</v>
      </c>
      <c r="K96" s="209">
        <f>SUM(K94:K95)</f>
        <v>0</v>
      </c>
      <c r="L96" s="206">
        <f>IFERROR(K96/K$119,0)</f>
        <v>0</v>
      </c>
    </row>
    <row r="97" spans="1:12" ht="6.75" customHeight="1">
      <c r="B97" s="191"/>
      <c r="C97" s="192"/>
      <c r="D97" s="191"/>
      <c r="E97" s="192"/>
      <c r="F97" s="191"/>
      <c r="G97" s="192"/>
      <c r="H97" s="191"/>
      <c r="I97" s="192"/>
      <c r="J97" s="191"/>
      <c r="K97" s="192"/>
      <c r="L97" s="191"/>
    </row>
    <row r="98" spans="1:12" ht="15">
      <c r="A98" s="152">
        <f>A96+1</f>
        <v>48</v>
      </c>
      <c r="B98" s="196" t="s">
        <v>191</v>
      </c>
      <c r="C98" s="197">
        <f>SUM(C96+C92+C86)</f>
        <v>0</v>
      </c>
      <c r="D98" s="198">
        <f>IFERROR(C98/C$119,0)</f>
        <v>0</v>
      </c>
      <c r="E98" s="197">
        <f>SUM(E96+E92+E86)</f>
        <v>0</v>
      </c>
      <c r="F98" s="198">
        <f>IFERROR(E98/E$119,0)</f>
        <v>0</v>
      </c>
      <c r="G98" s="197">
        <f>SUM(G96+G92+G86)</f>
        <v>0</v>
      </c>
      <c r="H98" s="198">
        <f>IFERROR(G98/G$119,0)</f>
        <v>0</v>
      </c>
      <c r="I98" s="197">
        <f>SUM(I96+I92+I86)</f>
        <v>0</v>
      </c>
      <c r="J98" s="198">
        <f>IFERROR(I98/I$119,0)</f>
        <v>0</v>
      </c>
      <c r="K98" s="197">
        <f>SUM(K96+K92+K86)</f>
        <v>0</v>
      </c>
      <c r="L98" s="198">
        <f>IFERROR(K98/K$119,0)</f>
        <v>0</v>
      </c>
    </row>
    <row r="99" spans="1:12" ht="6.75" customHeight="1">
      <c r="B99" s="191"/>
      <c r="C99" s="323"/>
      <c r="D99" s="324"/>
      <c r="E99" s="323"/>
      <c r="F99" s="324"/>
      <c r="G99" s="323"/>
      <c r="H99" s="324"/>
      <c r="I99" s="323"/>
      <c r="J99" s="324"/>
      <c r="K99" s="192"/>
      <c r="L99" s="191"/>
    </row>
    <row r="100" spans="1:12" ht="15">
      <c r="A100" s="152">
        <f>A98+1</f>
        <v>49</v>
      </c>
      <c r="B100" s="780" t="s">
        <v>192</v>
      </c>
      <c r="C100" s="781"/>
      <c r="D100" s="781"/>
      <c r="E100" s="781"/>
      <c r="F100" s="781"/>
      <c r="G100" s="781"/>
      <c r="H100" s="781"/>
      <c r="I100" s="781"/>
      <c r="J100" s="781"/>
      <c r="K100" s="781"/>
      <c r="L100" s="782"/>
    </row>
    <row r="101" spans="1:12">
      <c r="A101" s="152">
        <f t="shared" ref="A101:A117" si="18">A100+1</f>
        <v>50</v>
      </c>
      <c r="B101" s="300" t="s">
        <v>144</v>
      </c>
      <c r="C101" s="154"/>
      <c r="D101" s="325">
        <f>IFERROR(C101/C$119,0)</f>
        <v>0</v>
      </c>
      <c r="E101" s="154"/>
      <c r="F101" s="325">
        <f>IFERROR(E101/E$119,0)</f>
        <v>0</v>
      </c>
      <c r="G101" s="154"/>
      <c r="H101" s="325">
        <f>IFERROR(G101/G$119,0)</f>
        <v>0</v>
      </c>
      <c r="I101" s="154"/>
      <c r="J101" s="326">
        <f>IFERROR(I101/I$119,0)</f>
        <v>0</v>
      </c>
      <c r="K101" s="154"/>
      <c r="L101" s="200">
        <f>IFERROR(K101/K$119,0)</f>
        <v>0</v>
      </c>
    </row>
    <row r="102" spans="1:12">
      <c r="A102" s="152">
        <f t="shared" si="18"/>
        <v>51</v>
      </c>
      <c r="B102" s="300" t="s">
        <v>193</v>
      </c>
      <c r="C102" s="154"/>
      <c r="D102" s="325">
        <f>IFERROR(C102/C$119,0)</f>
        <v>0</v>
      </c>
      <c r="E102" s="154"/>
      <c r="F102" s="325">
        <f>IFERROR(E102/E$119,0)</f>
        <v>0</v>
      </c>
      <c r="G102" s="154"/>
      <c r="H102" s="325">
        <f>IFERROR(G102/G$119,0)</f>
        <v>0</v>
      </c>
      <c r="I102" s="154"/>
      <c r="J102" s="326">
        <f>IFERROR(I102/I$119,0)</f>
        <v>0</v>
      </c>
      <c r="K102" s="154"/>
      <c r="L102" s="200">
        <f>IFERROR(K102/K$119,0)</f>
        <v>0</v>
      </c>
    </row>
    <row r="103" spans="1:12">
      <c r="A103" s="152">
        <f t="shared" si="18"/>
        <v>52</v>
      </c>
      <c r="B103" s="300" t="s">
        <v>194</v>
      </c>
      <c r="C103" s="154"/>
      <c r="D103" s="325">
        <f>IFERROR(C103/C$119,0)</f>
        <v>0</v>
      </c>
      <c r="E103" s="154"/>
      <c r="F103" s="325">
        <f>IFERROR(E103/E$119,0)</f>
        <v>0</v>
      </c>
      <c r="G103" s="154"/>
      <c r="H103" s="325">
        <f>IFERROR(G103/G$119,0)</f>
        <v>0</v>
      </c>
      <c r="I103" s="154"/>
      <c r="J103" s="326">
        <f>IFERROR(I103/I$119,0)</f>
        <v>0</v>
      </c>
      <c r="K103" s="208"/>
      <c r="L103" s="200">
        <f>IFERROR(K103/K$119,0)</f>
        <v>0</v>
      </c>
    </row>
    <row r="104" spans="1:12" ht="15">
      <c r="A104" s="152">
        <f t="shared" si="18"/>
        <v>53</v>
      </c>
      <c r="B104" s="290" t="s">
        <v>195</v>
      </c>
      <c r="C104" s="201">
        <f>SUM(C101:C103)</f>
        <v>0</v>
      </c>
      <c r="D104" s="327">
        <f>IFERROR(C104/C$119,0)</f>
        <v>0</v>
      </c>
      <c r="E104" s="201">
        <f>SUM(E101:E103)</f>
        <v>0</v>
      </c>
      <c r="F104" s="328">
        <f>IFERROR(E104/E$119,0)</f>
        <v>0</v>
      </c>
      <c r="G104" s="201">
        <f>SUM(G101:G103)</f>
        <v>0</v>
      </c>
      <c r="H104" s="328">
        <f>IFERROR(G104/G$119,0)</f>
        <v>0</v>
      </c>
      <c r="I104" s="201">
        <f>SUM(I101:I103)</f>
        <v>0</v>
      </c>
      <c r="J104" s="329">
        <f>IFERROR(I104/I$119,0)</f>
        <v>0</v>
      </c>
      <c r="K104" s="209">
        <f>SUM(K101:K103)</f>
        <v>0</v>
      </c>
      <c r="L104" s="206">
        <f>IFERROR(K104/K$119,0)</f>
        <v>0</v>
      </c>
    </row>
    <row r="105" spans="1:12" ht="15">
      <c r="A105" s="152">
        <f t="shared" si="18"/>
        <v>54</v>
      </c>
      <c r="B105" s="780" t="s">
        <v>196</v>
      </c>
      <c r="C105" s="781"/>
      <c r="D105" s="781"/>
      <c r="E105" s="781"/>
      <c r="F105" s="781"/>
      <c r="G105" s="781"/>
      <c r="H105" s="781"/>
      <c r="I105" s="781"/>
      <c r="J105" s="781"/>
      <c r="K105" s="781"/>
      <c r="L105" s="782"/>
    </row>
    <row r="106" spans="1:12">
      <c r="A106" s="152">
        <f t="shared" si="18"/>
        <v>55</v>
      </c>
      <c r="B106" s="297" t="s">
        <v>197</v>
      </c>
      <c r="C106" s="154"/>
      <c r="D106" s="180">
        <f t="shared" ref="D106:D117" si="19">IFERROR(C106/C$119,0)</f>
        <v>0</v>
      </c>
      <c r="E106" s="154"/>
      <c r="F106" s="180">
        <f t="shared" ref="F106:F117" si="20">IFERROR(E106/E$119,0)</f>
        <v>0</v>
      </c>
      <c r="G106" s="154"/>
      <c r="H106" s="180">
        <f t="shared" ref="H106:H117" si="21">IFERROR(G106/G$119,0)</f>
        <v>0</v>
      </c>
      <c r="I106" s="154"/>
      <c r="J106" s="181">
        <f t="shared" ref="J106:J117" si="22">IFERROR(I106/I$119,0)</f>
        <v>0</v>
      </c>
      <c r="K106" s="154"/>
      <c r="L106" s="200">
        <f t="shared" ref="L106:L117" si="23">IFERROR(K106/K$119,0)</f>
        <v>0</v>
      </c>
    </row>
    <row r="107" spans="1:12">
      <c r="A107" s="152">
        <f t="shared" si="18"/>
        <v>56</v>
      </c>
      <c r="B107" s="297" t="s">
        <v>198</v>
      </c>
      <c r="C107" s="154"/>
      <c r="D107" s="180">
        <f t="shared" si="19"/>
        <v>0</v>
      </c>
      <c r="E107" s="154"/>
      <c r="F107" s="180">
        <f t="shared" si="20"/>
        <v>0</v>
      </c>
      <c r="G107" s="154"/>
      <c r="H107" s="180">
        <f t="shared" si="21"/>
        <v>0</v>
      </c>
      <c r="I107" s="154"/>
      <c r="J107" s="181">
        <f t="shared" si="22"/>
        <v>0</v>
      </c>
      <c r="K107" s="154"/>
      <c r="L107" s="200">
        <f t="shared" si="23"/>
        <v>0</v>
      </c>
    </row>
    <row r="108" spans="1:12" ht="28.5">
      <c r="A108" s="152">
        <f t="shared" si="18"/>
        <v>57</v>
      </c>
      <c r="B108" s="297" t="s">
        <v>542</v>
      </c>
      <c r="C108" s="528"/>
      <c r="D108" s="180">
        <f t="shared" si="19"/>
        <v>0</v>
      </c>
      <c r="E108" s="528"/>
      <c r="F108" s="180">
        <f t="shared" si="20"/>
        <v>0</v>
      </c>
      <c r="G108" s="528"/>
      <c r="H108" s="180">
        <f t="shared" si="21"/>
        <v>0</v>
      </c>
      <c r="I108" s="528"/>
      <c r="J108" s="181">
        <f t="shared" si="22"/>
        <v>0</v>
      </c>
      <c r="K108" s="528"/>
      <c r="L108" s="200">
        <f t="shared" si="23"/>
        <v>0</v>
      </c>
    </row>
    <row r="109" spans="1:12">
      <c r="A109" s="152">
        <f t="shared" si="18"/>
        <v>58</v>
      </c>
      <c r="B109" s="299" t="s">
        <v>303</v>
      </c>
      <c r="C109" s="154"/>
      <c r="D109" s="180">
        <f t="shared" si="19"/>
        <v>0</v>
      </c>
      <c r="E109" s="154"/>
      <c r="F109" s="180">
        <f t="shared" si="20"/>
        <v>0</v>
      </c>
      <c r="G109" s="154"/>
      <c r="H109" s="180">
        <f t="shared" si="21"/>
        <v>0</v>
      </c>
      <c r="I109" s="154"/>
      <c r="J109" s="181">
        <f t="shared" si="22"/>
        <v>0</v>
      </c>
      <c r="K109" s="154"/>
      <c r="L109" s="200">
        <f t="shared" si="23"/>
        <v>0</v>
      </c>
    </row>
    <row r="110" spans="1:12">
      <c r="A110" s="152">
        <f t="shared" si="18"/>
        <v>59</v>
      </c>
      <c r="B110" s="299" t="s">
        <v>201</v>
      </c>
      <c r="C110" s="154"/>
      <c r="D110" s="180">
        <f t="shared" si="19"/>
        <v>0</v>
      </c>
      <c r="E110" s="154"/>
      <c r="F110" s="180">
        <f t="shared" si="20"/>
        <v>0</v>
      </c>
      <c r="G110" s="154"/>
      <c r="H110" s="180">
        <f t="shared" si="21"/>
        <v>0</v>
      </c>
      <c r="I110" s="154"/>
      <c r="J110" s="181">
        <f t="shared" si="22"/>
        <v>0</v>
      </c>
      <c r="K110" s="154"/>
      <c r="L110" s="200">
        <f t="shared" si="23"/>
        <v>0</v>
      </c>
    </row>
    <row r="111" spans="1:12">
      <c r="A111" s="152">
        <f t="shared" si="18"/>
        <v>60</v>
      </c>
      <c r="B111" s="300" t="s">
        <v>202</v>
      </c>
      <c r="C111" s="154"/>
      <c r="D111" s="180">
        <f t="shared" si="19"/>
        <v>0</v>
      </c>
      <c r="E111" s="154"/>
      <c r="F111" s="180">
        <f t="shared" si="20"/>
        <v>0</v>
      </c>
      <c r="G111" s="154"/>
      <c r="H111" s="180">
        <f t="shared" si="21"/>
        <v>0</v>
      </c>
      <c r="I111" s="154"/>
      <c r="J111" s="181">
        <f t="shared" si="22"/>
        <v>0</v>
      </c>
      <c r="K111" s="154"/>
      <c r="L111" s="200">
        <f t="shared" si="23"/>
        <v>0</v>
      </c>
    </row>
    <row r="112" spans="1:12">
      <c r="A112" s="152">
        <f t="shared" si="18"/>
        <v>61</v>
      </c>
      <c r="B112" s="299" t="s">
        <v>203</v>
      </c>
      <c r="C112" s="154"/>
      <c r="D112" s="180">
        <f t="shared" si="19"/>
        <v>0</v>
      </c>
      <c r="E112" s="154"/>
      <c r="F112" s="180">
        <f t="shared" si="20"/>
        <v>0</v>
      </c>
      <c r="G112" s="154"/>
      <c r="H112" s="180">
        <f t="shared" si="21"/>
        <v>0</v>
      </c>
      <c r="I112" s="154"/>
      <c r="J112" s="181">
        <f t="shared" si="22"/>
        <v>0</v>
      </c>
      <c r="K112" s="154"/>
      <c r="L112" s="200">
        <f t="shared" si="23"/>
        <v>0</v>
      </c>
    </row>
    <row r="113" spans="1:12">
      <c r="A113" s="152">
        <f t="shared" si="18"/>
        <v>62</v>
      </c>
      <c r="B113" s="299" t="s">
        <v>204</v>
      </c>
      <c r="C113" s="154"/>
      <c r="D113" s="180">
        <f t="shared" si="19"/>
        <v>0</v>
      </c>
      <c r="E113" s="154"/>
      <c r="F113" s="180">
        <f t="shared" si="20"/>
        <v>0</v>
      </c>
      <c r="G113" s="154"/>
      <c r="H113" s="180">
        <f t="shared" si="21"/>
        <v>0</v>
      </c>
      <c r="I113" s="154"/>
      <c r="J113" s="181">
        <f t="shared" si="22"/>
        <v>0</v>
      </c>
      <c r="K113" s="154"/>
      <c r="L113" s="200">
        <f t="shared" si="23"/>
        <v>0</v>
      </c>
    </row>
    <row r="114" spans="1:12">
      <c r="A114" s="152">
        <f t="shared" si="18"/>
        <v>63</v>
      </c>
      <c r="B114" s="299" t="s">
        <v>205</v>
      </c>
      <c r="C114" s="154"/>
      <c r="D114" s="180">
        <f t="shared" si="19"/>
        <v>0</v>
      </c>
      <c r="E114" s="154"/>
      <c r="F114" s="180">
        <f t="shared" si="20"/>
        <v>0</v>
      </c>
      <c r="G114" s="154"/>
      <c r="H114" s="180">
        <f t="shared" si="21"/>
        <v>0</v>
      </c>
      <c r="I114" s="154"/>
      <c r="J114" s="181">
        <f t="shared" si="22"/>
        <v>0</v>
      </c>
      <c r="K114" s="154"/>
      <c r="L114" s="200">
        <f t="shared" si="23"/>
        <v>0</v>
      </c>
    </row>
    <row r="115" spans="1:12">
      <c r="A115" s="152">
        <f t="shared" si="18"/>
        <v>64</v>
      </c>
      <c r="B115" s="299" t="s">
        <v>206</v>
      </c>
      <c r="C115" s="154"/>
      <c r="D115" s="180">
        <f t="shared" si="19"/>
        <v>0</v>
      </c>
      <c r="E115" s="154"/>
      <c r="F115" s="180">
        <f t="shared" si="20"/>
        <v>0</v>
      </c>
      <c r="G115" s="154"/>
      <c r="H115" s="180">
        <f t="shared" si="21"/>
        <v>0</v>
      </c>
      <c r="I115" s="154"/>
      <c r="J115" s="181">
        <f t="shared" si="22"/>
        <v>0</v>
      </c>
      <c r="K115" s="154"/>
      <c r="L115" s="200">
        <f t="shared" si="23"/>
        <v>0</v>
      </c>
    </row>
    <row r="116" spans="1:12">
      <c r="A116" s="152">
        <f t="shared" si="18"/>
        <v>65</v>
      </c>
      <c r="B116" s="299" t="s">
        <v>207</v>
      </c>
      <c r="C116" s="154"/>
      <c r="D116" s="180">
        <f t="shared" si="19"/>
        <v>0</v>
      </c>
      <c r="E116" s="154"/>
      <c r="F116" s="180">
        <f t="shared" si="20"/>
        <v>0</v>
      </c>
      <c r="G116" s="154"/>
      <c r="H116" s="180">
        <f t="shared" si="21"/>
        <v>0</v>
      </c>
      <c r="I116" s="154"/>
      <c r="J116" s="181">
        <f t="shared" si="22"/>
        <v>0</v>
      </c>
      <c r="K116" s="154"/>
      <c r="L116" s="200">
        <f t="shared" si="23"/>
        <v>0</v>
      </c>
    </row>
    <row r="117" spans="1:12" ht="15">
      <c r="A117" s="152">
        <f t="shared" si="18"/>
        <v>66</v>
      </c>
      <c r="B117" s="290" t="s">
        <v>208</v>
      </c>
      <c r="C117" s="204">
        <f>SUM(C106:C116)</f>
        <v>0</v>
      </c>
      <c r="D117" s="205">
        <f t="shared" si="19"/>
        <v>0</v>
      </c>
      <c r="E117" s="204">
        <f>SUM(E106:E116)</f>
        <v>0</v>
      </c>
      <c r="F117" s="330">
        <f t="shared" si="20"/>
        <v>0</v>
      </c>
      <c r="G117" s="204">
        <f>SUM(G106:G116)</f>
        <v>0</v>
      </c>
      <c r="H117" s="330">
        <f t="shared" si="21"/>
        <v>0</v>
      </c>
      <c r="I117" s="204">
        <f>SUM(I106:I116)</f>
        <v>0</v>
      </c>
      <c r="J117" s="314">
        <f t="shared" si="22"/>
        <v>0</v>
      </c>
      <c r="K117" s="204">
        <f>SUM(K106:K116)</f>
        <v>0</v>
      </c>
      <c r="L117" s="330">
        <f t="shared" si="23"/>
        <v>0</v>
      </c>
    </row>
    <row r="118" spans="1:12" ht="6.75" customHeight="1">
      <c r="B118" s="331"/>
      <c r="C118" s="223"/>
      <c r="D118" s="182"/>
      <c r="E118" s="223"/>
      <c r="F118" s="182"/>
      <c r="G118" s="223"/>
      <c r="H118" s="182"/>
      <c r="I118" s="223"/>
      <c r="J118" s="182"/>
      <c r="K118" s="233"/>
      <c r="L118" s="234"/>
    </row>
    <row r="119" spans="1:12" ht="15.75" thickBot="1">
      <c r="A119" s="152">
        <f>A117+1</f>
        <v>67</v>
      </c>
      <c r="B119" s="196" t="s">
        <v>209</v>
      </c>
      <c r="C119" s="197">
        <f>C98+C104+C117</f>
        <v>0</v>
      </c>
      <c r="D119" s="198">
        <f>IFERROR(C119/C$119,0)</f>
        <v>0</v>
      </c>
      <c r="E119" s="197">
        <f>E98+E104+E117</f>
        <v>0</v>
      </c>
      <c r="F119" s="198">
        <f>IFERROR(E119/E$119,0)</f>
        <v>0</v>
      </c>
      <c r="G119" s="197">
        <f>G98+G104+G117</f>
        <v>0</v>
      </c>
      <c r="H119" s="198">
        <f>IFERROR(G119/G$119,0)</f>
        <v>0</v>
      </c>
      <c r="I119" s="197">
        <f>I98+I104+I117</f>
        <v>0</v>
      </c>
      <c r="J119" s="198">
        <f>IFERROR(I119/I$119,0)</f>
        <v>0</v>
      </c>
      <c r="K119" s="197">
        <f>K98+K104+K117</f>
        <v>0</v>
      </c>
      <c r="L119" s="198">
        <f>IFERROR(K119/K$119,0)</f>
        <v>0</v>
      </c>
    </row>
    <row r="120" spans="1:12" ht="6.75" customHeight="1">
      <c r="B120" s="332"/>
      <c r="C120" s="236"/>
      <c r="D120" s="237"/>
      <c r="E120" s="236"/>
      <c r="F120" s="238"/>
      <c r="G120" s="236"/>
      <c r="H120" s="237"/>
      <c r="I120" s="236"/>
      <c r="J120" s="238"/>
      <c r="K120" s="236"/>
      <c r="L120" s="238"/>
    </row>
    <row r="121" spans="1:12" ht="15">
      <c r="A121" s="152">
        <f>A119+1</f>
        <v>68</v>
      </c>
      <c r="B121" s="780" t="s">
        <v>304</v>
      </c>
      <c r="C121" s="781"/>
      <c r="D121" s="781"/>
      <c r="E121" s="781"/>
      <c r="F121" s="781"/>
      <c r="G121" s="781"/>
      <c r="H121" s="781"/>
      <c r="I121" s="781"/>
      <c r="J121" s="781"/>
      <c r="K121" s="781"/>
      <c r="L121" s="782"/>
    </row>
    <row r="122" spans="1:12">
      <c r="A122" s="152">
        <f>A121+1</f>
        <v>69</v>
      </c>
      <c r="B122" s="307" t="s">
        <v>305</v>
      </c>
      <c r="C122" s="333">
        <f>C77-C119</f>
        <v>0</v>
      </c>
      <c r="D122" s="334">
        <f>IFERROR(C122/C$126,0)</f>
        <v>0</v>
      </c>
      <c r="E122" s="333">
        <f>E77-E119</f>
        <v>0</v>
      </c>
      <c r="F122" s="334">
        <f>IFERROR(E122/E$126,0)</f>
        <v>0</v>
      </c>
      <c r="G122" s="333">
        <f>G77-G119</f>
        <v>0</v>
      </c>
      <c r="H122" s="242">
        <f>IFERROR(G122/G$126,0)</f>
        <v>0</v>
      </c>
      <c r="I122" s="333">
        <f>I77-I119</f>
        <v>0</v>
      </c>
      <c r="J122" s="335">
        <f>IFERROR(I122/I$126,0)</f>
        <v>0</v>
      </c>
      <c r="K122" s="333">
        <f>K77-K119</f>
        <v>0</v>
      </c>
      <c r="L122" s="336">
        <f>IFERROR(K122/K$126,0)</f>
        <v>0</v>
      </c>
    </row>
    <row r="123" spans="1:12" ht="42.75">
      <c r="A123" s="152">
        <f>A122+1</f>
        <v>70</v>
      </c>
      <c r="B123" s="297" t="s">
        <v>306</v>
      </c>
      <c r="C123" s="154"/>
      <c r="D123" s="242">
        <f>IFERROR(C123/C$126,0)</f>
        <v>0</v>
      </c>
      <c r="E123" s="154"/>
      <c r="F123" s="242">
        <f>IFERROR(E123/E$126,0)</f>
        <v>0</v>
      </c>
      <c r="G123" s="154"/>
      <c r="H123" s="242">
        <f>IFERROR(G123/G$126,0)</f>
        <v>0</v>
      </c>
      <c r="I123" s="154"/>
      <c r="J123" s="242">
        <f>IFERROR(I123/I$126,0)</f>
        <v>0</v>
      </c>
      <c r="K123" s="154"/>
      <c r="L123" s="337">
        <f>IFERROR(K123/K$126,0)</f>
        <v>0</v>
      </c>
    </row>
    <row r="124" spans="1:12">
      <c r="A124" s="152">
        <f>A123+1</f>
        <v>71</v>
      </c>
      <c r="B124" s="299" t="s">
        <v>213</v>
      </c>
      <c r="C124" s="154"/>
      <c r="D124" s="242">
        <f>IFERROR(C124/C$126,0)</f>
        <v>0</v>
      </c>
      <c r="E124" s="154"/>
      <c r="F124" s="242">
        <f>IFERROR(E124/E$126,0)</f>
        <v>0</v>
      </c>
      <c r="G124" s="154"/>
      <c r="H124" s="242">
        <f>IFERROR(G124/G$126,0)</f>
        <v>0</v>
      </c>
      <c r="I124" s="154"/>
      <c r="J124" s="242">
        <f>IFERROR(I124/I$126,0)</f>
        <v>0</v>
      </c>
      <c r="K124" s="154"/>
      <c r="L124" s="337">
        <f>IFERROR(K124/K$126,0)</f>
        <v>0</v>
      </c>
    </row>
    <row r="125" spans="1:12">
      <c r="A125" s="152">
        <f>A124+1</f>
        <v>72</v>
      </c>
      <c r="B125" s="338" t="s">
        <v>307</v>
      </c>
      <c r="C125" s="208"/>
      <c r="D125" s="242">
        <f>IFERROR(C125/C$126,0)</f>
        <v>0</v>
      </c>
      <c r="E125" s="208"/>
      <c r="F125" s="242">
        <f>IFERROR(E125/E$126,0)</f>
        <v>0</v>
      </c>
      <c r="G125" s="208"/>
      <c r="H125" s="242">
        <f>IFERROR(G125/G$126,0)</f>
        <v>0</v>
      </c>
      <c r="I125" s="208"/>
      <c r="J125" s="335">
        <f>IFERROR(I125/I$126,0)</f>
        <v>0</v>
      </c>
      <c r="K125" s="208"/>
      <c r="L125" s="337">
        <f>IFERROR(K125/K$126,0)</f>
        <v>0</v>
      </c>
    </row>
    <row r="126" spans="1:12" ht="15">
      <c r="A126" s="152">
        <f>A125+1</f>
        <v>73</v>
      </c>
      <c r="B126" s="196" t="s">
        <v>304</v>
      </c>
      <c r="C126" s="197">
        <f>SUM(C122:C125)</f>
        <v>0</v>
      </c>
      <c r="D126" s="245">
        <f>IFERROR(C126/C$126,0)</f>
        <v>0</v>
      </c>
      <c r="E126" s="197">
        <f>SUM(E122:E125)</f>
        <v>0</v>
      </c>
      <c r="F126" s="246">
        <f>IFERROR(E126/E$126,0)</f>
        <v>0</v>
      </c>
      <c r="G126" s="197">
        <f>SUM(G122:G125)</f>
        <v>0</v>
      </c>
      <c r="H126" s="245">
        <f>IFERROR(G126/G$126,0)</f>
        <v>0</v>
      </c>
      <c r="I126" s="197">
        <f>SUM(I122:I125)</f>
        <v>0</v>
      </c>
      <c r="J126" s="246">
        <f>IFERROR(I126/I$126,0)</f>
        <v>0</v>
      </c>
      <c r="K126" s="197">
        <f>SUM(K122:K125)</f>
        <v>0</v>
      </c>
      <c r="L126" s="245">
        <f>IFERROR(K126/K$126,0)</f>
        <v>0</v>
      </c>
    </row>
    <row r="127" spans="1:12" ht="6.75" customHeight="1">
      <c r="B127" s="339"/>
      <c r="C127" s="236"/>
      <c r="D127" s="182"/>
      <c r="E127" s="248"/>
      <c r="F127" s="249"/>
      <c r="G127" s="248"/>
      <c r="H127" s="182"/>
      <c r="I127" s="248"/>
      <c r="J127" s="249"/>
      <c r="K127" s="248"/>
      <c r="L127" s="249"/>
    </row>
    <row r="128" spans="1:12" ht="15">
      <c r="A128" s="152">
        <f>A126+1</f>
        <v>74</v>
      </c>
      <c r="B128" s="780" t="s">
        <v>215</v>
      </c>
      <c r="C128" s="781"/>
      <c r="D128" s="781"/>
      <c r="E128" s="781"/>
      <c r="F128" s="781"/>
      <c r="G128" s="781"/>
      <c r="H128" s="781"/>
      <c r="I128" s="781"/>
      <c r="J128" s="781"/>
      <c r="K128" s="781"/>
      <c r="L128" s="782"/>
    </row>
    <row r="129" spans="1:12">
      <c r="A129" s="152">
        <f>A128+1</f>
        <v>75</v>
      </c>
      <c r="B129" s="307" t="s">
        <v>216</v>
      </c>
      <c r="C129" s="208"/>
      <c r="D129" s="126"/>
      <c r="E129" s="251">
        <f>C133</f>
        <v>0</v>
      </c>
      <c r="F129" s="126"/>
      <c r="G129" s="340">
        <f>E133</f>
        <v>0</v>
      </c>
      <c r="H129" s="126"/>
      <c r="I129" s="340">
        <f>G133</f>
        <v>0</v>
      </c>
      <c r="J129" s="126"/>
      <c r="K129" s="340">
        <f>I133</f>
        <v>0</v>
      </c>
      <c r="L129" s="126"/>
    </row>
    <row r="130" spans="1:12">
      <c r="A130" s="152">
        <f>A129+1</f>
        <v>76</v>
      </c>
      <c r="B130" s="300" t="s">
        <v>308</v>
      </c>
      <c r="C130" s="251">
        <f>C126</f>
        <v>0</v>
      </c>
      <c r="D130" s="126"/>
      <c r="E130" s="251">
        <f>E126</f>
        <v>0</v>
      </c>
      <c r="F130" s="126"/>
      <c r="G130" s="341">
        <f>G126</f>
        <v>0</v>
      </c>
      <c r="H130" s="342"/>
      <c r="I130" s="253">
        <f>I126</f>
        <v>0</v>
      </c>
      <c r="J130" s="342"/>
      <c r="K130" s="253">
        <f>K126</f>
        <v>0</v>
      </c>
      <c r="L130" s="342"/>
    </row>
    <row r="131" spans="1:12" ht="28.5">
      <c r="A131" s="152">
        <f>A130+1</f>
        <v>77</v>
      </c>
      <c r="B131" s="300" t="s">
        <v>218</v>
      </c>
      <c r="C131" s="208"/>
      <c r="D131" s="256"/>
      <c r="E131" s="208"/>
      <c r="F131" s="256"/>
      <c r="G131" s="343"/>
      <c r="H131" s="256"/>
      <c r="I131" s="343"/>
      <c r="J131" s="256"/>
      <c r="K131" s="343"/>
      <c r="L131" s="256"/>
    </row>
    <row r="132" spans="1:12" ht="28.5">
      <c r="A132" s="152">
        <f>A131+1</f>
        <v>78</v>
      </c>
      <c r="B132" s="300" t="s">
        <v>219</v>
      </c>
      <c r="C132" s="208"/>
      <c r="D132" s="256"/>
      <c r="E132" s="208"/>
      <c r="F132" s="256"/>
      <c r="G132" s="344"/>
      <c r="H132" s="256"/>
      <c r="I132" s="344"/>
      <c r="J132" s="256"/>
      <c r="K132" s="344"/>
      <c r="L132" s="256"/>
    </row>
    <row r="133" spans="1:12" ht="15">
      <c r="A133" s="152">
        <f>A132+1</f>
        <v>79</v>
      </c>
      <c r="B133" s="224" t="s">
        <v>215</v>
      </c>
      <c r="C133" s="197">
        <f>SUM(C129:C132)</f>
        <v>0</v>
      </c>
      <c r="D133" s="261"/>
      <c r="E133" s="197">
        <f>SUM(E129:E132)</f>
        <v>0</v>
      </c>
      <c r="F133" s="261"/>
      <c r="G133" s="197">
        <f>SUM(G129:G132)</f>
        <v>0</v>
      </c>
      <c r="H133" s="261"/>
      <c r="I133" s="197">
        <f>SUM(I129:I132)</f>
        <v>0</v>
      </c>
      <c r="J133" s="261"/>
      <c r="K133" s="197">
        <f>SUM(K129:K132)</f>
        <v>0</v>
      </c>
      <c r="L133" s="261"/>
    </row>
    <row r="134" spans="1:12" ht="6.75" customHeight="1">
      <c r="K134" s="263"/>
    </row>
    <row r="135" spans="1:12" ht="15" customHeight="1">
      <c r="A135" s="152">
        <f>A133+1</f>
        <v>80</v>
      </c>
      <c r="B135" s="783" t="s">
        <v>220</v>
      </c>
      <c r="C135" s="784"/>
      <c r="D135" s="784"/>
      <c r="E135" s="784"/>
      <c r="F135" s="784"/>
      <c r="G135" s="784"/>
      <c r="H135" s="784"/>
      <c r="I135" s="784"/>
      <c r="J135" s="784"/>
      <c r="K135" s="784"/>
      <c r="L135" s="785"/>
    </row>
    <row r="136" spans="1:12">
      <c r="A136" s="152">
        <f>A135+1</f>
        <v>81</v>
      </c>
      <c r="B136" s="346" t="s">
        <v>221</v>
      </c>
      <c r="C136" s="208"/>
      <c r="D136" s="257"/>
      <c r="E136" s="208"/>
      <c r="F136" s="257"/>
      <c r="G136" s="266"/>
      <c r="H136" s="257"/>
      <c r="I136" s="266"/>
      <c r="J136" s="257"/>
      <c r="K136" s="266"/>
      <c r="L136" s="257"/>
    </row>
    <row r="137" spans="1:12" ht="15">
      <c r="A137" s="152">
        <f>A136+1</f>
        <v>82</v>
      </c>
      <c r="B137" s="267" t="s">
        <v>222</v>
      </c>
      <c r="C137" s="208"/>
      <c r="D137" s="257"/>
      <c r="E137" s="208"/>
      <c r="F137" s="257"/>
      <c r="G137" s="266"/>
      <c r="H137" s="257"/>
      <c r="I137" s="266"/>
      <c r="J137" s="257"/>
      <c r="K137" s="266"/>
      <c r="L137" s="257"/>
    </row>
    <row r="138" spans="1:12">
      <c r="A138" s="152">
        <f>A137+1</f>
        <v>83</v>
      </c>
      <c r="B138" s="265" t="s">
        <v>223</v>
      </c>
      <c r="C138" s="208"/>
      <c r="D138" s="257"/>
      <c r="E138" s="208"/>
      <c r="F138" s="257"/>
      <c r="G138" s="266"/>
      <c r="H138" s="257"/>
      <c r="I138" s="266"/>
      <c r="J138" s="257"/>
      <c r="K138" s="266"/>
      <c r="L138" s="257"/>
    </row>
    <row r="139" spans="1:12" ht="15">
      <c r="A139" s="152">
        <f>A138+1</f>
        <v>84</v>
      </c>
      <c r="B139" s="268" t="s">
        <v>224</v>
      </c>
      <c r="C139" s="208"/>
      <c r="D139" s="257"/>
      <c r="E139" s="208"/>
      <c r="F139" s="257"/>
      <c r="G139" s="266"/>
      <c r="H139" s="257"/>
      <c r="I139" s="266"/>
      <c r="J139" s="257"/>
      <c r="K139" s="266"/>
      <c r="L139" s="257"/>
    </row>
    <row r="140" spans="1:12" ht="15">
      <c r="A140" s="152">
        <f>A139+1</f>
        <v>85</v>
      </c>
      <c r="B140" s="267" t="s">
        <v>225</v>
      </c>
      <c r="C140" s="154"/>
      <c r="D140" s="269"/>
      <c r="E140" s="154"/>
      <c r="F140" s="269"/>
      <c r="G140" s="266"/>
      <c r="H140" s="269"/>
      <c r="I140" s="266"/>
      <c r="J140" s="269"/>
      <c r="K140" s="266"/>
      <c r="L140" s="269"/>
    </row>
    <row r="141" spans="1:12" ht="6.75" customHeight="1">
      <c r="B141" s="270"/>
      <c r="J141" s="115"/>
      <c r="L141" s="115"/>
    </row>
    <row r="142" spans="1:12" ht="15">
      <c r="A142" s="152">
        <f>A140+1</f>
        <v>86</v>
      </c>
      <c r="B142" s="271" t="s">
        <v>226</v>
      </c>
      <c r="C142" s="154"/>
      <c r="D142" s="272"/>
      <c r="E142" s="154"/>
      <c r="F142" s="272"/>
      <c r="G142" s="266"/>
      <c r="H142" s="272"/>
      <c r="I142" s="266"/>
      <c r="J142" s="272"/>
      <c r="K142" s="266"/>
      <c r="L142" s="272"/>
    </row>
    <row r="143" spans="1:12" ht="6.75" customHeight="1">
      <c r="A143" s="296"/>
      <c r="B143" s="347"/>
      <c r="C143" s="263"/>
      <c r="D143" s="264"/>
      <c r="E143" s="263"/>
      <c r="F143" s="264"/>
      <c r="G143" s="348"/>
      <c r="H143" s="349"/>
      <c r="I143" s="348"/>
      <c r="J143" s="349"/>
      <c r="K143" s="348"/>
      <c r="L143" s="349"/>
    </row>
    <row r="144" spans="1:12" ht="15">
      <c r="B144" s="780" t="s">
        <v>227</v>
      </c>
      <c r="C144" s="781"/>
      <c r="D144" s="781"/>
      <c r="E144" s="781"/>
      <c r="F144" s="781"/>
      <c r="G144" s="781"/>
      <c r="H144" s="781"/>
      <c r="I144" s="781"/>
      <c r="J144" s="781"/>
      <c r="K144" s="781"/>
      <c r="L144" s="782"/>
    </row>
    <row r="145" spans="1:12">
      <c r="A145" s="152">
        <f>A142+1</f>
        <v>87</v>
      </c>
      <c r="B145" s="274" t="s">
        <v>309</v>
      </c>
      <c r="C145" s="751"/>
      <c r="D145" s="752"/>
      <c r="E145" s="751"/>
      <c r="F145" s="752"/>
      <c r="G145" s="751"/>
      <c r="H145" s="752"/>
      <c r="I145" s="751"/>
      <c r="J145" s="752"/>
      <c r="K145" s="751"/>
      <c r="L145" s="752"/>
    </row>
    <row r="146" spans="1:12">
      <c r="A146" s="152">
        <f>A145+1</f>
        <v>88</v>
      </c>
      <c r="B146" s="274" t="s">
        <v>310</v>
      </c>
      <c r="C146" s="751"/>
      <c r="D146" s="752"/>
      <c r="E146" s="751"/>
      <c r="F146" s="752"/>
      <c r="G146" s="751"/>
      <c r="H146" s="752"/>
      <c r="I146" s="751"/>
      <c r="J146" s="752"/>
      <c r="K146" s="751"/>
      <c r="L146" s="752"/>
    </row>
    <row r="147" spans="1:12">
      <c r="A147" s="152">
        <f>A146+1</f>
        <v>89</v>
      </c>
      <c r="B147" s="274" t="s">
        <v>311</v>
      </c>
      <c r="C147" s="751"/>
      <c r="D147" s="752"/>
      <c r="E147" s="751"/>
      <c r="F147" s="752"/>
      <c r="G147" s="751"/>
      <c r="H147" s="752"/>
      <c r="I147" s="751"/>
      <c r="J147" s="752"/>
      <c r="K147" s="751"/>
      <c r="L147" s="752"/>
    </row>
    <row r="148" spans="1:12">
      <c r="A148" s="152">
        <f>A147+1</f>
        <v>90</v>
      </c>
      <c r="B148" s="274" t="s">
        <v>312</v>
      </c>
      <c r="C148" s="751"/>
      <c r="D148" s="752"/>
      <c r="E148" s="751"/>
      <c r="F148" s="752"/>
      <c r="G148" s="751"/>
      <c r="H148" s="752"/>
      <c r="I148" s="751"/>
      <c r="J148" s="752"/>
      <c r="K148" s="751"/>
      <c r="L148" s="752"/>
    </row>
    <row r="149" spans="1:12">
      <c r="A149" s="152">
        <f>A148+1</f>
        <v>91</v>
      </c>
      <c r="B149" s="274" t="s">
        <v>313</v>
      </c>
      <c r="C149" s="751"/>
      <c r="D149" s="752"/>
      <c r="E149" s="751"/>
      <c r="F149" s="752"/>
      <c r="G149" s="751"/>
      <c r="H149" s="752"/>
      <c r="I149" s="751"/>
      <c r="J149" s="752"/>
      <c r="K149" s="751"/>
      <c r="L149" s="752"/>
    </row>
    <row r="150" spans="1:12" ht="6.75" customHeight="1"/>
    <row r="151" spans="1:12" ht="15">
      <c r="B151" s="807" t="s">
        <v>314</v>
      </c>
      <c r="C151" s="808"/>
      <c r="D151" s="808"/>
      <c r="E151" s="808"/>
      <c r="F151" s="808"/>
      <c r="G151" s="808"/>
      <c r="H151" s="808"/>
      <c r="I151" s="808"/>
      <c r="J151" s="809"/>
    </row>
    <row r="152" spans="1:12" ht="14.25" customHeight="1">
      <c r="A152" s="152" t="s">
        <v>234</v>
      </c>
      <c r="B152" s="810" t="s">
        <v>235</v>
      </c>
      <c r="C152" s="811"/>
      <c r="D152" s="811"/>
      <c r="E152" s="811"/>
      <c r="F152" s="811"/>
      <c r="G152" s="811"/>
      <c r="H152" s="811"/>
      <c r="I152" s="811"/>
      <c r="J152" s="812"/>
      <c r="K152" s="275"/>
      <c r="L152" s="275"/>
    </row>
    <row r="153" spans="1:12" ht="39" customHeight="1">
      <c r="A153" s="276">
        <f>A61</f>
        <v>15</v>
      </c>
      <c r="B153" s="255" t="s">
        <v>236</v>
      </c>
      <c r="C153" s="801" t="s">
        <v>237</v>
      </c>
      <c r="D153" s="802"/>
      <c r="E153" s="802"/>
      <c r="F153" s="802"/>
      <c r="G153" s="802"/>
      <c r="H153" s="802"/>
      <c r="I153" s="802"/>
      <c r="J153" s="803"/>
      <c r="K153" s="476"/>
      <c r="L153" s="476"/>
    </row>
    <row r="154" spans="1:12" ht="75.75" customHeight="1">
      <c r="A154" s="276">
        <f>A63</f>
        <v>17</v>
      </c>
      <c r="B154" s="255" t="s">
        <v>238</v>
      </c>
      <c r="C154" s="801" t="s">
        <v>239</v>
      </c>
      <c r="D154" s="802"/>
      <c r="E154" s="802"/>
      <c r="F154" s="802"/>
      <c r="G154" s="802"/>
      <c r="H154" s="802"/>
      <c r="I154" s="802"/>
      <c r="J154" s="803"/>
      <c r="K154" s="476"/>
      <c r="L154" s="476"/>
    </row>
    <row r="155" spans="1:12">
      <c r="A155" s="276">
        <f>A75</f>
        <v>28</v>
      </c>
      <c r="B155" s="277" t="s">
        <v>240</v>
      </c>
      <c r="C155" s="801" t="s">
        <v>241</v>
      </c>
      <c r="D155" s="802"/>
      <c r="E155" s="802"/>
      <c r="F155" s="802"/>
      <c r="G155" s="802"/>
      <c r="H155" s="802"/>
      <c r="I155" s="802"/>
      <c r="J155" s="803"/>
      <c r="K155" s="476"/>
      <c r="L155" s="476"/>
    </row>
    <row r="156" spans="1:12" ht="34.5" customHeight="1">
      <c r="A156" s="276">
        <f>A123</f>
        <v>70</v>
      </c>
      <c r="B156" s="255" t="s">
        <v>242</v>
      </c>
      <c r="C156" s="801" t="s">
        <v>243</v>
      </c>
      <c r="D156" s="802"/>
      <c r="E156" s="802"/>
      <c r="F156" s="802"/>
      <c r="G156" s="802"/>
      <c r="H156" s="802"/>
      <c r="I156" s="802"/>
      <c r="J156" s="803"/>
      <c r="K156" s="476"/>
      <c r="L156" s="476"/>
    </row>
    <row r="157" spans="1:12">
      <c r="A157" s="276">
        <f>A132</f>
        <v>78</v>
      </c>
      <c r="B157" s="255" t="s">
        <v>315</v>
      </c>
      <c r="C157" s="801" t="s">
        <v>245</v>
      </c>
      <c r="D157" s="802"/>
      <c r="E157" s="802"/>
      <c r="F157" s="802"/>
      <c r="G157" s="802"/>
      <c r="H157" s="802"/>
      <c r="I157" s="802"/>
      <c r="J157" s="803"/>
      <c r="K157" s="476"/>
      <c r="L157" s="476"/>
    </row>
    <row r="158" spans="1:12" ht="63.75" customHeight="1">
      <c r="A158" s="278">
        <f t="shared" ref="A158:A163" si="24">A135</f>
        <v>80</v>
      </c>
      <c r="B158" s="478" t="s">
        <v>246</v>
      </c>
      <c r="C158" s="804" t="s">
        <v>247</v>
      </c>
      <c r="D158" s="805"/>
      <c r="E158" s="805"/>
      <c r="F158" s="805"/>
      <c r="G158" s="805"/>
      <c r="H158" s="805"/>
      <c r="I158" s="805"/>
      <c r="J158" s="806"/>
      <c r="K158" s="279"/>
      <c r="L158" s="279"/>
    </row>
    <row r="159" spans="1:12" ht="56.25" customHeight="1">
      <c r="A159" s="278">
        <f t="shared" si="24"/>
        <v>81</v>
      </c>
      <c r="B159" s="478" t="s">
        <v>221</v>
      </c>
      <c r="C159" s="816" t="s">
        <v>248</v>
      </c>
      <c r="D159" s="817"/>
      <c r="E159" s="817"/>
      <c r="F159" s="817"/>
      <c r="G159" s="817"/>
      <c r="H159" s="817"/>
      <c r="I159" s="817"/>
      <c r="J159" s="818"/>
      <c r="K159" s="280"/>
      <c r="L159" s="280"/>
    </row>
    <row r="160" spans="1:12" ht="39" customHeight="1">
      <c r="A160" s="278">
        <f t="shared" si="24"/>
        <v>82</v>
      </c>
      <c r="B160" s="478" t="s">
        <v>222</v>
      </c>
      <c r="C160" s="804" t="s">
        <v>249</v>
      </c>
      <c r="D160" s="805"/>
      <c r="E160" s="805"/>
      <c r="F160" s="805"/>
      <c r="G160" s="805"/>
      <c r="H160" s="805"/>
      <c r="I160" s="805"/>
      <c r="J160" s="806"/>
      <c r="K160" s="279"/>
      <c r="L160" s="279"/>
    </row>
    <row r="161" spans="1:12" ht="51" customHeight="1">
      <c r="A161" s="278">
        <f t="shared" si="24"/>
        <v>83</v>
      </c>
      <c r="B161" s="478" t="s">
        <v>223</v>
      </c>
      <c r="C161" s="816" t="s">
        <v>250</v>
      </c>
      <c r="D161" s="817"/>
      <c r="E161" s="817"/>
      <c r="F161" s="817"/>
      <c r="G161" s="817"/>
      <c r="H161" s="817"/>
      <c r="I161" s="817"/>
      <c r="J161" s="818"/>
      <c r="K161" s="280"/>
      <c r="L161" s="280"/>
    </row>
    <row r="162" spans="1:12" ht="39" customHeight="1">
      <c r="A162" s="278">
        <f t="shared" si="24"/>
        <v>84</v>
      </c>
      <c r="B162" s="478" t="s">
        <v>224</v>
      </c>
      <c r="C162" s="804" t="s">
        <v>251</v>
      </c>
      <c r="D162" s="805"/>
      <c r="E162" s="805"/>
      <c r="F162" s="805"/>
      <c r="G162" s="805"/>
      <c r="H162" s="805"/>
      <c r="I162" s="805"/>
      <c r="J162" s="806"/>
      <c r="K162" s="279"/>
      <c r="L162" s="279"/>
    </row>
    <row r="163" spans="1:12">
      <c r="A163" s="278">
        <f t="shared" si="24"/>
        <v>85</v>
      </c>
      <c r="B163" s="478" t="str">
        <f>B140</f>
        <v>Total Net Assets/Equity</v>
      </c>
      <c r="C163" s="804" t="s">
        <v>252</v>
      </c>
      <c r="D163" s="805"/>
      <c r="E163" s="805"/>
      <c r="F163" s="805"/>
      <c r="G163" s="805"/>
      <c r="H163" s="805"/>
      <c r="I163" s="805"/>
      <c r="J163" s="806"/>
      <c r="K163" s="279"/>
      <c r="L163" s="279"/>
    </row>
    <row r="164" spans="1:12" ht="15">
      <c r="A164" s="278"/>
      <c r="B164" s="478" t="s">
        <v>253</v>
      </c>
      <c r="C164" s="813" t="s">
        <v>254</v>
      </c>
      <c r="D164" s="814"/>
      <c r="E164" s="814"/>
      <c r="F164" s="814"/>
      <c r="G164" s="814"/>
      <c r="H164" s="814"/>
      <c r="I164" s="814"/>
      <c r="J164" s="815"/>
      <c r="K164" s="350"/>
      <c r="L164" s="350"/>
    </row>
    <row r="165" spans="1:12">
      <c r="A165" s="278">
        <f>A142</f>
        <v>86</v>
      </c>
      <c r="B165" s="283" t="s">
        <v>226</v>
      </c>
      <c r="C165" s="804" t="s">
        <v>255</v>
      </c>
      <c r="D165" s="805"/>
      <c r="E165" s="805"/>
      <c r="F165" s="805"/>
      <c r="G165" s="805"/>
      <c r="H165" s="805"/>
      <c r="I165" s="805"/>
      <c r="J165" s="806"/>
      <c r="K165" s="279"/>
      <c r="L165" s="279"/>
    </row>
  </sheetData>
  <sheetProtection password="C914" sheet="1" objects="1" scenarios="1" formatRows="0"/>
  <mergeCells count="95">
    <mergeCell ref="C164:J164"/>
    <mergeCell ref="C165:J165"/>
    <mergeCell ref="C158:J158"/>
    <mergeCell ref="C159:J159"/>
    <mergeCell ref="C160:J160"/>
    <mergeCell ref="C161:J161"/>
    <mergeCell ref="C162:J162"/>
    <mergeCell ref="C149:D149"/>
    <mergeCell ref="E149:F149"/>
    <mergeCell ref="G149:H149"/>
    <mergeCell ref="C157:J157"/>
    <mergeCell ref="C163:J163"/>
    <mergeCell ref="C153:J153"/>
    <mergeCell ref="C154:J154"/>
    <mergeCell ref="C155:J155"/>
    <mergeCell ref="C156:J156"/>
    <mergeCell ref="B151:J151"/>
    <mergeCell ref="B152:J152"/>
    <mergeCell ref="I149:J149"/>
    <mergeCell ref="B144:L144"/>
    <mergeCell ref="K145:L145"/>
    <mergeCell ref="C146:D146"/>
    <mergeCell ref="E146:F146"/>
    <mergeCell ref="G146:H146"/>
    <mergeCell ref="C5:D5"/>
    <mergeCell ref="E5:F5"/>
    <mergeCell ref="G5:H5"/>
    <mergeCell ref="I5:J5"/>
    <mergeCell ref="K5:L5"/>
    <mergeCell ref="B63:L63"/>
    <mergeCell ref="B79:L79"/>
    <mergeCell ref="B45:L45"/>
    <mergeCell ref="B80:L80"/>
    <mergeCell ref="B81:L81"/>
    <mergeCell ref="B2:L2"/>
    <mergeCell ref="C4:D4"/>
    <mergeCell ref="E4:F4"/>
    <mergeCell ref="G4:H4"/>
    <mergeCell ref="I4:J4"/>
    <mergeCell ref="K4:L4"/>
    <mergeCell ref="I10:J10"/>
    <mergeCell ref="K10:L10"/>
    <mergeCell ref="I7:J7"/>
    <mergeCell ref="K7:L7"/>
    <mergeCell ref="C8:D8"/>
    <mergeCell ref="E8:F8"/>
    <mergeCell ref="G8:H8"/>
    <mergeCell ref="I8:J8"/>
    <mergeCell ref="K8:L8"/>
    <mergeCell ref="C7:D7"/>
    <mergeCell ref="E7:F7"/>
    <mergeCell ref="G7:H7"/>
    <mergeCell ref="B93:L93"/>
    <mergeCell ref="B87:L87"/>
    <mergeCell ref="C9:D9"/>
    <mergeCell ref="E9:F9"/>
    <mergeCell ref="G9:H9"/>
    <mergeCell ref="I9:J9"/>
    <mergeCell ref="K9:L9"/>
    <mergeCell ref="B33:L33"/>
    <mergeCell ref="B11:L11"/>
    <mergeCell ref="B8:B10"/>
    <mergeCell ref="B18:L18"/>
    <mergeCell ref="B25:L25"/>
    <mergeCell ref="B29:L29"/>
    <mergeCell ref="C10:D10"/>
    <mergeCell ref="E10:F10"/>
    <mergeCell ref="G10:H10"/>
    <mergeCell ref="B37:L37"/>
    <mergeCell ref="B44:L44"/>
    <mergeCell ref="B46:L46"/>
    <mergeCell ref="B56:L56"/>
    <mergeCell ref="L38:L43"/>
    <mergeCell ref="K149:L149"/>
    <mergeCell ref="E147:F147"/>
    <mergeCell ref="G147:H147"/>
    <mergeCell ref="I147:J147"/>
    <mergeCell ref="K147:L147"/>
    <mergeCell ref="K148:L148"/>
    <mergeCell ref="C148:D148"/>
    <mergeCell ref="E148:F148"/>
    <mergeCell ref="G148:H148"/>
    <mergeCell ref="I148:J148"/>
    <mergeCell ref="B100:L100"/>
    <mergeCell ref="I146:J146"/>
    <mergeCell ref="K146:L146"/>
    <mergeCell ref="C145:D145"/>
    <mergeCell ref="E145:F145"/>
    <mergeCell ref="G145:H145"/>
    <mergeCell ref="I145:J145"/>
    <mergeCell ref="C147:D147"/>
    <mergeCell ref="B105:L105"/>
    <mergeCell ref="B121:L121"/>
    <mergeCell ref="B128:L128"/>
    <mergeCell ref="B135:L135"/>
  </mergeCells>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59999389629810485"/>
    <pageSetUpPr fitToPage="1"/>
  </sheetPr>
  <dimension ref="A1:L95"/>
  <sheetViews>
    <sheetView showGridLines="0" zoomScale="90" zoomScaleNormal="90" workbookViewId="0">
      <pane ySplit="7" topLeftCell="A8" activePane="bottomLeft" state="frozen"/>
      <selection pane="bottomLeft" activeCell="A8" sqref="A8"/>
    </sheetView>
  </sheetViews>
  <sheetFormatPr defaultRowHeight="14.25"/>
  <cols>
    <col min="1" max="1" width="6.140625" style="422" customWidth="1"/>
    <col min="2" max="2" width="70.7109375" style="423" customWidth="1"/>
    <col min="3" max="5" width="17.7109375" style="424" customWidth="1"/>
    <col min="6" max="7" width="18.7109375" style="424" customWidth="1"/>
    <col min="8" max="257" width="9.140625" style="353"/>
    <col min="258" max="258" width="6.140625" style="353" customWidth="1"/>
    <col min="259" max="259" width="70.7109375" style="353" customWidth="1"/>
    <col min="260" max="262" width="17.7109375" style="353" customWidth="1"/>
    <col min="263" max="263" width="18.7109375" style="353" customWidth="1"/>
    <col min="264" max="513" width="9.140625" style="353"/>
    <col min="514" max="514" width="6.140625" style="353" customWidth="1"/>
    <col min="515" max="515" width="70.7109375" style="353" customWidth="1"/>
    <col min="516" max="518" width="17.7109375" style="353" customWidth="1"/>
    <col min="519" max="519" width="18.7109375" style="353" customWidth="1"/>
    <col min="520" max="769" width="9.140625" style="353"/>
    <col min="770" max="770" width="6.140625" style="353" customWidth="1"/>
    <col min="771" max="771" width="70.7109375" style="353" customWidth="1"/>
    <col min="772" max="774" width="17.7109375" style="353" customWidth="1"/>
    <col min="775" max="775" width="18.7109375" style="353" customWidth="1"/>
    <col min="776" max="1025" width="9.140625" style="353"/>
    <col min="1026" max="1026" width="6.140625" style="353" customWidth="1"/>
    <col min="1027" max="1027" width="70.7109375" style="353" customWidth="1"/>
    <col min="1028" max="1030" width="17.7109375" style="353" customWidth="1"/>
    <col min="1031" max="1031" width="18.7109375" style="353" customWidth="1"/>
    <col min="1032" max="1281" width="9.140625" style="353"/>
    <col min="1282" max="1282" width="6.140625" style="353" customWidth="1"/>
    <col min="1283" max="1283" width="70.7109375" style="353" customWidth="1"/>
    <col min="1284" max="1286" width="17.7109375" style="353" customWidth="1"/>
    <col min="1287" max="1287" width="18.7109375" style="353" customWidth="1"/>
    <col min="1288" max="1537" width="9.140625" style="353"/>
    <col min="1538" max="1538" width="6.140625" style="353" customWidth="1"/>
    <col min="1539" max="1539" width="70.7109375" style="353" customWidth="1"/>
    <col min="1540" max="1542" width="17.7109375" style="353" customWidth="1"/>
    <col min="1543" max="1543" width="18.7109375" style="353" customWidth="1"/>
    <col min="1544" max="1793" width="9.140625" style="353"/>
    <col min="1794" max="1794" width="6.140625" style="353" customWidth="1"/>
    <col min="1795" max="1795" width="70.7109375" style="353" customWidth="1"/>
    <col min="1796" max="1798" width="17.7109375" style="353" customWidth="1"/>
    <col min="1799" max="1799" width="18.7109375" style="353" customWidth="1"/>
    <col min="1800" max="2049" width="9.140625" style="353"/>
    <col min="2050" max="2050" width="6.140625" style="353" customWidth="1"/>
    <col min="2051" max="2051" width="70.7109375" style="353" customWidth="1"/>
    <col min="2052" max="2054" width="17.7109375" style="353" customWidth="1"/>
    <col min="2055" max="2055" width="18.7109375" style="353" customWidth="1"/>
    <col min="2056" max="2305" width="9.140625" style="353"/>
    <col min="2306" max="2306" width="6.140625" style="353" customWidth="1"/>
    <col min="2307" max="2307" width="70.7109375" style="353" customWidth="1"/>
    <col min="2308" max="2310" width="17.7109375" style="353" customWidth="1"/>
    <col min="2311" max="2311" width="18.7109375" style="353" customWidth="1"/>
    <col min="2312" max="2561" width="9.140625" style="353"/>
    <col min="2562" max="2562" width="6.140625" style="353" customWidth="1"/>
    <col min="2563" max="2563" width="70.7109375" style="353" customWidth="1"/>
    <col min="2564" max="2566" width="17.7109375" style="353" customWidth="1"/>
    <col min="2567" max="2567" width="18.7109375" style="353" customWidth="1"/>
    <col min="2568" max="2817" width="9.140625" style="353"/>
    <col min="2818" max="2818" width="6.140625" style="353" customWidth="1"/>
    <col min="2819" max="2819" width="70.7109375" style="353" customWidth="1"/>
    <col min="2820" max="2822" width="17.7109375" style="353" customWidth="1"/>
    <col min="2823" max="2823" width="18.7109375" style="353" customWidth="1"/>
    <col min="2824" max="3073" width="9.140625" style="353"/>
    <col min="3074" max="3074" width="6.140625" style="353" customWidth="1"/>
    <col min="3075" max="3075" width="70.7109375" style="353" customWidth="1"/>
    <col min="3076" max="3078" width="17.7109375" style="353" customWidth="1"/>
    <col min="3079" max="3079" width="18.7109375" style="353" customWidth="1"/>
    <col min="3080" max="3329" width="9.140625" style="353"/>
    <col min="3330" max="3330" width="6.140625" style="353" customWidth="1"/>
    <col min="3331" max="3331" width="70.7109375" style="353" customWidth="1"/>
    <col min="3332" max="3334" width="17.7109375" style="353" customWidth="1"/>
    <col min="3335" max="3335" width="18.7109375" style="353" customWidth="1"/>
    <col min="3336" max="3585" width="9.140625" style="353"/>
    <col min="3586" max="3586" width="6.140625" style="353" customWidth="1"/>
    <col min="3587" max="3587" width="70.7109375" style="353" customWidth="1"/>
    <col min="3588" max="3590" width="17.7109375" style="353" customWidth="1"/>
    <col min="3591" max="3591" width="18.7109375" style="353" customWidth="1"/>
    <col min="3592" max="3841" width="9.140625" style="353"/>
    <col min="3842" max="3842" width="6.140625" style="353" customWidth="1"/>
    <col min="3843" max="3843" width="70.7109375" style="353" customWidth="1"/>
    <col min="3844" max="3846" width="17.7109375" style="353" customWidth="1"/>
    <col min="3847" max="3847" width="18.7109375" style="353" customWidth="1"/>
    <col min="3848" max="4097" width="9.140625" style="353"/>
    <col min="4098" max="4098" width="6.140625" style="353" customWidth="1"/>
    <col min="4099" max="4099" width="70.7109375" style="353" customWidth="1"/>
    <col min="4100" max="4102" width="17.7109375" style="353" customWidth="1"/>
    <col min="4103" max="4103" width="18.7109375" style="353" customWidth="1"/>
    <col min="4104" max="4353" width="9.140625" style="353"/>
    <col min="4354" max="4354" width="6.140625" style="353" customWidth="1"/>
    <col min="4355" max="4355" width="70.7109375" style="353" customWidth="1"/>
    <col min="4356" max="4358" width="17.7109375" style="353" customWidth="1"/>
    <col min="4359" max="4359" width="18.7109375" style="353" customWidth="1"/>
    <col min="4360" max="4609" width="9.140625" style="353"/>
    <col min="4610" max="4610" width="6.140625" style="353" customWidth="1"/>
    <col min="4611" max="4611" width="70.7109375" style="353" customWidth="1"/>
    <col min="4612" max="4614" width="17.7109375" style="353" customWidth="1"/>
    <col min="4615" max="4615" width="18.7109375" style="353" customWidth="1"/>
    <col min="4616" max="4865" width="9.140625" style="353"/>
    <col min="4866" max="4866" width="6.140625" style="353" customWidth="1"/>
    <col min="4867" max="4867" width="70.7109375" style="353" customWidth="1"/>
    <col min="4868" max="4870" width="17.7109375" style="353" customWidth="1"/>
    <col min="4871" max="4871" width="18.7109375" style="353" customWidth="1"/>
    <col min="4872" max="5121" width="9.140625" style="353"/>
    <col min="5122" max="5122" width="6.140625" style="353" customWidth="1"/>
    <col min="5123" max="5123" width="70.7109375" style="353" customWidth="1"/>
    <col min="5124" max="5126" width="17.7109375" style="353" customWidth="1"/>
    <col min="5127" max="5127" width="18.7109375" style="353" customWidth="1"/>
    <col min="5128" max="5377" width="9.140625" style="353"/>
    <col min="5378" max="5378" width="6.140625" style="353" customWidth="1"/>
    <col min="5379" max="5379" width="70.7109375" style="353" customWidth="1"/>
    <col min="5380" max="5382" width="17.7109375" style="353" customWidth="1"/>
    <col min="5383" max="5383" width="18.7109375" style="353" customWidth="1"/>
    <col min="5384" max="5633" width="9.140625" style="353"/>
    <col min="5634" max="5634" width="6.140625" style="353" customWidth="1"/>
    <col min="5635" max="5635" width="70.7109375" style="353" customWidth="1"/>
    <col min="5636" max="5638" width="17.7109375" style="353" customWidth="1"/>
    <col min="5639" max="5639" width="18.7109375" style="353" customWidth="1"/>
    <col min="5640" max="5889" width="9.140625" style="353"/>
    <col min="5890" max="5890" width="6.140625" style="353" customWidth="1"/>
    <col min="5891" max="5891" width="70.7109375" style="353" customWidth="1"/>
    <col min="5892" max="5894" width="17.7109375" style="353" customWidth="1"/>
    <col min="5895" max="5895" width="18.7109375" style="353" customWidth="1"/>
    <col min="5896" max="6145" width="9.140625" style="353"/>
    <col min="6146" max="6146" width="6.140625" style="353" customWidth="1"/>
    <col min="6147" max="6147" width="70.7109375" style="353" customWidth="1"/>
    <col min="6148" max="6150" width="17.7109375" style="353" customWidth="1"/>
    <col min="6151" max="6151" width="18.7109375" style="353" customWidth="1"/>
    <col min="6152" max="6401" width="9.140625" style="353"/>
    <col min="6402" max="6402" width="6.140625" style="353" customWidth="1"/>
    <col min="6403" max="6403" width="70.7109375" style="353" customWidth="1"/>
    <col min="6404" max="6406" width="17.7109375" style="353" customWidth="1"/>
    <col min="6407" max="6407" width="18.7109375" style="353" customWidth="1"/>
    <col min="6408" max="6657" width="9.140625" style="353"/>
    <col min="6658" max="6658" width="6.140625" style="353" customWidth="1"/>
    <col min="6659" max="6659" width="70.7109375" style="353" customWidth="1"/>
    <col min="6660" max="6662" width="17.7109375" style="353" customWidth="1"/>
    <col min="6663" max="6663" width="18.7109375" style="353" customWidth="1"/>
    <col min="6664" max="6913" width="9.140625" style="353"/>
    <col min="6914" max="6914" width="6.140625" style="353" customWidth="1"/>
    <col min="6915" max="6915" width="70.7109375" style="353" customWidth="1"/>
    <col min="6916" max="6918" width="17.7109375" style="353" customWidth="1"/>
    <col min="6919" max="6919" width="18.7109375" style="353" customWidth="1"/>
    <col min="6920" max="7169" width="9.140625" style="353"/>
    <col min="7170" max="7170" width="6.140625" style="353" customWidth="1"/>
    <col min="7171" max="7171" width="70.7109375" style="353" customWidth="1"/>
    <col min="7172" max="7174" width="17.7109375" style="353" customWidth="1"/>
    <col min="7175" max="7175" width="18.7109375" style="353" customWidth="1"/>
    <col min="7176" max="7425" width="9.140625" style="353"/>
    <col min="7426" max="7426" width="6.140625" style="353" customWidth="1"/>
    <col min="7427" max="7427" width="70.7109375" style="353" customWidth="1"/>
    <col min="7428" max="7430" width="17.7109375" style="353" customWidth="1"/>
    <col min="7431" max="7431" width="18.7109375" style="353" customWidth="1"/>
    <col min="7432" max="7681" width="9.140625" style="353"/>
    <col min="7682" max="7682" width="6.140625" style="353" customWidth="1"/>
    <col min="7683" max="7683" width="70.7109375" style="353" customWidth="1"/>
    <col min="7684" max="7686" width="17.7109375" style="353" customWidth="1"/>
    <col min="7687" max="7687" width="18.7109375" style="353" customWidth="1"/>
    <col min="7688" max="7937" width="9.140625" style="353"/>
    <col min="7938" max="7938" width="6.140625" style="353" customWidth="1"/>
    <col min="7939" max="7939" width="70.7109375" style="353" customWidth="1"/>
    <col min="7940" max="7942" width="17.7109375" style="353" customWidth="1"/>
    <col min="7943" max="7943" width="18.7109375" style="353" customWidth="1"/>
    <col min="7944" max="8193" width="9.140625" style="353"/>
    <col min="8194" max="8194" width="6.140625" style="353" customWidth="1"/>
    <col min="8195" max="8195" width="70.7109375" style="353" customWidth="1"/>
    <col min="8196" max="8198" width="17.7109375" style="353" customWidth="1"/>
    <col min="8199" max="8199" width="18.7109375" style="353" customWidth="1"/>
    <col min="8200" max="8449" width="9.140625" style="353"/>
    <col min="8450" max="8450" width="6.140625" style="353" customWidth="1"/>
    <col min="8451" max="8451" width="70.7109375" style="353" customWidth="1"/>
    <col min="8452" max="8454" width="17.7109375" style="353" customWidth="1"/>
    <col min="8455" max="8455" width="18.7109375" style="353" customWidth="1"/>
    <col min="8456" max="8705" width="9.140625" style="353"/>
    <col min="8706" max="8706" width="6.140625" style="353" customWidth="1"/>
    <col min="8707" max="8707" width="70.7109375" style="353" customWidth="1"/>
    <col min="8708" max="8710" width="17.7109375" style="353" customWidth="1"/>
    <col min="8711" max="8711" width="18.7109375" style="353" customWidth="1"/>
    <col min="8712" max="8961" width="9.140625" style="353"/>
    <col min="8962" max="8962" width="6.140625" style="353" customWidth="1"/>
    <col min="8963" max="8963" width="70.7109375" style="353" customWidth="1"/>
    <col min="8964" max="8966" width="17.7109375" style="353" customWidth="1"/>
    <col min="8967" max="8967" width="18.7109375" style="353" customWidth="1"/>
    <col min="8968" max="9217" width="9.140625" style="353"/>
    <col min="9218" max="9218" width="6.140625" style="353" customWidth="1"/>
    <col min="9219" max="9219" width="70.7109375" style="353" customWidth="1"/>
    <col min="9220" max="9222" width="17.7109375" style="353" customWidth="1"/>
    <col min="9223" max="9223" width="18.7109375" style="353" customWidth="1"/>
    <col min="9224" max="9473" width="9.140625" style="353"/>
    <col min="9474" max="9474" width="6.140625" style="353" customWidth="1"/>
    <col min="9475" max="9475" width="70.7109375" style="353" customWidth="1"/>
    <col min="9476" max="9478" width="17.7109375" style="353" customWidth="1"/>
    <col min="9479" max="9479" width="18.7109375" style="353" customWidth="1"/>
    <col min="9480" max="9729" width="9.140625" style="353"/>
    <col min="9730" max="9730" width="6.140625" style="353" customWidth="1"/>
    <col min="9731" max="9731" width="70.7109375" style="353" customWidth="1"/>
    <col min="9732" max="9734" width="17.7109375" style="353" customWidth="1"/>
    <col min="9735" max="9735" width="18.7109375" style="353" customWidth="1"/>
    <col min="9736" max="9985" width="9.140625" style="353"/>
    <col min="9986" max="9986" width="6.140625" style="353" customWidth="1"/>
    <col min="9987" max="9987" width="70.7109375" style="353" customWidth="1"/>
    <col min="9988" max="9990" width="17.7109375" style="353" customWidth="1"/>
    <col min="9991" max="9991" width="18.7109375" style="353" customWidth="1"/>
    <col min="9992" max="10241" width="9.140625" style="353"/>
    <col min="10242" max="10242" width="6.140625" style="353" customWidth="1"/>
    <col min="10243" max="10243" width="70.7109375" style="353" customWidth="1"/>
    <col min="10244" max="10246" width="17.7109375" style="353" customWidth="1"/>
    <col min="10247" max="10247" width="18.7109375" style="353" customWidth="1"/>
    <col min="10248" max="10497" width="9.140625" style="353"/>
    <col min="10498" max="10498" width="6.140625" style="353" customWidth="1"/>
    <col min="10499" max="10499" width="70.7109375" style="353" customWidth="1"/>
    <col min="10500" max="10502" width="17.7109375" style="353" customWidth="1"/>
    <col min="10503" max="10503" width="18.7109375" style="353" customWidth="1"/>
    <col min="10504" max="10753" width="9.140625" style="353"/>
    <col min="10754" max="10754" width="6.140625" style="353" customWidth="1"/>
    <col min="10755" max="10755" width="70.7109375" style="353" customWidth="1"/>
    <col min="10756" max="10758" width="17.7109375" style="353" customWidth="1"/>
    <col min="10759" max="10759" width="18.7109375" style="353" customWidth="1"/>
    <col min="10760" max="11009" width="9.140625" style="353"/>
    <col min="11010" max="11010" width="6.140625" style="353" customWidth="1"/>
    <col min="11011" max="11011" width="70.7109375" style="353" customWidth="1"/>
    <col min="11012" max="11014" width="17.7109375" style="353" customWidth="1"/>
    <col min="11015" max="11015" width="18.7109375" style="353" customWidth="1"/>
    <col min="11016" max="11265" width="9.140625" style="353"/>
    <col min="11266" max="11266" width="6.140625" style="353" customWidth="1"/>
    <col min="11267" max="11267" width="70.7109375" style="353" customWidth="1"/>
    <col min="11268" max="11270" width="17.7109375" style="353" customWidth="1"/>
    <col min="11271" max="11271" width="18.7109375" style="353" customWidth="1"/>
    <col min="11272" max="11521" width="9.140625" style="353"/>
    <col min="11522" max="11522" width="6.140625" style="353" customWidth="1"/>
    <col min="11523" max="11523" width="70.7109375" style="353" customWidth="1"/>
    <col min="11524" max="11526" width="17.7109375" style="353" customWidth="1"/>
    <col min="11527" max="11527" width="18.7109375" style="353" customWidth="1"/>
    <col min="11528" max="11777" width="9.140625" style="353"/>
    <col min="11778" max="11778" width="6.140625" style="353" customWidth="1"/>
    <col min="11779" max="11779" width="70.7109375" style="353" customWidth="1"/>
    <col min="11780" max="11782" width="17.7109375" style="353" customWidth="1"/>
    <col min="11783" max="11783" width="18.7109375" style="353" customWidth="1"/>
    <col min="11784" max="12033" width="9.140625" style="353"/>
    <col min="12034" max="12034" width="6.140625" style="353" customWidth="1"/>
    <col min="12035" max="12035" width="70.7109375" style="353" customWidth="1"/>
    <col min="12036" max="12038" width="17.7109375" style="353" customWidth="1"/>
    <col min="12039" max="12039" width="18.7109375" style="353" customWidth="1"/>
    <col min="12040" max="12289" width="9.140625" style="353"/>
    <col min="12290" max="12290" width="6.140625" style="353" customWidth="1"/>
    <col min="12291" max="12291" width="70.7109375" style="353" customWidth="1"/>
    <col min="12292" max="12294" width="17.7109375" style="353" customWidth="1"/>
    <col min="12295" max="12295" width="18.7109375" style="353" customWidth="1"/>
    <col min="12296" max="12545" width="9.140625" style="353"/>
    <col min="12546" max="12546" width="6.140625" style="353" customWidth="1"/>
    <col min="12547" max="12547" width="70.7109375" style="353" customWidth="1"/>
    <col min="12548" max="12550" width="17.7109375" style="353" customWidth="1"/>
    <col min="12551" max="12551" width="18.7109375" style="353" customWidth="1"/>
    <col min="12552" max="12801" width="9.140625" style="353"/>
    <col min="12802" max="12802" width="6.140625" style="353" customWidth="1"/>
    <col min="12803" max="12803" width="70.7109375" style="353" customWidth="1"/>
    <col min="12804" max="12806" width="17.7109375" style="353" customWidth="1"/>
    <col min="12807" max="12807" width="18.7109375" style="353" customWidth="1"/>
    <col min="12808" max="13057" width="9.140625" style="353"/>
    <col min="13058" max="13058" width="6.140625" style="353" customWidth="1"/>
    <col min="13059" max="13059" width="70.7109375" style="353" customWidth="1"/>
    <col min="13060" max="13062" width="17.7109375" style="353" customWidth="1"/>
    <col min="13063" max="13063" width="18.7109375" style="353" customWidth="1"/>
    <col min="13064" max="13313" width="9.140625" style="353"/>
    <col min="13314" max="13314" width="6.140625" style="353" customWidth="1"/>
    <col min="13315" max="13315" width="70.7109375" style="353" customWidth="1"/>
    <col min="13316" max="13318" width="17.7109375" style="353" customWidth="1"/>
    <col min="13319" max="13319" width="18.7109375" style="353" customWidth="1"/>
    <col min="13320" max="13569" width="9.140625" style="353"/>
    <col min="13570" max="13570" width="6.140625" style="353" customWidth="1"/>
    <col min="13571" max="13571" width="70.7109375" style="353" customWidth="1"/>
    <col min="13572" max="13574" width="17.7109375" style="353" customWidth="1"/>
    <col min="13575" max="13575" width="18.7109375" style="353" customWidth="1"/>
    <col min="13576" max="13825" width="9.140625" style="353"/>
    <col min="13826" max="13826" width="6.140625" style="353" customWidth="1"/>
    <col min="13827" max="13827" width="70.7109375" style="353" customWidth="1"/>
    <col min="13828" max="13830" width="17.7109375" style="353" customWidth="1"/>
    <col min="13831" max="13831" width="18.7109375" style="353" customWidth="1"/>
    <col min="13832" max="14081" width="9.140625" style="353"/>
    <col min="14082" max="14082" width="6.140625" style="353" customWidth="1"/>
    <col min="14083" max="14083" width="70.7109375" style="353" customWidth="1"/>
    <col min="14084" max="14086" width="17.7109375" style="353" customWidth="1"/>
    <col min="14087" max="14087" width="18.7109375" style="353" customWidth="1"/>
    <col min="14088" max="14337" width="9.140625" style="353"/>
    <col min="14338" max="14338" width="6.140625" style="353" customWidth="1"/>
    <col min="14339" max="14339" width="70.7109375" style="353" customWidth="1"/>
    <col min="14340" max="14342" width="17.7109375" style="353" customWidth="1"/>
    <col min="14343" max="14343" width="18.7109375" style="353" customWidth="1"/>
    <col min="14344" max="14593" width="9.140625" style="353"/>
    <col min="14594" max="14594" width="6.140625" style="353" customWidth="1"/>
    <col min="14595" max="14595" width="70.7109375" style="353" customWidth="1"/>
    <col min="14596" max="14598" width="17.7109375" style="353" customWidth="1"/>
    <col min="14599" max="14599" width="18.7109375" style="353" customWidth="1"/>
    <col min="14600" max="14849" width="9.140625" style="353"/>
    <col min="14850" max="14850" width="6.140625" style="353" customWidth="1"/>
    <col min="14851" max="14851" width="70.7109375" style="353" customWidth="1"/>
    <col min="14852" max="14854" width="17.7109375" style="353" customWidth="1"/>
    <col min="14855" max="14855" width="18.7109375" style="353" customWidth="1"/>
    <col min="14856" max="15105" width="9.140625" style="353"/>
    <col min="15106" max="15106" width="6.140625" style="353" customWidth="1"/>
    <col min="15107" max="15107" width="70.7109375" style="353" customWidth="1"/>
    <col min="15108" max="15110" width="17.7109375" style="353" customWidth="1"/>
    <col min="15111" max="15111" width="18.7109375" style="353" customWidth="1"/>
    <col min="15112" max="15361" width="9.140625" style="353"/>
    <col min="15362" max="15362" width="6.140625" style="353" customWidth="1"/>
    <col min="15363" max="15363" width="70.7109375" style="353" customWidth="1"/>
    <col min="15364" max="15366" width="17.7109375" style="353" customWidth="1"/>
    <col min="15367" max="15367" width="18.7109375" style="353" customWidth="1"/>
    <col min="15368" max="15617" width="9.140625" style="353"/>
    <col min="15618" max="15618" width="6.140625" style="353" customWidth="1"/>
    <col min="15619" max="15619" width="70.7109375" style="353" customWidth="1"/>
    <col min="15620" max="15622" width="17.7109375" style="353" customWidth="1"/>
    <col min="15623" max="15623" width="18.7109375" style="353" customWidth="1"/>
    <col min="15624" max="15873" width="9.140625" style="353"/>
    <col min="15874" max="15874" width="6.140625" style="353" customWidth="1"/>
    <col min="15875" max="15875" width="70.7109375" style="353" customWidth="1"/>
    <col min="15876" max="15878" width="17.7109375" style="353" customWidth="1"/>
    <col min="15879" max="15879" width="18.7109375" style="353" customWidth="1"/>
    <col min="15880" max="16129" width="9.140625" style="353"/>
    <col min="16130" max="16130" width="6.140625" style="353" customWidth="1"/>
    <col min="16131" max="16131" width="70.7109375" style="353" customWidth="1"/>
    <col min="16132" max="16134" width="17.7109375" style="353" customWidth="1"/>
    <col min="16135" max="16135" width="18.7109375" style="353" customWidth="1"/>
    <col min="16136" max="16384" width="9.140625" style="353"/>
  </cols>
  <sheetData>
    <row r="1" spans="1:12" s="22" customFormat="1">
      <c r="A1" s="351"/>
      <c r="B1" s="8" t="s">
        <v>555</v>
      </c>
      <c r="C1" s="26"/>
      <c r="D1" s="114"/>
      <c r="E1" s="114"/>
      <c r="F1" s="114"/>
      <c r="G1" s="114"/>
      <c r="H1" s="115"/>
      <c r="I1" s="115"/>
      <c r="J1" s="264"/>
      <c r="K1" s="115"/>
      <c r="L1" s="264"/>
    </row>
    <row r="2" spans="1:12" ht="18">
      <c r="A2" s="352"/>
      <c r="B2" s="826" t="s">
        <v>316</v>
      </c>
      <c r="C2" s="827"/>
      <c r="D2" s="827"/>
      <c r="E2" s="827"/>
      <c r="F2" s="827"/>
      <c r="G2" s="828"/>
      <c r="I2" s="27"/>
    </row>
    <row r="3" spans="1:12">
      <c r="A3" s="354"/>
      <c r="B3" s="355"/>
      <c r="C3" s="355"/>
      <c r="D3" s="355"/>
      <c r="E3" s="355"/>
      <c r="F3" s="355"/>
      <c r="G3" s="356"/>
    </row>
    <row r="4" spans="1:12" ht="15" customHeight="1">
      <c r="A4" s="354"/>
      <c r="B4" s="357" t="s">
        <v>317</v>
      </c>
      <c r="C4" s="829"/>
      <c r="D4" s="829"/>
      <c r="E4" s="829"/>
      <c r="F4" s="829"/>
      <c r="G4" s="829"/>
    </row>
    <row r="5" spans="1:12">
      <c r="A5" s="354"/>
      <c r="B5" s="819" t="s">
        <v>318</v>
      </c>
      <c r="C5" s="820"/>
      <c r="D5" s="820"/>
      <c r="E5" s="820"/>
      <c r="F5" s="821"/>
      <c r="G5" s="356"/>
    </row>
    <row r="6" spans="1:12" ht="15">
      <c r="A6" s="358"/>
      <c r="B6" s="529" t="s">
        <v>117</v>
      </c>
      <c r="C6" s="359" t="s">
        <v>319</v>
      </c>
      <c r="D6" s="359" t="s">
        <v>320</v>
      </c>
      <c r="E6" s="359" t="s">
        <v>321</v>
      </c>
      <c r="F6" s="359" t="s">
        <v>111</v>
      </c>
      <c r="G6" s="359" t="s">
        <v>112</v>
      </c>
      <c r="J6" s="360"/>
    </row>
    <row r="7" spans="1:12" ht="15">
      <c r="A7" s="358"/>
      <c r="B7" s="361"/>
      <c r="C7" s="362" t="s">
        <v>113</v>
      </c>
      <c r="D7" s="362" t="s">
        <v>113</v>
      </c>
      <c r="E7" s="362" t="s">
        <v>114</v>
      </c>
      <c r="F7" s="362" t="s">
        <v>114</v>
      </c>
      <c r="G7" s="362" t="s">
        <v>114</v>
      </c>
    </row>
    <row r="8" spans="1:12">
      <c r="A8" s="358"/>
      <c r="B8" s="361" t="s">
        <v>543</v>
      </c>
      <c r="C8" s="363" t="s">
        <v>116</v>
      </c>
      <c r="D8" s="363" t="s">
        <v>116</v>
      </c>
      <c r="E8" s="363" t="s">
        <v>116</v>
      </c>
      <c r="F8" s="363" t="s">
        <v>116</v>
      </c>
      <c r="G8" s="363" t="s">
        <v>116</v>
      </c>
    </row>
    <row r="9" spans="1:12">
      <c r="A9" s="358"/>
      <c r="B9" s="361"/>
      <c r="C9" s="364" t="s">
        <v>117</v>
      </c>
      <c r="D9" s="364" t="s">
        <v>117</v>
      </c>
      <c r="E9" s="364" t="s">
        <v>117</v>
      </c>
      <c r="F9" s="364" t="s">
        <v>117</v>
      </c>
      <c r="G9" s="364" t="s">
        <v>117</v>
      </c>
    </row>
    <row r="10" spans="1:12">
      <c r="A10" s="365"/>
      <c r="B10" s="361"/>
      <c r="C10" s="363" t="s">
        <v>119</v>
      </c>
      <c r="D10" s="363" t="s">
        <v>119</v>
      </c>
      <c r="E10" s="363" t="s">
        <v>119</v>
      </c>
      <c r="F10" s="363" t="s">
        <v>119</v>
      </c>
      <c r="G10" s="363" t="s">
        <v>119</v>
      </c>
    </row>
    <row r="11" spans="1:12" ht="15">
      <c r="A11" s="366" t="s">
        <v>322</v>
      </c>
      <c r="B11" s="367"/>
      <c r="C11" s="364" t="s">
        <v>117</v>
      </c>
      <c r="D11" s="364" t="s">
        <v>117</v>
      </c>
      <c r="E11" s="364" t="s">
        <v>117</v>
      </c>
      <c r="F11" s="364" t="s">
        <v>117</v>
      </c>
      <c r="G11" s="364" t="s">
        <v>117</v>
      </c>
    </row>
    <row r="12" spans="1:12" ht="15">
      <c r="A12" s="368">
        <v>1</v>
      </c>
      <c r="B12" s="822" t="s">
        <v>323</v>
      </c>
      <c r="C12" s="823"/>
      <c r="D12" s="823"/>
      <c r="E12" s="823"/>
      <c r="F12" s="823"/>
      <c r="G12" s="824"/>
    </row>
    <row r="13" spans="1:12">
      <c r="A13" s="366">
        <v>2</v>
      </c>
      <c r="B13" s="369" t="s">
        <v>324</v>
      </c>
      <c r="C13" s="370"/>
      <c r="D13" s="370"/>
      <c r="E13" s="370"/>
      <c r="F13" s="370"/>
      <c r="G13" s="370"/>
    </row>
    <row r="14" spans="1:12">
      <c r="A14" s="366">
        <v>3</v>
      </c>
      <c r="B14" s="369" t="s">
        <v>325</v>
      </c>
      <c r="C14" s="370"/>
      <c r="D14" s="370"/>
      <c r="E14" s="370"/>
      <c r="F14" s="370"/>
      <c r="G14" s="370"/>
    </row>
    <row r="15" spans="1:12" ht="57.75">
      <c r="A15" s="371">
        <v>4</v>
      </c>
      <c r="B15" s="372" t="s">
        <v>326</v>
      </c>
      <c r="C15" s="373">
        <f>C13-C14</f>
        <v>0</v>
      </c>
      <c r="D15" s="373">
        <f>D13-D14</f>
        <v>0</v>
      </c>
      <c r="E15" s="373">
        <f>E13-E14</f>
        <v>0</v>
      </c>
      <c r="F15" s="373">
        <f>F13-F14</f>
        <v>0</v>
      </c>
      <c r="G15" s="373">
        <f>G13-G14</f>
        <v>0</v>
      </c>
    </row>
    <row r="16" spans="1:12">
      <c r="A16" s="371">
        <v>5</v>
      </c>
      <c r="B16" s="825" t="s">
        <v>327</v>
      </c>
      <c r="C16" s="825"/>
      <c r="D16" s="825"/>
      <c r="E16" s="825"/>
      <c r="F16" s="825"/>
      <c r="G16" s="374"/>
    </row>
    <row r="17" spans="1:7">
      <c r="A17" s="371">
        <f t="shared" ref="A17:A23" si="0">A16+1</f>
        <v>6</v>
      </c>
      <c r="B17" s="375" t="s">
        <v>328</v>
      </c>
      <c r="C17" s="376"/>
      <c r="D17" s="376"/>
      <c r="E17" s="376"/>
      <c r="F17" s="376"/>
      <c r="G17" s="376"/>
    </row>
    <row r="18" spans="1:7">
      <c r="A18" s="371">
        <f t="shared" si="0"/>
        <v>7</v>
      </c>
      <c r="B18" s="375" t="s">
        <v>329</v>
      </c>
      <c r="C18" s="376"/>
      <c r="D18" s="376"/>
      <c r="E18" s="376"/>
      <c r="F18" s="376"/>
      <c r="G18" s="376"/>
    </row>
    <row r="19" spans="1:7">
      <c r="A19" s="371">
        <f t="shared" si="0"/>
        <v>8</v>
      </c>
      <c r="B19" s="377" t="s">
        <v>330</v>
      </c>
      <c r="C19" s="376"/>
      <c r="D19" s="376"/>
      <c r="E19" s="376"/>
      <c r="F19" s="376"/>
      <c r="G19" s="376"/>
    </row>
    <row r="20" spans="1:7">
      <c r="A20" s="371">
        <f t="shared" si="0"/>
        <v>9</v>
      </c>
      <c r="B20" s="375" t="s">
        <v>331</v>
      </c>
      <c r="C20" s="376"/>
      <c r="D20" s="376"/>
      <c r="E20" s="376"/>
      <c r="F20" s="376"/>
      <c r="G20" s="376"/>
    </row>
    <row r="21" spans="1:7">
      <c r="A21" s="371">
        <f t="shared" si="0"/>
        <v>10</v>
      </c>
      <c r="B21" s="378" t="s">
        <v>332</v>
      </c>
      <c r="C21" s="370"/>
      <c r="D21" s="370"/>
      <c r="E21" s="370"/>
      <c r="F21" s="370"/>
      <c r="G21" s="370"/>
    </row>
    <row r="22" spans="1:7">
      <c r="A22" s="371">
        <f t="shared" si="0"/>
        <v>11</v>
      </c>
      <c r="B22" s="379" t="s">
        <v>333</v>
      </c>
      <c r="C22" s="370"/>
      <c r="D22" s="370"/>
      <c r="E22" s="370"/>
      <c r="F22" s="370"/>
      <c r="G22" s="370"/>
    </row>
    <row r="23" spans="1:7" ht="15">
      <c r="A23" s="380">
        <f t="shared" si="0"/>
        <v>12</v>
      </c>
      <c r="B23" s="381" t="s">
        <v>334</v>
      </c>
      <c r="C23" s="382">
        <f>C15+C21+C22</f>
        <v>0</v>
      </c>
      <c r="D23" s="382">
        <f>D15+D21+D22</f>
        <v>0</v>
      </c>
      <c r="E23" s="382">
        <f>E15+E21+E22</f>
        <v>0</v>
      </c>
      <c r="F23" s="382">
        <f>F15+F21+F22</f>
        <v>0</v>
      </c>
      <c r="G23" s="382">
        <f>G15+G21+G22</f>
        <v>0</v>
      </c>
    </row>
    <row r="24" spans="1:7" ht="6.75" customHeight="1">
      <c r="A24" s="383"/>
      <c r="B24" s="384"/>
      <c r="C24" s="385"/>
      <c r="D24" s="385"/>
      <c r="E24" s="385"/>
      <c r="F24" s="385"/>
      <c r="G24" s="385"/>
    </row>
    <row r="25" spans="1:7" ht="15">
      <c r="A25" s="368">
        <f>A23+1</f>
        <v>13</v>
      </c>
      <c r="B25" s="830" t="s">
        <v>335</v>
      </c>
      <c r="C25" s="831"/>
      <c r="D25" s="831"/>
      <c r="E25" s="831"/>
      <c r="F25" s="831"/>
      <c r="G25" s="832"/>
    </row>
    <row r="26" spans="1:7">
      <c r="A26" s="366">
        <f t="shared" ref="A26:A38" si="1">A25+1</f>
        <v>14</v>
      </c>
      <c r="B26" s="179" t="s">
        <v>156</v>
      </c>
      <c r="C26" s="386"/>
      <c r="D26" s="370"/>
      <c r="E26" s="370"/>
      <c r="F26" s="370"/>
      <c r="G26" s="370"/>
    </row>
    <row r="27" spans="1:7">
      <c r="A27" s="366">
        <f t="shared" si="1"/>
        <v>15</v>
      </c>
      <c r="B27" s="184" t="s">
        <v>157</v>
      </c>
      <c r="C27" s="386"/>
      <c r="D27" s="370"/>
      <c r="E27" s="370"/>
      <c r="F27" s="370"/>
      <c r="G27" s="370"/>
    </row>
    <row r="28" spans="1:7">
      <c r="A28" s="366">
        <f t="shared" si="1"/>
        <v>16</v>
      </c>
      <c r="B28" s="387" t="s">
        <v>336</v>
      </c>
      <c r="C28" s="386"/>
      <c r="D28" s="370"/>
      <c r="E28" s="370"/>
      <c r="F28" s="370"/>
      <c r="G28" s="370"/>
    </row>
    <row r="29" spans="1:7">
      <c r="A29" s="366">
        <f t="shared" si="1"/>
        <v>17</v>
      </c>
      <c r="B29" s="387" t="s">
        <v>337</v>
      </c>
      <c r="C29" s="386"/>
      <c r="D29" s="370"/>
      <c r="E29" s="370"/>
      <c r="F29" s="370"/>
      <c r="G29" s="370"/>
    </row>
    <row r="30" spans="1:7">
      <c r="A30" s="366">
        <f t="shared" si="1"/>
        <v>18</v>
      </c>
      <c r="B30" s="387" t="s">
        <v>338</v>
      </c>
      <c r="C30" s="386"/>
      <c r="D30" s="388"/>
      <c r="E30" s="388"/>
      <c r="F30" s="388"/>
      <c r="G30" s="388"/>
    </row>
    <row r="31" spans="1:7">
      <c r="A31" s="366">
        <f t="shared" si="1"/>
        <v>19</v>
      </c>
      <c r="B31" s="379" t="s">
        <v>339</v>
      </c>
      <c r="C31" s="386"/>
      <c r="D31" s="370"/>
      <c r="E31" s="370"/>
      <c r="F31" s="370"/>
      <c r="G31" s="370"/>
    </row>
    <row r="32" spans="1:7">
      <c r="A32" s="366">
        <f t="shared" si="1"/>
        <v>20</v>
      </c>
      <c r="B32" s="379" t="s">
        <v>340</v>
      </c>
      <c r="C32" s="386"/>
      <c r="D32" s="370"/>
      <c r="E32" s="370"/>
      <c r="F32" s="370"/>
      <c r="G32" s="370"/>
    </row>
    <row r="33" spans="1:7">
      <c r="A33" s="366">
        <f t="shared" si="1"/>
        <v>21</v>
      </c>
      <c r="B33" s="379" t="s">
        <v>341</v>
      </c>
      <c r="C33" s="386"/>
      <c r="D33" s="370"/>
      <c r="E33" s="370"/>
      <c r="F33" s="370"/>
      <c r="G33" s="370"/>
    </row>
    <row r="34" spans="1:7">
      <c r="A34" s="366">
        <f t="shared" si="1"/>
        <v>22</v>
      </c>
      <c r="B34" s="379" t="s">
        <v>342</v>
      </c>
      <c r="C34" s="386"/>
      <c r="D34" s="370"/>
      <c r="E34" s="370"/>
      <c r="F34" s="370"/>
      <c r="G34" s="370"/>
    </row>
    <row r="35" spans="1:7" ht="28.5">
      <c r="A35" s="366">
        <f t="shared" si="1"/>
        <v>23</v>
      </c>
      <c r="B35" s="379" t="s">
        <v>343</v>
      </c>
      <c r="C35" s="386"/>
      <c r="D35" s="370"/>
      <c r="E35" s="370"/>
      <c r="F35" s="370"/>
      <c r="G35" s="370"/>
    </row>
    <row r="36" spans="1:7">
      <c r="A36" s="366">
        <f t="shared" si="1"/>
        <v>24</v>
      </c>
      <c r="B36" s="379" t="s">
        <v>344</v>
      </c>
      <c r="C36" s="386"/>
      <c r="D36" s="370"/>
      <c r="E36" s="370"/>
      <c r="F36" s="370"/>
      <c r="G36" s="370"/>
    </row>
    <row r="37" spans="1:7">
      <c r="A37" s="366">
        <f t="shared" si="1"/>
        <v>25</v>
      </c>
      <c r="B37" s="379" t="s">
        <v>345</v>
      </c>
      <c r="C37" s="386"/>
      <c r="D37" s="370"/>
      <c r="E37" s="370"/>
      <c r="F37" s="370"/>
      <c r="G37" s="370"/>
    </row>
    <row r="38" spans="1:7" ht="15">
      <c r="A38" s="380">
        <f t="shared" si="1"/>
        <v>26</v>
      </c>
      <c r="B38" s="389" t="s">
        <v>346</v>
      </c>
      <c r="C38" s="382">
        <f>SUM(C26:C37)</f>
        <v>0</v>
      </c>
      <c r="D38" s="382">
        <f>SUM(D26:D37)</f>
        <v>0</v>
      </c>
      <c r="E38" s="382">
        <f>SUM(E26:E37)</f>
        <v>0</v>
      </c>
      <c r="F38" s="382">
        <f>SUM(F26:F37)</f>
        <v>0</v>
      </c>
      <c r="G38" s="382">
        <f>SUM(G26:G37)</f>
        <v>0</v>
      </c>
    </row>
    <row r="39" spans="1:7" ht="6.75" customHeight="1">
      <c r="A39" s="383"/>
      <c r="B39" s="384"/>
      <c r="C39" s="385"/>
      <c r="D39" s="385"/>
      <c r="E39" s="385"/>
      <c r="F39" s="385"/>
      <c r="G39" s="385"/>
    </row>
    <row r="40" spans="1:7" ht="15">
      <c r="A40" s="390">
        <f>A38+1</f>
        <v>27</v>
      </c>
      <c r="B40" s="391" t="s">
        <v>347</v>
      </c>
      <c r="C40" s="382">
        <f>C23+C38</f>
        <v>0</v>
      </c>
      <c r="D40" s="382">
        <f>D23+D38</f>
        <v>0</v>
      </c>
      <c r="E40" s="382">
        <f>E23+E38</f>
        <v>0</v>
      </c>
      <c r="F40" s="382">
        <f>F23+F38</f>
        <v>0</v>
      </c>
      <c r="G40" s="382">
        <f>G23+G38</f>
        <v>0</v>
      </c>
    </row>
    <row r="41" spans="1:7" ht="6.75" customHeight="1">
      <c r="A41" s="383"/>
      <c r="B41" s="392"/>
      <c r="C41" s="393"/>
      <c r="D41" s="393"/>
      <c r="E41" s="393"/>
      <c r="F41" s="393"/>
      <c r="G41" s="393"/>
    </row>
    <row r="42" spans="1:7" ht="15">
      <c r="A42" s="368">
        <f>A40+1</f>
        <v>28</v>
      </c>
      <c r="B42" s="822" t="s">
        <v>348</v>
      </c>
      <c r="C42" s="823"/>
      <c r="D42" s="823"/>
      <c r="E42" s="823"/>
      <c r="F42" s="823"/>
      <c r="G42" s="824"/>
    </row>
    <row r="43" spans="1:7">
      <c r="A43" s="366">
        <f t="shared" ref="A43:A49" si="2">A42+1</f>
        <v>29</v>
      </c>
      <c r="B43" s="387" t="s">
        <v>349</v>
      </c>
      <c r="C43" s="386"/>
      <c r="D43" s="388"/>
      <c r="E43" s="388"/>
      <c r="F43" s="388"/>
      <c r="G43" s="388"/>
    </row>
    <row r="44" spans="1:7">
      <c r="A44" s="371">
        <f t="shared" si="2"/>
        <v>30</v>
      </c>
      <c r="B44" s="387" t="s">
        <v>350</v>
      </c>
      <c r="C44" s="386"/>
      <c r="D44" s="388"/>
      <c r="E44" s="388"/>
      <c r="F44" s="388"/>
      <c r="G44" s="388"/>
    </row>
    <row r="45" spans="1:7">
      <c r="A45" s="371">
        <f t="shared" si="2"/>
        <v>31</v>
      </c>
      <c r="B45" s="387" t="s">
        <v>351</v>
      </c>
      <c r="C45" s="386"/>
      <c r="D45" s="388"/>
      <c r="E45" s="388"/>
      <c r="F45" s="388"/>
      <c r="G45" s="388"/>
    </row>
    <row r="46" spans="1:7">
      <c r="A46" s="371">
        <f t="shared" si="2"/>
        <v>32</v>
      </c>
      <c r="B46" s="387" t="s">
        <v>352</v>
      </c>
      <c r="C46" s="370"/>
      <c r="D46" s="370"/>
      <c r="E46" s="370"/>
      <c r="F46" s="370"/>
      <c r="G46" s="370"/>
    </row>
    <row r="47" spans="1:7">
      <c r="A47" s="371">
        <f t="shared" si="2"/>
        <v>33</v>
      </c>
      <c r="B47" s="394" t="s">
        <v>353</v>
      </c>
      <c r="C47" s="370"/>
      <c r="D47" s="370"/>
      <c r="E47" s="370"/>
      <c r="F47" s="370"/>
      <c r="G47" s="370"/>
    </row>
    <row r="48" spans="1:7">
      <c r="A48" s="371">
        <f t="shared" si="2"/>
        <v>34</v>
      </c>
      <c r="B48" s="387" t="s">
        <v>354</v>
      </c>
      <c r="C48" s="370"/>
      <c r="D48" s="370"/>
      <c r="E48" s="370"/>
      <c r="F48" s="370"/>
      <c r="G48" s="370"/>
    </row>
    <row r="49" spans="1:7" ht="15">
      <c r="A49" s="380">
        <f t="shared" si="2"/>
        <v>35</v>
      </c>
      <c r="B49" s="389" t="s">
        <v>355</v>
      </c>
      <c r="C49" s="395">
        <f>C43+C44-C45+C46+C47+C48</f>
        <v>0</v>
      </c>
      <c r="D49" s="395">
        <f>D43+D44-D45+D46+D47+D48</f>
        <v>0</v>
      </c>
      <c r="E49" s="395">
        <f>E43+E44-E45+E46+E47+E48</f>
        <v>0</v>
      </c>
      <c r="F49" s="395">
        <f>F43+F44-F45+F46+F47+F48</f>
        <v>0</v>
      </c>
      <c r="G49" s="395">
        <f>G43+G44-G45+G46+G47+G48</f>
        <v>0</v>
      </c>
    </row>
    <row r="50" spans="1:7" ht="6.75" customHeight="1">
      <c r="A50" s="383"/>
      <c r="B50" s="392"/>
      <c r="C50" s="393"/>
      <c r="D50" s="393"/>
      <c r="E50" s="393"/>
      <c r="F50" s="393"/>
      <c r="G50" s="393"/>
    </row>
    <row r="51" spans="1:7" ht="15">
      <c r="A51" s="390">
        <f>A49+1</f>
        <v>36</v>
      </c>
      <c r="B51" s="396" t="s">
        <v>356</v>
      </c>
      <c r="C51" s="382">
        <f>C40-C49</f>
        <v>0</v>
      </c>
      <c r="D51" s="382">
        <f>D40-D49</f>
        <v>0</v>
      </c>
      <c r="E51" s="382">
        <f>E40-E49</f>
        <v>0</v>
      </c>
      <c r="F51" s="382">
        <f>F40-F49</f>
        <v>0</v>
      </c>
      <c r="G51" s="382">
        <f>G40-G49</f>
        <v>0</v>
      </c>
    </row>
    <row r="52" spans="1:7" ht="6.75" customHeight="1">
      <c r="A52" s="383"/>
      <c r="B52" s="392"/>
      <c r="C52" s="393"/>
      <c r="D52" s="393"/>
      <c r="E52" s="393"/>
      <c r="F52" s="393"/>
      <c r="G52" s="393"/>
    </row>
    <row r="53" spans="1:7" ht="15">
      <c r="A53" s="368">
        <f>A51+1</f>
        <v>37</v>
      </c>
      <c r="B53" s="822" t="s">
        <v>357</v>
      </c>
      <c r="C53" s="823"/>
      <c r="D53" s="823"/>
      <c r="E53" s="823"/>
      <c r="F53" s="823"/>
      <c r="G53" s="824"/>
    </row>
    <row r="54" spans="1:7" ht="15">
      <c r="A54" s="366">
        <f>A53+1</f>
        <v>38</v>
      </c>
      <c r="B54" s="397" t="s">
        <v>358</v>
      </c>
      <c r="C54" s="398"/>
      <c r="D54" s="398"/>
      <c r="E54" s="398"/>
      <c r="F54" s="398"/>
      <c r="G54" s="398"/>
    </row>
    <row r="55" spans="1:7">
      <c r="A55" s="366">
        <f>A54+1</f>
        <v>39</v>
      </c>
      <c r="B55" s="387" t="s">
        <v>359</v>
      </c>
      <c r="C55" s="399"/>
      <c r="D55" s="399"/>
      <c r="E55" s="399"/>
      <c r="F55" s="399"/>
      <c r="G55" s="399"/>
    </row>
    <row r="56" spans="1:7">
      <c r="A56" s="366">
        <f>+A55+1</f>
        <v>40</v>
      </c>
      <c r="B56" s="387" t="s">
        <v>360</v>
      </c>
      <c r="C56" s="399"/>
      <c r="D56" s="399"/>
      <c r="E56" s="399"/>
      <c r="F56" s="399"/>
      <c r="G56" s="399"/>
    </row>
    <row r="57" spans="1:7">
      <c r="A57" s="366">
        <f>+A56+1</f>
        <v>41</v>
      </c>
      <c r="B57" s="387" t="s">
        <v>361</v>
      </c>
      <c r="C57" s="399"/>
      <c r="D57" s="399"/>
      <c r="E57" s="399"/>
      <c r="F57" s="399"/>
      <c r="G57" s="399"/>
    </row>
    <row r="58" spans="1:7" ht="15">
      <c r="A58" s="366">
        <f>A57+1</f>
        <v>42</v>
      </c>
      <c r="B58" s="400" t="s">
        <v>362</v>
      </c>
      <c r="C58" s="401">
        <f>SUM(C55:C57)</f>
        <v>0</v>
      </c>
      <c r="D58" s="401">
        <f>SUM(D55:D57)</f>
        <v>0</v>
      </c>
      <c r="E58" s="401">
        <f>SUM(E55:E57)</f>
        <v>0</v>
      </c>
      <c r="F58" s="401">
        <f>SUM(F55:F57)</f>
        <v>0</v>
      </c>
      <c r="G58" s="401">
        <f>SUM(G55:G57)</f>
        <v>0</v>
      </c>
    </row>
    <row r="59" spans="1:7" ht="28.5">
      <c r="A59" s="402">
        <f>A58+1</f>
        <v>43</v>
      </c>
      <c r="B59" s="387" t="s">
        <v>542</v>
      </c>
      <c r="C59" s="528"/>
      <c r="D59" s="528"/>
      <c r="E59" s="528"/>
      <c r="F59" s="528"/>
      <c r="G59" s="528"/>
    </row>
    <row r="60" spans="1:7">
      <c r="A60" s="366">
        <f>A59+1</f>
        <v>44</v>
      </c>
      <c r="B60" s="387" t="s">
        <v>363</v>
      </c>
      <c r="C60" s="399"/>
      <c r="D60" s="399"/>
      <c r="E60" s="399"/>
      <c r="F60" s="399"/>
      <c r="G60" s="399"/>
    </row>
    <row r="61" spans="1:7">
      <c r="A61" s="366">
        <f>A60+1</f>
        <v>45</v>
      </c>
      <c r="B61" s="387" t="s">
        <v>364</v>
      </c>
      <c r="C61" s="370"/>
      <c r="D61" s="370"/>
      <c r="E61" s="370"/>
      <c r="F61" s="370"/>
      <c r="G61" s="370"/>
    </row>
    <row r="62" spans="1:7" ht="15">
      <c r="A62" s="380">
        <f>A61+1</f>
        <v>46</v>
      </c>
      <c r="B62" s="389" t="s">
        <v>365</v>
      </c>
      <c r="C62" s="382">
        <f>SUM(C58:C61)</f>
        <v>0</v>
      </c>
      <c r="D62" s="382">
        <f>SUM(D58:D61)</f>
        <v>0</v>
      </c>
      <c r="E62" s="382">
        <f>SUM(E58:E61)</f>
        <v>0</v>
      </c>
      <c r="F62" s="382">
        <f>SUM(F58:F61)</f>
        <v>0</v>
      </c>
      <c r="G62" s="382">
        <f>SUM(G58:G61)</f>
        <v>0</v>
      </c>
    </row>
    <row r="63" spans="1:7" ht="15">
      <c r="A63" s="383"/>
      <c r="B63" s="392"/>
      <c r="C63" s="393"/>
      <c r="D63" s="393"/>
      <c r="E63" s="393"/>
      <c r="F63" s="393"/>
      <c r="G63" s="393"/>
    </row>
    <row r="64" spans="1:7" ht="15">
      <c r="A64" s="366">
        <f>A62+1</f>
        <v>47</v>
      </c>
      <c r="B64" s="397" t="s">
        <v>366</v>
      </c>
      <c r="C64" s="382">
        <f>C51-C62</f>
        <v>0</v>
      </c>
      <c r="D64" s="382">
        <f>D51-D62</f>
        <v>0</v>
      </c>
      <c r="E64" s="382">
        <f>E51-E62</f>
        <v>0</v>
      </c>
      <c r="F64" s="382">
        <f>F51-F62</f>
        <v>0</v>
      </c>
      <c r="G64" s="382">
        <f>G51-G62</f>
        <v>0</v>
      </c>
    </row>
    <row r="65" spans="1:7" ht="15">
      <c r="A65" s="366">
        <f>A64+1</f>
        <v>48</v>
      </c>
      <c r="B65" s="387" t="s">
        <v>367</v>
      </c>
      <c r="C65" s="370"/>
      <c r="D65" s="403"/>
      <c r="E65" s="403"/>
      <c r="F65" s="403"/>
      <c r="G65" s="403"/>
    </row>
    <row r="66" spans="1:7">
      <c r="A66" s="366">
        <f>A65+1</f>
        <v>49</v>
      </c>
      <c r="B66" s="387" t="s">
        <v>213</v>
      </c>
      <c r="C66" s="370"/>
      <c r="D66" s="370"/>
      <c r="E66" s="370"/>
      <c r="F66" s="370"/>
      <c r="G66" s="370"/>
    </row>
    <row r="67" spans="1:7">
      <c r="A67" s="366">
        <f>A66+1</f>
        <v>50</v>
      </c>
      <c r="B67" s="379" t="s">
        <v>368</v>
      </c>
      <c r="C67" s="370"/>
      <c r="D67" s="370"/>
      <c r="E67" s="370"/>
      <c r="F67" s="370"/>
      <c r="G67" s="370"/>
    </row>
    <row r="68" spans="1:7" ht="15">
      <c r="A68" s="390">
        <f>A67+1</f>
        <v>51</v>
      </c>
      <c r="B68" s="396" t="s">
        <v>369</v>
      </c>
      <c r="C68" s="382">
        <f>C64-C65-C66-C67</f>
        <v>0</v>
      </c>
      <c r="D68" s="382">
        <f>D64-D65-D66-D67</f>
        <v>0</v>
      </c>
      <c r="E68" s="382">
        <f>E64-E65-E66-E67</f>
        <v>0</v>
      </c>
      <c r="F68" s="382">
        <f>F64-F65-F66-F67</f>
        <v>0</v>
      </c>
      <c r="G68" s="382">
        <f>G64-G65-G66-G67</f>
        <v>0</v>
      </c>
    </row>
    <row r="69" spans="1:7" ht="6.75" customHeight="1">
      <c r="A69" s="383"/>
      <c r="B69" s="392"/>
      <c r="C69" s="393"/>
      <c r="D69" s="393"/>
      <c r="E69" s="393"/>
      <c r="F69" s="393"/>
      <c r="G69" s="393"/>
    </row>
    <row r="70" spans="1:7" ht="15">
      <c r="A70" s="368">
        <f>A68+1</f>
        <v>52</v>
      </c>
      <c r="B70" s="822" t="s">
        <v>370</v>
      </c>
      <c r="C70" s="823"/>
      <c r="D70" s="823"/>
      <c r="E70" s="823"/>
      <c r="F70" s="823"/>
      <c r="G70" s="824"/>
    </row>
    <row r="71" spans="1:7">
      <c r="A71" s="366">
        <f>A70+1</f>
        <v>53</v>
      </c>
      <c r="B71" s="387" t="s">
        <v>371</v>
      </c>
      <c r="C71" s="370"/>
      <c r="D71" s="404">
        <f>+C75</f>
        <v>0</v>
      </c>
      <c r="E71" s="404">
        <f>+D75</f>
        <v>0</v>
      </c>
      <c r="F71" s="404">
        <f>+E75</f>
        <v>0</v>
      </c>
      <c r="G71" s="404">
        <f>+F75</f>
        <v>0</v>
      </c>
    </row>
    <row r="72" spans="1:7" ht="28.5">
      <c r="A72" s="366">
        <f>A71+1</f>
        <v>54</v>
      </c>
      <c r="B72" s="387" t="s">
        <v>372</v>
      </c>
      <c r="C72" s="369">
        <f>C68</f>
        <v>0</v>
      </c>
      <c r="D72" s="369">
        <f>D68</f>
        <v>0</v>
      </c>
      <c r="E72" s="369">
        <f>E68</f>
        <v>0</v>
      </c>
      <c r="F72" s="369">
        <f>F68</f>
        <v>0</v>
      </c>
      <c r="G72" s="369">
        <f>G68</f>
        <v>0</v>
      </c>
    </row>
    <row r="73" spans="1:7" ht="28.5">
      <c r="A73" s="366">
        <f>A72+1</f>
        <v>55</v>
      </c>
      <c r="B73" s="387" t="s">
        <v>373</v>
      </c>
      <c r="C73" s="370"/>
      <c r="D73" s="370"/>
      <c r="E73" s="370"/>
      <c r="F73" s="370"/>
      <c r="G73" s="370"/>
    </row>
    <row r="74" spans="1:7">
      <c r="A74" s="366">
        <f>A73+1</f>
        <v>56</v>
      </c>
      <c r="B74" s="387" t="s">
        <v>244</v>
      </c>
      <c r="C74" s="370"/>
      <c r="D74" s="370"/>
      <c r="E74" s="370"/>
      <c r="F74" s="370"/>
      <c r="G74" s="370"/>
    </row>
    <row r="75" spans="1:7" ht="15">
      <c r="A75" s="390">
        <f>A74+1</f>
        <v>57</v>
      </c>
      <c r="B75" s="396" t="s">
        <v>374</v>
      </c>
      <c r="C75" s="382">
        <f>C71+C72+C73+C74</f>
        <v>0</v>
      </c>
      <c r="D75" s="382">
        <f>D71+D72+D73+D74</f>
        <v>0</v>
      </c>
      <c r="E75" s="382">
        <f>E71+E72+E73+E74</f>
        <v>0</v>
      </c>
      <c r="F75" s="382">
        <f>F71+F72+F73+F74</f>
        <v>0</v>
      </c>
      <c r="G75" s="382">
        <f>G71+G72+G73+G74</f>
        <v>0</v>
      </c>
    </row>
    <row r="76" spans="1:7" ht="6.75" customHeight="1">
      <c r="A76" s="383"/>
      <c r="B76" s="392"/>
      <c r="C76" s="393"/>
      <c r="D76" s="393"/>
      <c r="E76" s="393"/>
      <c r="F76" s="393"/>
      <c r="G76" s="393"/>
    </row>
    <row r="77" spans="1:7" ht="15">
      <c r="A77" s="368">
        <f>A75+1</f>
        <v>58</v>
      </c>
      <c r="B77" s="822" t="s">
        <v>375</v>
      </c>
      <c r="C77" s="823"/>
      <c r="D77" s="823"/>
      <c r="E77" s="823"/>
      <c r="F77" s="823"/>
      <c r="G77" s="824"/>
    </row>
    <row r="78" spans="1:7" ht="15">
      <c r="A78" s="366">
        <f>A77+1</f>
        <v>59</v>
      </c>
      <c r="B78" s="387" t="s">
        <v>221</v>
      </c>
      <c r="C78" s="370"/>
      <c r="D78" s="370"/>
      <c r="E78" s="405"/>
      <c r="F78" s="405"/>
      <c r="G78" s="405"/>
    </row>
    <row r="79" spans="1:7" ht="15">
      <c r="A79" s="366">
        <f>A78+1</f>
        <v>60</v>
      </c>
      <c r="B79" s="400" t="s">
        <v>222</v>
      </c>
      <c r="C79" s="406"/>
      <c r="D79" s="406"/>
      <c r="E79" s="407"/>
      <c r="F79" s="407"/>
      <c r="G79" s="407"/>
    </row>
    <row r="80" spans="1:7">
      <c r="A80" s="366">
        <f>A79+1</f>
        <v>61</v>
      </c>
      <c r="B80" s="387" t="s">
        <v>223</v>
      </c>
      <c r="C80" s="408"/>
      <c r="D80" s="408"/>
      <c r="E80" s="407"/>
      <c r="F80" s="407"/>
      <c r="G80" s="407"/>
    </row>
    <row r="81" spans="1:7" ht="15">
      <c r="A81" s="366">
        <f>A80+1</f>
        <v>62</v>
      </c>
      <c r="B81" s="397" t="s">
        <v>224</v>
      </c>
      <c r="C81" s="406"/>
      <c r="D81" s="406"/>
      <c r="E81" s="407"/>
      <c r="F81" s="407"/>
      <c r="G81" s="407"/>
    </row>
    <row r="82" spans="1:7" ht="15">
      <c r="A82" s="366">
        <f>A81+1</f>
        <v>63</v>
      </c>
      <c r="B82" s="400" t="s">
        <v>376</v>
      </c>
      <c r="C82" s="403"/>
      <c r="D82" s="370"/>
      <c r="E82" s="407"/>
      <c r="F82" s="407"/>
      <c r="G82" s="407"/>
    </row>
    <row r="83" spans="1:7" ht="6.75" customHeight="1">
      <c r="A83" s="383"/>
      <c r="B83" s="392"/>
      <c r="C83" s="393"/>
      <c r="D83" s="393"/>
      <c r="E83" s="393"/>
      <c r="F83" s="393"/>
      <c r="G83" s="393"/>
    </row>
    <row r="84" spans="1:7" ht="15">
      <c r="A84" s="409">
        <f>A82+1</f>
        <v>64</v>
      </c>
      <c r="B84" s="410" t="s">
        <v>226</v>
      </c>
      <c r="C84" s="411"/>
      <c r="D84" s="411"/>
      <c r="E84" s="411"/>
      <c r="F84" s="411"/>
      <c r="G84" s="411"/>
    </row>
    <row r="85" spans="1:7" ht="6.75" customHeight="1">
      <c r="A85" s="412"/>
      <c r="B85" s="413"/>
      <c r="C85" s="414"/>
      <c r="D85" s="414"/>
      <c r="E85" s="414"/>
      <c r="F85" s="414"/>
      <c r="G85" s="414"/>
    </row>
    <row r="86" spans="1:7" ht="15">
      <c r="A86" s="415"/>
      <c r="B86" s="822" t="s">
        <v>227</v>
      </c>
      <c r="C86" s="823"/>
      <c r="D86" s="823"/>
      <c r="E86" s="823"/>
      <c r="F86" s="823"/>
      <c r="G86" s="824"/>
    </row>
    <row r="87" spans="1:7">
      <c r="A87" s="366">
        <f>A84+1</f>
        <v>65</v>
      </c>
      <c r="B87" s="416" t="s">
        <v>377</v>
      </c>
      <c r="C87" s="411"/>
      <c r="D87" s="411"/>
      <c r="E87" s="411"/>
      <c r="F87" s="411"/>
      <c r="G87" s="411"/>
    </row>
    <row r="88" spans="1:7">
      <c r="A88" s="366">
        <f>A87+1</f>
        <v>66</v>
      </c>
      <c r="B88" s="416" t="s">
        <v>378</v>
      </c>
      <c r="C88" s="411"/>
      <c r="D88" s="411"/>
      <c r="E88" s="411"/>
      <c r="F88" s="411"/>
      <c r="G88" s="411"/>
    </row>
    <row r="89" spans="1:7">
      <c r="A89" s="366">
        <f>A88+1</f>
        <v>67</v>
      </c>
      <c r="B89" s="416" t="s">
        <v>379</v>
      </c>
      <c r="C89" s="411"/>
      <c r="D89" s="411"/>
      <c r="E89" s="411"/>
      <c r="F89" s="411"/>
      <c r="G89" s="411"/>
    </row>
    <row r="90" spans="1:7">
      <c r="A90" s="366">
        <f>A89+1</f>
        <v>68</v>
      </c>
      <c r="B90" s="416" t="s">
        <v>380</v>
      </c>
      <c r="C90" s="411"/>
      <c r="D90" s="411"/>
      <c r="E90" s="411"/>
      <c r="F90" s="411"/>
      <c r="G90" s="411"/>
    </row>
    <row r="91" spans="1:7">
      <c r="A91" s="366">
        <f>A90+1</f>
        <v>69</v>
      </c>
      <c r="B91" s="416" t="s">
        <v>381</v>
      </c>
      <c r="C91" s="411"/>
      <c r="D91" s="411"/>
      <c r="E91" s="411"/>
      <c r="F91" s="411"/>
      <c r="G91" s="411"/>
    </row>
    <row r="92" spans="1:7">
      <c r="A92" s="366">
        <f>A91+1</f>
        <v>70</v>
      </c>
      <c r="B92" s="416" t="s">
        <v>382</v>
      </c>
      <c r="C92" s="411"/>
      <c r="D92" s="411"/>
      <c r="E92" s="411"/>
      <c r="F92" s="411"/>
      <c r="G92" s="411"/>
    </row>
    <row r="93" spans="1:7" ht="6.75" customHeight="1">
      <c r="A93" s="383"/>
      <c r="B93" s="392"/>
      <c r="C93" s="393"/>
      <c r="D93" s="393"/>
      <c r="E93" s="393"/>
      <c r="F93" s="393"/>
      <c r="G93" s="393"/>
    </row>
    <row r="94" spans="1:7">
      <c r="A94" s="402">
        <f>A92+1</f>
        <v>71</v>
      </c>
      <c r="B94" s="417" t="s">
        <v>383</v>
      </c>
      <c r="C94" s="418">
        <f>C78-C80</f>
        <v>0</v>
      </c>
      <c r="D94" s="418">
        <f>D78-D80</f>
        <v>0</v>
      </c>
      <c r="E94" s="419"/>
      <c r="F94" s="419"/>
      <c r="G94" s="419"/>
    </row>
    <row r="95" spans="1:7" ht="28.5">
      <c r="A95" s="402">
        <f>A94+1</f>
        <v>72</v>
      </c>
      <c r="B95" s="420" t="s">
        <v>384</v>
      </c>
      <c r="C95" s="421">
        <f>IFERROR(C64/C40,0)</f>
        <v>0</v>
      </c>
      <c r="D95" s="421">
        <f>IFERROR(D64/D40,0)</f>
        <v>0</v>
      </c>
      <c r="E95" s="421">
        <f>IFERROR(E64/E40,0)</f>
        <v>0</v>
      </c>
      <c r="F95" s="421">
        <f>IFERROR(F64/F40,0)</f>
        <v>0</v>
      </c>
      <c r="G95" s="421">
        <f>IFERROR(G64/G40,0)</f>
        <v>0</v>
      </c>
    </row>
  </sheetData>
  <sheetProtection password="C914" sheet="1" objects="1" scenarios="1" formatRows="0"/>
  <mergeCells count="11">
    <mergeCell ref="B86:G86"/>
    <mergeCell ref="B25:G25"/>
    <mergeCell ref="B42:G42"/>
    <mergeCell ref="B53:G53"/>
    <mergeCell ref="B70:G70"/>
    <mergeCell ref="B77:G77"/>
    <mergeCell ref="B5:F5"/>
    <mergeCell ref="B12:G12"/>
    <mergeCell ref="B16:F16"/>
    <mergeCell ref="B2:G2"/>
    <mergeCell ref="C4:G4"/>
  </mergeCells>
  <printOptions horizontalCentered="1"/>
  <pageMargins left="0.70866141732283472" right="0.70866141732283472" top="0.74803149606299213" bottom="0.74803149606299213" header="0.31496062992125984" footer="0.31496062992125984"/>
  <pageSetup paperSize="5" scale="95" fitToHeight="0" orientation="landscape" r:id="rId1"/>
  <headerFooter>
    <oddFooter>&amp;L&amp;BCanada Council for the Arts Confidential&amp;B&amp;C&amp;D&amp;RPage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59999389629810485"/>
    <pageSetUpPr fitToPage="1"/>
  </sheetPr>
  <dimension ref="A1:L81"/>
  <sheetViews>
    <sheetView showGridLines="0" zoomScaleNormal="100" workbookViewId="0">
      <selection activeCell="B1" sqref="B1"/>
    </sheetView>
  </sheetViews>
  <sheetFormatPr defaultColWidth="8.7109375" defaultRowHeight="14.25"/>
  <cols>
    <col min="1" max="1" width="5.28515625" style="190" customWidth="1"/>
    <col min="2" max="2" width="71.42578125" style="482" customWidth="1"/>
    <col min="3" max="3" width="74.42578125" style="114" customWidth="1"/>
    <col min="4" max="256" width="8.7109375" style="28"/>
    <col min="257" max="257" width="5.28515625" style="28" customWidth="1"/>
    <col min="258" max="258" width="71.42578125" style="28" customWidth="1"/>
    <col min="259" max="259" width="74.42578125" style="28" customWidth="1"/>
    <col min="260" max="512" width="8.7109375" style="28"/>
    <col min="513" max="513" width="5.28515625" style="28" customWidth="1"/>
    <col min="514" max="514" width="71.42578125" style="28" customWidth="1"/>
    <col min="515" max="515" width="74.42578125" style="28" customWidth="1"/>
    <col min="516" max="768" width="8.7109375" style="28"/>
    <col min="769" max="769" width="5.28515625" style="28" customWidth="1"/>
    <col min="770" max="770" width="71.42578125" style="28" customWidth="1"/>
    <col min="771" max="771" width="74.42578125" style="28" customWidth="1"/>
    <col min="772" max="1024" width="8.7109375" style="28"/>
    <col min="1025" max="1025" width="5.28515625" style="28" customWidth="1"/>
    <col min="1026" max="1026" width="71.42578125" style="28" customWidth="1"/>
    <col min="1027" max="1027" width="74.42578125" style="28" customWidth="1"/>
    <col min="1028" max="1280" width="8.7109375" style="28"/>
    <col min="1281" max="1281" width="5.28515625" style="28" customWidth="1"/>
    <col min="1282" max="1282" width="71.42578125" style="28" customWidth="1"/>
    <col min="1283" max="1283" width="74.42578125" style="28" customWidth="1"/>
    <col min="1284" max="1536" width="8.7109375" style="28"/>
    <col min="1537" max="1537" width="5.28515625" style="28" customWidth="1"/>
    <col min="1538" max="1538" width="71.42578125" style="28" customWidth="1"/>
    <col min="1539" max="1539" width="74.42578125" style="28" customWidth="1"/>
    <col min="1540" max="1792" width="8.7109375" style="28"/>
    <col min="1793" max="1793" width="5.28515625" style="28" customWidth="1"/>
    <col min="1794" max="1794" width="71.42578125" style="28" customWidth="1"/>
    <col min="1795" max="1795" width="74.42578125" style="28" customWidth="1"/>
    <col min="1796" max="2048" width="8.7109375" style="28"/>
    <col min="2049" max="2049" width="5.28515625" style="28" customWidth="1"/>
    <col min="2050" max="2050" width="71.42578125" style="28" customWidth="1"/>
    <col min="2051" max="2051" width="74.42578125" style="28" customWidth="1"/>
    <col min="2052" max="2304" width="8.7109375" style="28"/>
    <col min="2305" max="2305" width="5.28515625" style="28" customWidth="1"/>
    <col min="2306" max="2306" width="71.42578125" style="28" customWidth="1"/>
    <col min="2307" max="2307" width="74.42578125" style="28" customWidth="1"/>
    <col min="2308" max="2560" width="8.7109375" style="28"/>
    <col min="2561" max="2561" width="5.28515625" style="28" customWidth="1"/>
    <col min="2562" max="2562" width="71.42578125" style="28" customWidth="1"/>
    <col min="2563" max="2563" width="74.42578125" style="28" customWidth="1"/>
    <col min="2564" max="2816" width="8.7109375" style="28"/>
    <col min="2817" max="2817" width="5.28515625" style="28" customWidth="1"/>
    <col min="2818" max="2818" width="71.42578125" style="28" customWidth="1"/>
    <col min="2819" max="2819" width="74.42578125" style="28" customWidth="1"/>
    <col min="2820" max="3072" width="8.7109375" style="28"/>
    <col min="3073" max="3073" width="5.28515625" style="28" customWidth="1"/>
    <col min="3074" max="3074" width="71.42578125" style="28" customWidth="1"/>
    <col min="3075" max="3075" width="74.42578125" style="28" customWidth="1"/>
    <col min="3076" max="3328" width="8.7109375" style="28"/>
    <col min="3329" max="3329" width="5.28515625" style="28" customWidth="1"/>
    <col min="3330" max="3330" width="71.42578125" style="28" customWidth="1"/>
    <col min="3331" max="3331" width="74.42578125" style="28" customWidth="1"/>
    <col min="3332" max="3584" width="8.7109375" style="28"/>
    <col min="3585" max="3585" width="5.28515625" style="28" customWidth="1"/>
    <col min="3586" max="3586" width="71.42578125" style="28" customWidth="1"/>
    <col min="3587" max="3587" width="74.42578125" style="28" customWidth="1"/>
    <col min="3588" max="3840" width="8.7109375" style="28"/>
    <col min="3841" max="3841" width="5.28515625" style="28" customWidth="1"/>
    <col min="3842" max="3842" width="71.42578125" style="28" customWidth="1"/>
    <col min="3843" max="3843" width="74.42578125" style="28" customWidth="1"/>
    <col min="3844" max="4096" width="8.7109375" style="28"/>
    <col min="4097" max="4097" width="5.28515625" style="28" customWidth="1"/>
    <col min="4098" max="4098" width="71.42578125" style="28" customWidth="1"/>
    <col min="4099" max="4099" width="74.42578125" style="28" customWidth="1"/>
    <col min="4100" max="4352" width="8.7109375" style="28"/>
    <col min="4353" max="4353" width="5.28515625" style="28" customWidth="1"/>
    <col min="4354" max="4354" width="71.42578125" style="28" customWidth="1"/>
    <col min="4355" max="4355" width="74.42578125" style="28" customWidth="1"/>
    <col min="4356" max="4608" width="8.7109375" style="28"/>
    <col min="4609" max="4609" width="5.28515625" style="28" customWidth="1"/>
    <col min="4610" max="4610" width="71.42578125" style="28" customWidth="1"/>
    <col min="4611" max="4611" width="74.42578125" style="28" customWidth="1"/>
    <col min="4612" max="4864" width="8.7109375" style="28"/>
    <col min="4865" max="4865" width="5.28515625" style="28" customWidth="1"/>
    <col min="4866" max="4866" width="71.42578125" style="28" customWidth="1"/>
    <col min="4867" max="4867" width="74.42578125" style="28" customWidth="1"/>
    <col min="4868" max="5120" width="8.7109375" style="28"/>
    <col min="5121" max="5121" width="5.28515625" style="28" customWidth="1"/>
    <col min="5122" max="5122" width="71.42578125" style="28" customWidth="1"/>
    <col min="5123" max="5123" width="74.42578125" style="28" customWidth="1"/>
    <col min="5124" max="5376" width="8.7109375" style="28"/>
    <col min="5377" max="5377" width="5.28515625" style="28" customWidth="1"/>
    <col min="5378" max="5378" width="71.42578125" style="28" customWidth="1"/>
    <col min="5379" max="5379" width="74.42578125" style="28" customWidth="1"/>
    <col min="5380" max="5632" width="8.7109375" style="28"/>
    <col min="5633" max="5633" width="5.28515625" style="28" customWidth="1"/>
    <col min="5634" max="5634" width="71.42578125" style="28" customWidth="1"/>
    <col min="5635" max="5635" width="74.42578125" style="28" customWidth="1"/>
    <col min="5636" max="5888" width="8.7109375" style="28"/>
    <col min="5889" max="5889" width="5.28515625" style="28" customWidth="1"/>
    <col min="5890" max="5890" width="71.42578125" style="28" customWidth="1"/>
    <col min="5891" max="5891" width="74.42578125" style="28" customWidth="1"/>
    <col min="5892" max="6144" width="8.7109375" style="28"/>
    <col min="6145" max="6145" width="5.28515625" style="28" customWidth="1"/>
    <col min="6146" max="6146" width="71.42578125" style="28" customWidth="1"/>
    <col min="6147" max="6147" width="74.42578125" style="28" customWidth="1"/>
    <col min="6148" max="6400" width="8.7109375" style="28"/>
    <col min="6401" max="6401" width="5.28515625" style="28" customWidth="1"/>
    <col min="6402" max="6402" width="71.42578125" style="28" customWidth="1"/>
    <col min="6403" max="6403" width="74.42578125" style="28" customWidth="1"/>
    <col min="6404" max="6656" width="8.7109375" style="28"/>
    <col min="6657" max="6657" width="5.28515625" style="28" customWidth="1"/>
    <col min="6658" max="6658" width="71.42578125" style="28" customWidth="1"/>
    <col min="6659" max="6659" width="74.42578125" style="28" customWidth="1"/>
    <col min="6660" max="6912" width="8.7109375" style="28"/>
    <col min="6913" max="6913" width="5.28515625" style="28" customWidth="1"/>
    <col min="6914" max="6914" width="71.42578125" style="28" customWidth="1"/>
    <col min="6915" max="6915" width="74.42578125" style="28" customWidth="1"/>
    <col min="6916" max="7168" width="8.7109375" style="28"/>
    <col min="7169" max="7169" width="5.28515625" style="28" customWidth="1"/>
    <col min="7170" max="7170" width="71.42578125" style="28" customWidth="1"/>
    <col min="7171" max="7171" width="74.42578125" style="28" customWidth="1"/>
    <col min="7172" max="7424" width="8.7109375" style="28"/>
    <col min="7425" max="7425" width="5.28515625" style="28" customWidth="1"/>
    <col min="7426" max="7426" width="71.42578125" style="28" customWidth="1"/>
    <col min="7427" max="7427" width="74.42578125" style="28" customWidth="1"/>
    <col min="7428" max="7680" width="8.7109375" style="28"/>
    <col min="7681" max="7681" width="5.28515625" style="28" customWidth="1"/>
    <col min="7682" max="7682" width="71.42578125" style="28" customWidth="1"/>
    <col min="7683" max="7683" width="74.42578125" style="28" customWidth="1"/>
    <col min="7684" max="7936" width="8.7109375" style="28"/>
    <col min="7937" max="7937" width="5.28515625" style="28" customWidth="1"/>
    <col min="7938" max="7938" width="71.42578125" style="28" customWidth="1"/>
    <col min="7939" max="7939" width="74.42578125" style="28" customWidth="1"/>
    <col min="7940" max="8192" width="8.7109375" style="28"/>
    <col min="8193" max="8193" width="5.28515625" style="28" customWidth="1"/>
    <col min="8194" max="8194" width="71.42578125" style="28" customWidth="1"/>
    <col min="8195" max="8195" width="74.42578125" style="28" customWidth="1"/>
    <col min="8196" max="8448" width="8.7109375" style="28"/>
    <col min="8449" max="8449" width="5.28515625" style="28" customWidth="1"/>
    <col min="8450" max="8450" width="71.42578125" style="28" customWidth="1"/>
    <col min="8451" max="8451" width="74.42578125" style="28" customWidth="1"/>
    <col min="8452" max="8704" width="8.7109375" style="28"/>
    <col min="8705" max="8705" width="5.28515625" style="28" customWidth="1"/>
    <col min="8706" max="8706" width="71.42578125" style="28" customWidth="1"/>
    <col min="8707" max="8707" width="74.42578125" style="28" customWidth="1"/>
    <col min="8708" max="8960" width="8.7109375" style="28"/>
    <col min="8961" max="8961" width="5.28515625" style="28" customWidth="1"/>
    <col min="8962" max="8962" width="71.42578125" style="28" customWidth="1"/>
    <col min="8963" max="8963" width="74.42578125" style="28" customWidth="1"/>
    <col min="8964" max="9216" width="8.7109375" style="28"/>
    <col min="9217" max="9217" width="5.28515625" style="28" customWidth="1"/>
    <col min="9218" max="9218" width="71.42578125" style="28" customWidth="1"/>
    <col min="9219" max="9219" width="74.42578125" style="28" customWidth="1"/>
    <col min="9220" max="9472" width="8.7109375" style="28"/>
    <col min="9473" max="9473" width="5.28515625" style="28" customWidth="1"/>
    <col min="9474" max="9474" width="71.42578125" style="28" customWidth="1"/>
    <col min="9475" max="9475" width="74.42578125" style="28" customWidth="1"/>
    <col min="9476" max="9728" width="8.7109375" style="28"/>
    <col min="9729" max="9729" width="5.28515625" style="28" customWidth="1"/>
    <col min="9730" max="9730" width="71.42578125" style="28" customWidth="1"/>
    <col min="9731" max="9731" width="74.42578125" style="28" customWidth="1"/>
    <col min="9732" max="9984" width="8.7109375" style="28"/>
    <col min="9985" max="9985" width="5.28515625" style="28" customWidth="1"/>
    <col min="9986" max="9986" width="71.42578125" style="28" customWidth="1"/>
    <col min="9987" max="9987" width="74.42578125" style="28" customWidth="1"/>
    <col min="9988" max="10240" width="8.7109375" style="28"/>
    <col min="10241" max="10241" width="5.28515625" style="28" customWidth="1"/>
    <col min="10242" max="10242" width="71.42578125" style="28" customWidth="1"/>
    <col min="10243" max="10243" width="74.42578125" style="28" customWidth="1"/>
    <col min="10244" max="10496" width="8.7109375" style="28"/>
    <col min="10497" max="10497" width="5.28515625" style="28" customWidth="1"/>
    <col min="10498" max="10498" width="71.42578125" style="28" customWidth="1"/>
    <col min="10499" max="10499" width="74.42578125" style="28" customWidth="1"/>
    <col min="10500" max="10752" width="8.7109375" style="28"/>
    <col min="10753" max="10753" width="5.28515625" style="28" customWidth="1"/>
    <col min="10754" max="10754" width="71.42578125" style="28" customWidth="1"/>
    <col min="10755" max="10755" width="74.42578125" style="28" customWidth="1"/>
    <col min="10756" max="11008" width="8.7109375" style="28"/>
    <col min="11009" max="11009" width="5.28515625" style="28" customWidth="1"/>
    <col min="11010" max="11010" width="71.42578125" style="28" customWidth="1"/>
    <col min="11011" max="11011" width="74.42578125" style="28" customWidth="1"/>
    <col min="11012" max="11264" width="8.7109375" style="28"/>
    <col min="11265" max="11265" width="5.28515625" style="28" customWidth="1"/>
    <col min="11266" max="11266" width="71.42578125" style="28" customWidth="1"/>
    <col min="11267" max="11267" width="74.42578125" style="28" customWidth="1"/>
    <col min="11268" max="11520" width="8.7109375" style="28"/>
    <col min="11521" max="11521" width="5.28515625" style="28" customWidth="1"/>
    <col min="11522" max="11522" width="71.42578125" style="28" customWidth="1"/>
    <col min="11523" max="11523" width="74.42578125" style="28" customWidth="1"/>
    <col min="11524" max="11776" width="8.7109375" style="28"/>
    <col min="11777" max="11777" width="5.28515625" style="28" customWidth="1"/>
    <col min="11778" max="11778" width="71.42578125" style="28" customWidth="1"/>
    <col min="11779" max="11779" width="74.42578125" style="28" customWidth="1"/>
    <col min="11780" max="12032" width="8.7109375" style="28"/>
    <col min="12033" max="12033" width="5.28515625" style="28" customWidth="1"/>
    <col min="12034" max="12034" width="71.42578125" style="28" customWidth="1"/>
    <col min="12035" max="12035" width="74.42578125" style="28" customWidth="1"/>
    <col min="12036" max="12288" width="8.7109375" style="28"/>
    <col min="12289" max="12289" width="5.28515625" style="28" customWidth="1"/>
    <col min="12290" max="12290" width="71.42578125" style="28" customWidth="1"/>
    <col min="12291" max="12291" width="74.42578125" style="28" customWidth="1"/>
    <col min="12292" max="12544" width="8.7109375" style="28"/>
    <col min="12545" max="12545" width="5.28515625" style="28" customWidth="1"/>
    <col min="12546" max="12546" width="71.42578125" style="28" customWidth="1"/>
    <col min="12547" max="12547" width="74.42578125" style="28" customWidth="1"/>
    <col min="12548" max="12800" width="8.7109375" style="28"/>
    <col min="12801" max="12801" width="5.28515625" style="28" customWidth="1"/>
    <col min="12802" max="12802" width="71.42578125" style="28" customWidth="1"/>
    <col min="12803" max="12803" width="74.42578125" style="28" customWidth="1"/>
    <col min="12804" max="13056" width="8.7109375" style="28"/>
    <col min="13057" max="13057" width="5.28515625" style="28" customWidth="1"/>
    <col min="13058" max="13058" width="71.42578125" style="28" customWidth="1"/>
    <col min="13059" max="13059" width="74.42578125" style="28" customWidth="1"/>
    <col min="13060" max="13312" width="8.7109375" style="28"/>
    <col min="13313" max="13313" width="5.28515625" style="28" customWidth="1"/>
    <col min="13314" max="13314" width="71.42578125" style="28" customWidth="1"/>
    <col min="13315" max="13315" width="74.42578125" style="28" customWidth="1"/>
    <col min="13316" max="13568" width="8.7109375" style="28"/>
    <col min="13569" max="13569" width="5.28515625" style="28" customWidth="1"/>
    <col min="13570" max="13570" width="71.42578125" style="28" customWidth="1"/>
    <col min="13571" max="13571" width="74.42578125" style="28" customWidth="1"/>
    <col min="13572" max="13824" width="8.7109375" style="28"/>
    <col min="13825" max="13825" width="5.28515625" style="28" customWidth="1"/>
    <col min="13826" max="13826" width="71.42578125" style="28" customWidth="1"/>
    <col min="13827" max="13827" width="74.42578125" style="28" customWidth="1"/>
    <col min="13828" max="14080" width="8.7109375" style="28"/>
    <col min="14081" max="14081" width="5.28515625" style="28" customWidth="1"/>
    <col min="14082" max="14082" width="71.42578125" style="28" customWidth="1"/>
    <col min="14083" max="14083" width="74.42578125" style="28" customWidth="1"/>
    <col min="14084" max="14336" width="8.7109375" style="28"/>
    <col min="14337" max="14337" width="5.28515625" style="28" customWidth="1"/>
    <col min="14338" max="14338" width="71.42578125" style="28" customWidth="1"/>
    <col min="14339" max="14339" width="74.42578125" style="28" customWidth="1"/>
    <col min="14340" max="14592" width="8.7109375" style="28"/>
    <col min="14593" max="14593" width="5.28515625" style="28" customWidth="1"/>
    <col min="14594" max="14594" width="71.42578125" style="28" customWidth="1"/>
    <col min="14595" max="14595" width="74.42578125" style="28" customWidth="1"/>
    <col min="14596" max="14848" width="8.7109375" style="28"/>
    <col min="14849" max="14849" width="5.28515625" style="28" customWidth="1"/>
    <col min="14850" max="14850" width="71.42578125" style="28" customWidth="1"/>
    <col min="14851" max="14851" width="74.42578125" style="28" customWidth="1"/>
    <col min="14852" max="15104" width="8.7109375" style="28"/>
    <col min="15105" max="15105" width="5.28515625" style="28" customWidth="1"/>
    <col min="15106" max="15106" width="71.42578125" style="28" customWidth="1"/>
    <col min="15107" max="15107" width="74.42578125" style="28" customWidth="1"/>
    <col min="15108" max="15360" width="8.7109375" style="28"/>
    <col min="15361" max="15361" width="5.28515625" style="28" customWidth="1"/>
    <col min="15362" max="15362" width="71.42578125" style="28" customWidth="1"/>
    <col min="15363" max="15363" width="74.42578125" style="28" customWidth="1"/>
    <col min="15364" max="15616" width="8.7109375" style="28"/>
    <col min="15617" max="15617" width="5.28515625" style="28" customWidth="1"/>
    <col min="15618" max="15618" width="71.42578125" style="28" customWidth="1"/>
    <col min="15619" max="15619" width="74.42578125" style="28" customWidth="1"/>
    <col min="15620" max="15872" width="8.7109375" style="28"/>
    <col min="15873" max="15873" width="5.28515625" style="28" customWidth="1"/>
    <col min="15874" max="15874" width="71.42578125" style="28" customWidth="1"/>
    <col min="15875" max="15875" width="74.42578125" style="28" customWidth="1"/>
    <col min="15876" max="16128" width="8.7109375" style="28"/>
    <col min="16129" max="16129" width="5.28515625" style="28" customWidth="1"/>
    <col min="16130" max="16130" width="71.42578125" style="28" customWidth="1"/>
    <col min="16131" max="16131" width="74.42578125" style="28" customWidth="1"/>
    <col min="16132" max="16384" width="8.7109375" style="28"/>
  </cols>
  <sheetData>
    <row r="1" spans="1:12" s="24" customFormat="1">
      <c r="A1" s="190"/>
      <c r="B1" s="8" t="s">
        <v>555</v>
      </c>
      <c r="C1" s="26"/>
      <c r="D1" s="115"/>
      <c r="E1" s="115"/>
      <c r="F1" s="115"/>
      <c r="G1" s="115"/>
      <c r="H1" s="115"/>
      <c r="I1" s="115"/>
      <c r="J1" s="264"/>
      <c r="K1" s="115"/>
      <c r="L1" s="264"/>
    </row>
    <row r="2" spans="1:12" ht="15.75">
      <c r="B2" s="703" t="s">
        <v>544</v>
      </c>
      <c r="C2" s="687"/>
      <c r="E2" s="27"/>
    </row>
    <row r="3" spans="1:12" ht="6.75" customHeight="1"/>
    <row r="4" spans="1:12" ht="14.25" customHeight="1">
      <c r="B4" s="836" t="s">
        <v>385</v>
      </c>
      <c r="C4" s="836"/>
    </row>
    <row r="5" spans="1:12" ht="14.25" customHeight="1">
      <c r="B5" s="836" t="s">
        <v>386</v>
      </c>
      <c r="C5" s="836"/>
    </row>
    <row r="6" spans="1:12" ht="15">
      <c r="C6" s="425" t="s">
        <v>318</v>
      </c>
    </row>
    <row r="7" spans="1:12" ht="15">
      <c r="A7" s="531" t="s">
        <v>322</v>
      </c>
      <c r="B7" s="426"/>
      <c r="C7" s="530" t="s">
        <v>233</v>
      </c>
    </row>
    <row r="8" spans="1:12" ht="15">
      <c r="A8" s="427">
        <v>1</v>
      </c>
      <c r="B8" s="833" t="s">
        <v>323</v>
      </c>
      <c r="C8" s="833"/>
    </row>
    <row r="9" spans="1:12">
      <c r="A9" s="276">
        <v>2</v>
      </c>
      <c r="B9" s="428" t="s">
        <v>324</v>
      </c>
      <c r="C9" s="483" t="s">
        <v>387</v>
      </c>
    </row>
    <row r="10" spans="1:12" ht="28.5">
      <c r="A10" s="276">
        <v>3</v>
      </c>
      <c r="B10" s="428" t="s">
        <v>325</v>
      </c>
      <c r="C10" s="483" t="s">
        <v>388</v>
      </c>
    </row>
    <row r="11" spans="1:12" ht="57.75">
      <c r="A11" s="276">
        <v>4</v>
      </c>
      <c r="B11" s="429" t="s">
        <v>326</v>
      </c>
      <c r="C11" s="430" t="s">
        <v>389</v>
      </c>
    </row>
    <row r="12" spans="1:12">
      <c r="A12" s="276">
        <v>5</v>
      </c>
      <c r="B12" s="428" t="s">
        <v>327</v>
      </c>
      <c r="C12" s="431"/>
    </row>
    <row r="13" spans="1:12" ht="28.5">
      <c r="A13" s="276">
        <v>6</v>
      </c>
      <c r="B13" s="432" t="s">
        <v>390</v>
      </c>
      <c r="C13" s="483" t="s">
        <v>391</v>
      </c>
    </row>
    <row r="14" spans="1:12" ht="28.5">
      <c r="A14" s="276">
        <v>7</v>
      </c>
      <c r="B14" s="433" t="s">
        <v>392</v>
      </c>
      <c r="C14" s="483" t="s">
        <v>393</v>
      </c>
    </row>
    <row r="15" spans="1:12" ht="28.5">
      <c r="A15" s="276">
        <v>8</v>
      </c>
      <c r="B15" s="432" t="s">
        <v>394</v>
      </c>
      <c r="C15" s="483" t="s">
        <v>391</v>
      </c>
    </row>
    <row r="16" spans="1:12" ht="28.5">
      <c r="A16" s="276">
        <v>9</v>
      </c>
      <c r="B16" s="432" t="s">
        <v>395</v>
      </c>
      <c r="C16" s="483" t="s">
        <v>393</v>
      </c>
    </row>
    <row r="17" spans="1:3" ht="34.5" customHeight="1">
      <c r="A17" s="434">
        <v>10</v>
      </c>
      <c r="B17" s="435" t="s">
        <v>396</v>
      </c>
      <c r="C17" s="835" t="s">
        <v>397</v>
      </c>
    </row>
    <row r="18" spans="1:3" ht="34.5" customHeight="1">
      <c r="A18" s="434">
        <v>11</v>
      </c>
      <c r="B18" s="436" t="s">
        <v>398</v>
      </c>
      <c r="C18" s="835"/>
    </row>
    <row r="19" spans="1:3" ht="15">
      <c r="A19" s="434">
        <v>12</v>
      </c>
      <c r="B19" s="437" t="s">
        <v>334</v>
      </c>
      <c r="C19" s="430" t="s">
        <v>399</v>
      </c>
    </row>
    <row r="20" spans="1:3" ht="6.75" customHeight="1">
      <c r="A20" s="438"/>
      <c r="B20" s="439"/>
      <c r="C20" s="440"/>
    </row>
    <row r="21" spans="1:3" ht="15">
      <c r="A21" s="427">
        <v>13</v>
      </c>
      <c r="B21" s="833" t="s">
        <v>335</v>
      </c>
      <c r="C21" s="833"/>
    </row>
    <row r="22" spans="1:3">
      <c r="A22" s="434">
        <v>14</v>
      </c>
      <c r="B22" s="441" t="s">
        <v>156</v>
      </c>
      <c r="C22" s="779" t="s">
        <v>400</v>
      </c>
    </row>
    <row r="23" spans="1:3">
      <c r="A23" s="434">
        <v>15</v>
      </c>
      <c r="B23" s="442" t="s">
        <v>157</v>
      </c>
      <c r="C23" s="779"/>
    </row>
    <row r="24" spans="1:3">
      <c r="A24" s="434">
        <v>16</v>
      </c>
      <c r="B24" s="428" t="s">
        <v>336</v>
      </c>
      <c r="C24" s="779"/>
    </row>
    <row r="25" spans="1:3">
      <c r="A25" s="434">
        <v>17</v>
      </c>
      <c r="B25" s="428" t="s">
        <v>337</v>
      </c>
      <c r="C25" s="779"/>
    </row>
    <row r="26" spans="1:3">
      <c r="A26" s="434">
        <v>18</v>
      </c>
      <c r="B26" s="428" t="s">
        <v>338</v>
      </c>
      <c r="C26" s="779"/>
    </row>
    <row r="27" spans="1:3">
      <c r="A27" s="434">
        <v>19</v>
      </c>
      <c r="B27" s="428" t="s">
        <v>379</v>
      </c>
      <c r="C27" s="779"/>
    </row>
    <row r="28" spans="1:3">
      <c r="A28" s="434">
        <v>20</v>
      </c>
      <c r="B28" s="428" t="s">
        <v>340</v>
      </c>
      <c r="C28" s="779"/>
    </row>
    <row r="29" spans="1:3">
      <c r="A29" s="434">
        <v>21</v>
      </c>
      <c r="B29" s="428" t="s">
        <v>341</v>
      </c>
      <c r="C29" s="779"/>
    </row>
    <row r="30" spans="1:3">
      <c r="A30" s="434">
        <v>22</v>
      </c>
      <c r="B30" s="428" t="s">
        <v>342</v>
      </c>
      <c r="C30" s="779"/>
    </row>
    <row r="31" spans="1:3" ht="28.5">
      <c r="A31" s="434">
        <v>23</v>
      </c>
      <c r="B31" s="428" t="s">
        <v>401</v>
      </c>
      <c r="C31" s="779"/>
    </row>
    <row r="32" spans="1:3">
      <c r="A32" s="434">
        <v>24</v>
      </c>
      <c r="B32" s="428" t="s">
        <v>344</v>
      </c>
      <c r="C32" s="779"/>
    </row>
    <row r="33" spans="1:4" ht="28.5">
      <c r="A33" s="434">
        <v>25</v>
      </c>
      <c r="B33" s="428" t="s">
        <v>381</v>
      </c>
      <c r="C33" s="483" t="s">
        <v>402</v>
      </c>
    </row>
    <row r="34" spans="1:4" ht="15">
      <c r="A34" s="434">
        <v>26</v>
      </c>
      <c r="B34" s="443" t="s">
        <v>346</v>
      </c>
      <c r="C34" s="444" t="s">
        <v>403</v>
      </c>
    </row>
    <row r="35" spans="1:4" ht="7.5" customHeight="1">
      <c r="A35" s="438"/>
      <c r="B35" s="439"/>
      <c r="C35" s="445"/>
      <c r="D35" s="52"/>
    </row>
    <row r="36" spans="1:4" ht="15">
      <c r="A36" s="434">
        <v>27</v>
      </c>
      <c r="B36" s="443" t="s">
        <v>347</v>
      </c>
      <c r="C36" s="444" t="s">
        <v>404</v>
      </c>
    </row>
    <row r="37" spans="1:4" ht="7.5" customHeight="1">
      <c r="A37" s="438"/>
      <c r="B37" s="439"/>
      <c r="C37" s="440"/>
    </row>
    <row r="38" spans="1:4" ht="15">
      <c r="A38" s="427">
        <v>28</v>
      </c>
      <c r="B38" s="833" t="s">
        <v>348</v>
      </c>
      <c r="C38" s="833"/>
    </row>
    <row r="39" spans="1:4">
      <c r="A39" s="434">
        <v>29</v>
      </c>
      <c r="B39" s="435" t="s">
        <v>349</v>
      </c>
      <c r="C39" s="446" t="s">
        <v>405</v>
      </c>
    </row>
    <row r="40" spans="1:4">
      <c r="A40" s="434">
        <v>30</v>
      </c>
      <c r="B40" s="435" t="s">
        <v>350</v>
      </c>
      <c r="C40" s="446" t="s">
        <v>406</v>
      </c>
    </row>
    <row r="41" spans="1:4">
      <c r="A41" s="434">
        <v>31</v>
      </c>
      <c r="B41" s="435" t="s">
        <v>351</v>
      </c>
      <c r="C41" s="446" t="s">
        <v>407</v>
      </c>
    </row>
    <row r="42" spans="1:4">
      <c r="A42" s="434">
        <v>32</v>
      </c>
      <c r="B42" s="428" t="s">
        <v>352</v>
      </c>
      <c r="C42" s="428" t="s">
        <v>408</v>
      </c>
    </row>
    <row r="43" spans="1:4" ht="42.75">
      <c r="A43" s="434">
        <v>33</v>
      </c>
      <c r="B43" s="447" t="s">
        <v>353</v>
      </c>
      <c r="C43" s="483" t="s">
        <v>409</v>
      </c>
    </row>
    <row r="44" spans="1:4">
      <c r="A44" s="434">
        <v>34</v>
      </c>
      <c r="B44" s="447" t="s">
        <v>354</v>
      </c>
      <c r="C44" s="483" t="s">
        <v>410</v>
      </c>
    </row>
    <row r="45" spans="1:4" ht="15">
      <c r="A45" s="448">
        <v>35</v>
      </c>
      <c r="B45" s="449" t="s">
        <v>355</v>
      </c>
      <c r="C45" s="444" t="s">
        <v>411</v>
      </c>
    </row>
    <row r="46" spans="1:4" ht="7.5" customHeight="1">
      <c r="A46" s="450"/>
      <c r="B46" s="451"/>
      <c r="C46" s="440"/>
    </row>
    <row r="47" spans="1:4" ht="15">
      <c r="A47" s="448">
        <v>36</v>
      </c>
      <c r="B47" s="367" t="s">
        <v>412</v>
      </c>
      <c r="C47" s="444" t="s">
        <v>413</v>
      </c>
    </row>
    <row r="48" spans="1:4" ht="7.5" customHeight="1">
      <c r="A48" s="438"/>
      <c r="B48" s="452"/>
      <c r="C48" s="440"/>
    </row>
    <row r="49" spans="1:3" ht="15">
      <c r="A49" s="427">
        <v>37</v>
      </c>
      <c r="B49" s="481" t="s">
        <v>357</v>
      </c>
      <c r="C49" s="453"/>
    </row>
    <row r="50" spans="1:3" ht="15">
      <c r="A50" s="434">
        <v>38</v>
      </c>
      <c r="B50" s="454" t="s">
        <v>358</v>
      </c>
      <c r="C50" s="453"/>
    </row>
    <row r="51" spans="1:3" ht="15">
      <c r="A51" s="434">
        <v>39</v>
      </c>
      <c r="B51" s="447" t="s">
        <v>359</v>
      </c>
      <c r="C51" s="455"/>
    </row>
    <row r="52" spans="1:3" ht="15">
      <c r="A52" s="434">
        <v>40</v>
      </c>
      <c r="B52" s="447" t="s">
        <v>360</v>
      </c>
      <c r="C52" s="455"/>
    </row>
    <row r="53" spans="1:3" ht="15">
      <c r="A53" s="434">
        <v>41</v>
      </c>
      <c r="B53" s="447" t="s">
        <v>361</v>
      </c>
      <c r="C53" s="455"/>
    </row>
    <row r="54" spans="1:3" ht="15">
      <c r="A54" s="448">
        <v>42</v>
      </c>
      <c r="B54" s="449" t="s">
        <v>362</v>
      </c>
      <c r="C54" s="444" t="s">
        <v>414</v>
      </c>
    </row>
    <row r="55" spans="1:3">
      <c r="A55" s="434">
        <v>43</v>
      </c>
      <c r="B55" s="447" t="s">
        <v>199</v>
      </c>
      <c r="C55" s="446"/>
    </row>
    <row r="56" spans="1:3" ht="57">
      <c r="A56" s="434">
        <v>44</v>
      </c>
      <c r="B56" s="447" t="s">
        <v>363</v>
      </c>
      <c r="C56" s="483" t="s">
        <v>415</v>
      </c>
    </row>
    <row r="57" spans="1:3" ht="57">
      <c r="A57" s="434">
        <v>45</v>
      </c>
      <c r="B57" s="428" t="s">
        <v>364</v>
      </c>
      <c r="C57" s="456" t="s">
        <v>416</v>
      </c>
    </row>
    <row r="58" spans="1:3" ht="15">
      <c r="A58" s="434">
        <v>46</v>
      </c>
      <c r="B58" s="449" t="s">
        <v>365</v>
      </c>
      <c r="C58" s="430" t="s">
        <v>417</v>
      </c>
    </row>
    <row r="59" spans="1:3" ht="7.5" customHeight="1">
      <c r="A59" s="438"/>
      <c r="B59" s="439"/>
      <c r="C59" s="440"/>
    </row>
    <row r="60" spans="1:3" ht="15">
      <c r="A60" s="434">
        <v>47</v>
      </c>
      <c r="B60" s="443" t="s">
        <v>418</v>
      </c>
      <c r="C60" s="444" t="s">
        <v>419</v>
      </c>
    </row>
    <row r="61" spans="1:3" ht="42.75">
      <c r="A61" s="434">
        <v>48</v>
      </c>
      <c r="B61" s="428" t="s">
        <v>367</v>
      </c>
      <c r="C61" s="457" t="s">
        <v>420</v>
      </c>
    </row>
    <row r="62" spans="1:3">
      <c r="A62" s="434">
        <v>49</v>
      </c>
      <c r="B62" s="428" t="s">
        <v>213</v>
      </c>
      <c r="C62" s="483"/>
    </row>
    <row r="63" spans="1:3">
      <c r="A63" s="434">
        <v>50</v>
      </c>
      <c r="B63" s="428" t="s">
        <v>421</v>
      </c>
      <c r="C63" s="483"/>
    </row>
    <row r="64" spans="1:3" ht="15">
      <c r="A64" s="434">
        <v>51</v>
      </c>
      <c r="B64" s="443" t="s">
        <v>369</v>
      </c>
      <c r="C64" s="444" t="s">
        <v>422</v>
      </c>
    </row>
    <row r="65" spans="1:3" ht="7.5" customHeight="1">
      <c r="A65" s="438"/>
      <c r="B65" s="458"/>
      <c r="C65" s="440"/>
    </row>
    <row r="66" spans="1:3" ht="15">
      <c r="A66" s="427">
        <v>52</v>
      </c>
      <c r="B66" s="834" t="s">
        <v>370</v>
      </c>
      <c r="C66" s="834"/>
    </row>
    <row r="67" spans="1:3">
      <c r="A67" s="434">
        <v>53</v>
      </c>
      <c r="B67" s="428" t="s">
        <v>371</v>
      </c>
      <c r="C67" s="483" t="s">
        <v>423</v>
      </c>
    </row>
    <row r="68" spans="1:3" ht="28.5">
      <c r="A68" s="434">
        <v>54</v>
      </c>
      <c r="B68" s="428" t="s">
        <v>372</v>
      </c>
      <c r="C68" s="430" t="s">
        <v>424</v>
      </c>
    </row>
    <row r="69" spans="1:3" ht="28.5">
      <c r="A69" s="434">
        <v>55</v>
      </c>
      <c r="B69" s="459" t="s">
        <v>425</v>
      </c>
      <c r="C69" s="483" t="s">
        <v>426</v>
      </c>
    </row>
    <row r="70" spans="1:3" ht="28.5">
      <c r="A70" s="434">
        <v>56</v>
      </c>
      <c r="B70" s="428" t="s">
        <v>244</v>
      </c>
      <c r="C70" s="483" t="s">
        <v>245</v>
      </c>
    </row>
    <row r="71" spans="1:3" ht="15">
      <c r="A71" s="276">
        <v>57</v>
      </c>
      <c r="B71" s="437" t="s">
        <v>374</v>
      </c>
      <c r="C71" s="430" t="s">
        <v>427</v>
      </c>
    </row>
    <row r="72" spans="1:3" ht="7.5" customHeight="1">
      <c r="A72" s="438"/>
      <c r="B72" s="458"/>
      <c r="C72" s="460"/>
    </row>
    <row r="73" spans="1:3" ht="30">
      <c r="A73" s="427">
        <v>58</v>
      </c>
      <c r="B73" s="480" t="s">
        <v>375</v>
      </c>
      <c r="C73" s="461" t="s">
        <v>428</v>
      </c>
    </row>
    <row r="74" spans="1:3" ht="71.25">
      <c r="A74" s="434">
        <v>59</v>
      </c>
      <c r="B74" s="428" t="s">
        <v>221</v>
      </c>
      <c r="C74" s="456" t="s">
        <v>248</v>
      </c>
    </row>
    <row r="75" spans="1:3" ht="28.5">
      <c r="A75" s="434">
        <v>60</v>
      </c>
      <c r="B75" s="443" t="s">
        <v>222</v>
      </c>
      <c r="C75" s="483" t="s">
        <v>429</v>
      </c>
    </row>
    <row r="76" spans="1:3" ht="57">
      <c r="A76" s="434">
        <v>61</v>
      </c>
      <c r="B76" s="428" t="s">
        <v>223</v>
      </c>
      <c r="C76" s="456" t="s">
        <v>250</v>
      </c>
    </row>
    <row r="77" spans="1:3" ht="28.5">
      <c r="A77" s="434">
        <v>62</v>
      </c>
      <c r="B77" s="443" t="s">
        <v>224</v>
      </c>
      <c r="C77" s="483" t="s">
        <v>430</v>
      </c>
    </row>
    <row r="78" spans="1:3" ht="28.5">
      <c r="A78" s="434">
        <v>63</v>
      </c>
      <c r="B78" s="443" t="s">
        <v>376</v>
      </c>
      <c r="C78" s="483" t="s">
        <v>431</v>
      </c>
    </row>
    <row r="79" spans="1:3" ht="15">
      <c r="A79" s="462"/>
      <c r="B79" s="463" t="s">
        <v>253</v>
      </c>
      <c r="C79" s="464" t="s">
        <v>432</v>
      </c>
    </row>
    <row r="80" spans="1:3" ht="7.5" customHeight="1">
      <c r="A80" s="465"/>
      <c r="B80" s="439"/>
      <c r="C80" s="440"/>
    </row>
    <row r="81" spans="1:3" ht="28.5">
      <c r="A81" s="152">
        <v>64</v>
      </c>
      <c r="B81" s="466" t="s">
        <v>226</v>
      </c>
      <c r="C81" s="428" t="s">
        <v>433</v>
      </c>
    </row>
  </sheetData>
  <sheetProtection password="C914" sheet="1" objects="1" scenarios="1" formatRows="0"/>
  <mergeCells count="9">
    <mergeCell ref="B38:C38"/>
    <mergeCell ref="B66:C66"/>
    <mergeCell ref="B8:C8"/>
    <mergeCell ref="C17:C18"/>
    <mergeCell ref="B2:C2"/>
    <mergeCell ref="B4:C4"/>
    <mergeCell ref="B5:C5"/>
    <mergeCell ref="B21:C21"/>
    <mergeCell ref="C22:C32"/>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59999389629810485"/>
    <pageSetUpPr fitToPage="1"/>
  </sheetPr>
  <dimension ref="A1:N156"/>
  <sheetViews>
    <sheetView showGridLines="0" zoomScale="90" zoomScaleNormal="90" workbookViewId="0">
      <pane ySplit="5" topLeftCell="A6" activePane="bottomLeft" state="frozen"/>
      <selection pane="bottomLeft" activeCell="A6" sqref="A6"/>
    </sheetView>
  </sheetViews>
  <sheetFormatPr defaultColWidth="9.140625" defaultRowHeight="14.25"/>
  <cols>
    <col min="1" max="1" width="5.42578125" style="24" customWidth="1"/>
    <col min="2" max="2" width="59.42578125" style="24" customWidth="1"/>
    <col min="3" max="3" width="18.28515625" style="114" customWidth="1"/>
    <col min="4" max="4" width="6.140625" style="115" customWidth="1"/>
    <col min="5" max="5" width="18.28515625" style="114" customWidth="1"/>
    <col min="6" max="6" width="6.140625" style="115" customWidth="1"/>
    <col min="7" max="7" width="18.28515625" style="114" customWidth="1"/>
    <col min="8" max="8" width="6.140625" style="115" customWidth="1"/>
    <col min="9" max="9" width="18.28515625" style="114" customWidth="1"/>
    <col min="10" max="10" width="6.140625" style="24" customWidth="1"/>
    <col min="11" max="11" width="18.28515625" style="114" customWidth="1"/>
    <col min="12" max="12" width="6.140625" style="24" customWidth="1"/>
    <col min="13" max="16384" width="9.140625" style="24"/>
  </cols>
  <sheetData>
    <row r="1" spans="1:14">
      <c r="B1" s="8" t="s">
        <v>555</v>
      </c>
      <c r="C1" s="532"/>
    </row>
    <row r="2" spans="1:14" s="22" customFormat="1" ht="18.75" customHeight="1">
      <c r="A2" s="24"/>
      <c r="B2" s="766" t="s">
        <v>545</v>
      </c>
      <c r="C2" s="766"/>
      <c r="D2" s="766"/>
      <c r="E2" s="766"/>
      <c r="F2" s="766"/>
      <c r="G2" s="766"/>
      <c r="H2" s="766"/>
      <c r="I2" s="766"/>
      <c r="J2" s="766"/>
      <c r="K2" s="766"/>
      <c r="L2" s="766"/>
      <c r="N2" s="27"/>
    </row>
    <row r="3" spans="1:14" ht="6" customHeight="1"/>
    <row r="4" spans="1:14" s="22" customFormat="1" ht="15">
      <c r="A4" s="82"/>
      <c r="B4" s="529" t="s">
        <v>117</v>
      </c>
      <c r="C4" s="767" t="s">
        <v>108</v>
      </c>
      <c r="D4" s="768"/>
      <c r="E4" s="767" t="s">
        <v>109</v>
      </c>
      <c r="F4" s="768"/>
      <c r="G4" s="767" t="s">
        <v>110</v>
      </c>
      <c r="H4" s="768"/>
      <c r="I4" s="767" t="s">
        <v>111</v>
      </c>
      <c r="J4" s="768"/>
      <c r="K4" s="767" t="s">
        <v>112</v>
      </c>
      <c r="L4" s="768"/>
    </row>
    <row r="5" spans="1:14" s="22" customFormat="1" ht="15">
      <c r="A5" s="82"/>
      <c r="B5" s="117"/>
      <c r="C5" s="762" t="s">
        <v>113</v>
      </c>
      <c r="D5" s="763"/>
      <c r="E5" s="762" t="s">
        <v>113</v>
      </c>
      <c r="F5" s="763"/>
      <c r="G5" s="762" t="s">
        <v>434</v>
      </c>
      <c r="H5" s="763"/>
      <c r="I5" s="762" t="s">
        <v>434</v>
      </c>
      <c r="J5" s="763"/>
      <c r="K5" s="762" t="s">
        <v>434</v>
      </c>
      <c r="L5" s="763"/>
      <c r="M5" s="27"/>
    </row>
    <row r="6" spans="1:14" s="22" customFormat="1" ht="42.75">
      <c r="A6" s="82"/>
      <c r="B6" s="118" t="s">
        <v>115</v>
      </c>
      <c r="C6" s="764" t="s">
        <v>116</v>
      </c>
      <c r="D6" s="765"/>
      <c r="E6" s="764" t="s">
        <v>116</v>
      </c>
      <c r="F6" s="765"/>
      <c r="G6" s="764" t="s">
        <v>116</v>
      </c>
      <c r="H6" s="765"/>
      <c r="I6" s="764" t="s">
        <v>116</v>
      </c>
      <c r="J6" s="765"/>
      <c r="K6" s="764" t="s">
        <v>116</v>
      </c>
      <c r="L6" s="765"/>
    </row>
    <row r="7" spans="1:14" s="22" customFormat="1" ht="14.25" customHeight="1">
      <c r="A7" s="82"/>
      <c r="B7" s="479"/>
      <c r="C7" s="753" t="s">
        <v>117</v>
      </c>
      <c r="D7" s="754"/>
      <c r="E7" s="753" t="s">
        <v>117</v>
      </c>
      <c r="F7" s="754"/>
      <c r="G7" s="753" t="s">
        <v>117</v>
      </c>
      <c r="H7" s="754"/>
      <c r="I7" s="753" t="s">
        <v>117</v>
      </c>
      <c r="J7" s="754"/>
      <c r="K7" s="753" t="s">
        <v>117</v>
      </c>
      <c r="L7" s="754"/>
    </row>
    <row r="8" spans="1:14" s="22" customFormat="1" ht="14.25" customHeight="1">
      <c r="A8" s="82"/>
      <c r="B8" s="757" t="s">
        <v>118</v>
      </c>
      <c r="C8" s="760" t="s">
        <v>119</v>
      </c>
      <c r="D8" s="761"/>
      <c r="E8" s="760" t="s">
        <v>119</v>
      </c>
      <c r="F8" s="761"/>
      <c r="G8" s="760" t="s">
        <v>119</v>
      </c>
      <c r="H8" s="761"/>
      <c r="I8" s="760" t="s">
        <v>119</v>
      </c>
      <c r="J8" s="761"/>
      <c r="K8" s="760" t="s">
        <v>119</v>
      </c>
      <c r="L8" s="761"/>
    </row>
    <row r="9" spans="1:14" s="22" customFormat="1">
      <c r="A9" s="82"/>
      <c r="B9" s="757"/>
      <c r="C9" s="753" t="s">
        <v>117</v>
      </c>
      <c r="D9" s="754"/>
      <c r="E9" s="753" t="s">
        <v>117</v>
      </c>
      <c r="F9" s="754"/>
      <c r="G9" s="753" t="s">
        <v>117</v>
      </c>
      <c r="H9" s="754"/>
      <c r="I9" s="753" t="s">
        <v>117</v>
      </c>
      <c r="J9" s="754"/>
      <c r="K9" s="753" t="s">
        <v>117</v>
      </c>
      <c r="L9" s="754"/>
    </row>
    <row r="10" spans="1:14" s="22" customFormat="1">
      <c r="A10" s="82"/>
      <c r="B10" s="758"/>
      <c r="C10" s="119"/>
      <c r="D10" s="120"/>
      <c r="E10" s="121"/>
      <c r="F10" s="120"/>
      <c r="G10" s="122"/>
      <c r="H10" s="120"/>
      <c r="I10" s="122"/>
      <c r="J10" s="123"/>
      <c r="K10" s="122"/>
      <c r="L10" s="123"/>
    </row>
    <row r="11" spans="1:14" s="22" customFormat="1" ht="15">
      <c r="A11" s="24"/>
      <c r="B11" s="756" t="s">
        <v>120</v>
      </c>
      <c r="C11" s="756"/>
      <c r="D11" s="756"/>
      <c r="E11" s="756"/>
      <c r="F11" s="756"/>
      <c r="G11" s="756"/>
      <c r="H11" s="756"/>
      <c r="I11" s="756"/>
      <c r="J11" s="756"/>
      <c r="K11" s="756"/>
      <c r="L11" s="756"/>
    </row>
    <row r="12" spans="1:14">
      <c r="B12" s="124" t="s">
        <v>121</v>
      </c>
      <c r="C12" s="125"/>
      <c r="D12" s="126"/>
      <c r="E12" s="125"/>
      <c r="F12" s="126"/>
      <c r="G12" s="125"/>
      <c r="H12" s="127"/>
      <c r="I12" s="125"/>
      <c r="J12" s="128"/>
      <c r="K12" s="125"/>
      <c r="L12" s="129"/>
    </row>
    <row r="13" spans="1:14">
      <c r="B13" s="124" t="s">
        <v>122</v>
      </c>
      <c r="C13" s="125"/>
      <c r="D13" s="126"/>
      <c r="E13" s="125"/>
      <c r="F13" s="126"/>
      <c r="G13" s="125"/>
      <c r="H13" s="127"/>
      <c r="I13" s="125"/>
      <c r="J13" s="128"/>
      <c r="K13" s="125"/>
      <c r="L13" s="130"/>
    </row>
    <row r="14" spans="1:14">
      <c r="B14" s="124" t="s">
        <v>123</v>
      </c>
      <c r="C14" s="125"/>
      <c r="D14" s="126"/>
      <c r="E14" s="125"/>
      <c r="F14" s="126"/>
      <c r="G14" s="125"/>
      <c r="H14" s="127"/>
      <c r="I14" s="125"/>
      <c r="J14" s="128"/>
      <c r="K14" s="125"/>
      <c r="L14" s="130"/>
    </row>
    <row r="15" spans="1:14">
      <c r="B15" s="124" t="s">
        <v>124</v>
      </c>
      <c r="C15" s="131"/>
      <c r="D15" s="126"/>
      <c r="E15" s="131"/>
      <c r="F15" s="126"/>
      <c r="G15" s="131"/>
      <c r="H15" s="127"/>
      <c r="I15" s="131"/>
      <c r="J15" s="128"/>
      <c r="K15" s="131"/>
      <c r="L15" s="130"/>
    </row>
    <row r="16" spans="1:14">
      <c r="B16" s="124" t="s">
        <v>125</v>
      </c>
      <c r="C16" s="125"/>
      <c r="D16" s="126"/>
      <c r="E16" s="125"/>
      <c r="F16" s="126"/>
      <c r="G16" s="125"/>
      <c r="H16" s="127"/>
      <c r="I16" s="125"/>
      <c r="J16" s="128"/>
      <c r="K16" s="125"/>
      <c r="L16" s="130"/>
    </row>
    <row r="17" spans="1:12">
      <c r="B17" s="124" t="s">
        <v>126</v>
      </c>
      <c r="C17" s="125"/>
      <c r="D17" s="132"/>
      <c r="E17" s="125"/>
      <c r="F17" s="132"/>
      <c r="G17" s="125"/>
      <c r="H17" s="133"/>
      <c r="I17" s="125"/>
      <c r="J17" s="134"/>
      <c r="K17" s="125"/>
      <c r="L17" s="135"/>
    </row>
    <row r="18" spans="1:12" ht="15">
      <c r="A18" s="136"/>
      <c r="B18" s="773"/>
      <c r="C18" s="773"/>
      <c r="D18" s="773"/>
      <c r="E18" s="773"/>
      <c r="F18" s="773"/>
      <c r="G18" s="773"/>
      <c r="H18" s="773"/>
      <c r="I18" s="773"/>
      <c r="J18" s="773"/>
      <c r="K18" s="773"/>
      <c r="L18" s="773"/>
    </row>
    <row r="19" spans="1:12">
      <c r="A19" s="136"/>
      <c r="B19" s="137" t="s">
        <v>127</v>
      </c>
      <c r="C19" s="138"/>
      <c r="D19" s="126"/>
      <c r="E19" s="138"/>
      <c r="F19" s="126"/>
      <c r="G19" s="138"/>
      <c r="H19" s="127"/>
      <c r="I19" s="138"/>
      <c r="J19" s="128"/>
      <c r="K19" s="138"/>
      <c r="L19" s="139"/>
    </row>
    <row r="20" spans="1:12">
      <c r="A20" s="136"/>
      <c r="B20" s="140" t="s">
        <v>128</v>
      </c>
      <c r="C20" s="141"/>
      <c r="D20" s="142"/>
      <c r="E20" s="141"/>
      <c r="F20" s="142"/>
      <c r="G20" s="141"/>
      <c r="H20" s="143"/>
      <c r="I20" s="141"/>
      <c r="J20" s="128"/>
      <c r="K20" s="141"/>
      <c r="L20" s="139"/>
    </row>
    <row r="21" spans="1:12">
      <c r="A21" s="136"/>
      <c r="B21" s="144" t="s">
        <v>129</v>
      </c>
      <c r="C21" s="145"/>
      <c r="D21" s="126"/>
      <c r="E21" s="145"/>
      <c r="F21" s="126"/>
      <c r="G21" s="145"/>
      <c r="H21" s="127"/>
      <c r="I21" s="145"/>
      <c r="J21" s="128"/>
      <c r="K21" s="145"/>
      <c r="L21" s="139"/>
    </row>
    <row r="22" spans="1:12">
      <c r="A22" s="136"/>
      <c r="B22" s="124" t="s">
        <v>130</v>
      </c>
      <c r="C22" s="145"/>
      <c r="D22" s="132"/>
      <c r="E22" s="145"/>
      <c r="F22" s="132"/>
      <c r="G22" s="145"/>
      <c r="H22" s="133"/>
      <c r="I22" s="145"/>
      <c r="J22" s="134"/>
      <c r="K22" s="145"/>
      <c r="L22" s="135"/>
    </row>
    <row r="23" spans="1:12" ht="15">
      <c r="A23" s="136"/>
      <c r="B23" s="773"/>
      <c r="C23" s="773"/>
      <c r="D23" s="773"/>
      <c r="E23" s="773"/>
      <c r="F23" s="773"/>
      <c r="G23" s="773"/>
      <c r="H23" s="773"/>
      <c r="I23" s="773"/>
      <c r="J23" s="773"/>
      <c r="K23" s="773"/>
      <c r="L23" s="773"/>
    </row>
    <row r="24" spans="1:12">
      <c r="A24" s="136"/>
      <c r="B24" s="137" t="s">
        <v>131</v>
      </c>
      <c r="C24" s="146"/>
      <c r="D24" s="142"/>
      <c r="E24" s="146"/>
      <c r="F24" s="142"/>
      <c r="G24" s="146"/>
      <c r="H24" s="143"/>
      <c r="I24" s="146"/>
      <c r="J24" s="128"/>
      <c r="K24" s="146"/>
      <c r="L24" s="139"/>
    </row>
    <row r="25" spans="1:12">
      <c r="A25" s="136"/>
      <c r="B25" s="124" t="s">
        <v>132</v>
      </c>
      <c r="C25" s="146"/>
      <c r="D25" s="142"/>
      <c r="E25" s="146"/>
      <c r="F25" s="142"/>
      <c r="G25" s="146"/>
      <c r="H25" s="143"/>
      <c r="I25" s="146"/>
      <c r="J25" s="128"/>
      <c r="K25" s="146"/>
      <c r="L25" s="139"/>
    </row>
    <row r="26" spans="1:12">
      <c r="A26" s="136"/>
      <c r="B26" s="124" t="s">
        <v>133</v>
      </c>
      <c r="C26" s="146"/>
      <c r="D26" s="142"/>
      <c r="E26" s="146"/>
      <c r="F26" s="142"/>
      <c r="G26" s="146"/>
      <c r="H26" s="143"/>
      <c r="I26" s="146"/>
      <c r="J26" s="128"/>
      <c r="K26" s="146"/>
      <c r="L26" s="139"/>
    </row>
    <row r="27" spans="1:12">
      <c r="A27" s="136"/>
      <c r="B27" s="124" t="s">
        <v>134</v>
      </c>
      <c r="C27" s="146"/>
      <c r="D27" s="142"/>
      <c r="E27" s="146"/>
      <c r="F27" s="142"/>
      <c r="G27" s="146"/>
      <c r="H27" s="143"/>
      <c r="I27" s="146"/>
      <c r="J27" s="128"/>
      <c r="K27" s="146"/>
      <c r="L27" s="139"/>
    </row>
    <row r="28" spans="1:12">
      <c r="A28" s="136"/>
      <c r="B28" s="137" t="s">
        <v>135</v>
      </c>
      <c r="C28" s="146"/>
      <c r="D28" s="142"/>
      <c r="E28" s="146"/>
      <c r="F28" s="142"/>
      <c r="G28" s="146"/>
      <c r="H28" s="143"/>
      <c r="I28" s="146"/>
      <c r="J28" s="128"/>
      <c r="K28" s="146"/>
      <c r="L28" s="139"/>
    </row>
    <row r="29" spans="1:12">
      <c r="A29" s="136"/>
      <c r="B29" s="144" t="s">
        <v>136</v>
      </c>
      <c r="C29" s="146"/>
      <c r="D29" s="142"/>
      <c r="E29" s="146"/>
      <c r="F29" s="142"/>
      <c r="G29" s="146"/>
      <c r="H29" s="143"/>
      <c r="I29" s="146"/>
      <c r="J29" s="128"/>
      <c r="K29" s="146"/>
      <c r="L29" s="139"/>
    </row>
    <row r="30" spans="1:12">
      <c r="A30" s="136"/>
      <c r="B30" s="124" t="s">
        <v>137</v>
      </c>
      <c r="C30" s="147"/>
      <c r="D30" s="148"/>
      <c r="E30" s="147"/>
      <c r="F30" s="148"/>
      <c r="G30" s="147"/>
      <c r="H30" s="149"/>
      <c r="I30" s="147"/>
      <c r="J30" s="150"/>
      <c r="K30" s="147"/>
      <c r="L30" s="150"/>
    </row>
    <row r="31" spans="1:12" ht="15">
      <c r="A31" s="136"/>
      <c r="B31" s="773"/>
      <c r="C31" s="773"/>
      <c r="D31" s="773"/>
      <c r="E31" s="773"/>
      <c r="F31" s="773"/>
      <c r="G31" s="773"/>
      <c r="H31" s="773"/>
      <c r="I31" s="773"/>
      <c r="J31" s="773"/>
      <c r="K31" s="773"/>
      <c r="L31" s="773"/>
    </row>
    <row r="32" spans="1:12" ht="15">
      <c r="A32" s="136"/>
      <c r="B32" s="756" t="s">
        <v>138</v>
      </c>
      <c r="C32" s="756"/>
      <c r="D32" s="756"/>
      <c r="E32" s="756"/>
      <c r="F32" s="756"/>
      <c r="G32" s="756"/>
      <c r="H32" s="756"/>
      <c r="I32" s="756"/>
      <c r="J32" s="756"/>
      <c r="K32" s="756"/>
      <c r="L32" s="756"/>
    </row>
    <row r="33" spans="1:12" ht="18">
      <c r="A33" s="151"/>
      <c r="B33" s="755" t="s">
        <v>139</v>
      </c>
      <c r="C33" s="755"/>
      <c r="D33" s="755"/>
      <c r="E33" s="755"/>
      <c r="F33" s="755"/>
      <c r="G33" s="755"/>
      <c r="H33" s="755"/>
      <c r="I33" s="755"/>
      <c r="J33" s="755"/>
      <c r="K33" s="755"/>
      <c r="L33" s="755"/>
    </row>
    <row r="34" spans="1:12" ht="15">
      <c r="A34" s="151"/>
      <c r="B34" s="759" t="s">
        <v>140</v>
      </c>
      <c r="C34" s="759"/>
      <c r="D34" s="759"/>
      <c r="E34" s="759"/>
      <c r="F34" s="759"/>
      <c r="G34" s="759"/>
      <c r="H34" s="759"/>
      <c r="I34" s="759"/>
      <c r="J34" s="759"/>
      <c r="K34" s="759"/>
      <c r="L34" s="759"/>
    </row>
    <row r="35" spans="1:12">
      <c r="A35" s="152">
        <v>1</v>
      </c>
      <c r="B35" s="153" t="s">
        <v>141</v>
      </c>
      <c r="C35" s="154"/>
      <c r="D35" s="155">
        <f t="shared" ref="D35:D41" si="0">IFERROR(C35/C$63,0)</f>
        <v>0</v>
      </c>
      <c r="E35" s="154"/>
      <c r="F35" s="155">
        <f t="shared" ref="F35:F41" si="1">IFERROR(E35/E$63,0)</f>
        <v>0</v>
      </c>
      <c r="G35" s="154"/>
      <c r="H35" s="156">
        <f t="shared" ref="H35:H41" si="2">IFERROR(G35/G$63,0)</f>
        <v>0</v>
      </c>
      <c r="I35" s="154"/>
      <c r="J35" s="157">
        <f t="shared" ref="J35:J41" si="3">IFERROR(I35/I$63,0)</f>
        <v>0</v>
      </c>
      <c r="K35" s="154"/>
      <c r="L35" s="158">
        <f t="shared" ref="L35:L41" si="4">IFERROR(K35/K$63,0)</f>
        <v>0</v>
      </c>
    </row>
    <row r="36" spans="1:12">
      <c r="A36" s="152">
        <f t="shared" ref="A36:A59" si="5">A35+1</f>
        <v>2</v>
      </c>
      <c r="B36" s="159" t="s">
        <v>142</v>
      </c>
      <c r="C36" s="154"/>
      <c r="D36" s="155">
        <f t="shared" si="0"/>
        <v>0</v>
      </c>
      <c r="E36" s="154"/>
      <c r="F36" s="155">
        <f t="shared" si="1"/>
        <v>0</v>
      </c>
      <c r="G36" s="154"/>
      <c r="H36" s="156">
        <f t="shared" si="2"/>
        <v>0</v>
      </c>
      <c r="I36" s="154"/>
      <c r="J36" s="157">
        <f t="shared" si="3"/>
        <v>0</v>
      </c>
      <c r="K36" s="154"/>
      <c r="L36" s="155">
        <f t="shared" si="4"/>
        <v>0</v>
      </c>
    </row>
    <row r="37" spans="1:12">
      <c r="A37" s="152">
        <f t="shared" si="5"/>
        <v>3</v>
      </c>
      <c r="B37" s="159" t="s">
        <v>143</v>
      </c>
      <c r="C37" s="154"/>
      <c r="D37" s="155">
        <f t="shared" si="0"/>
        <v>0</v>
      </c>
      <c r="E37" s="154"/>
      <c r="F37" s="155">
        <f t="shared" si="1"/>
        <v>0</v>
      </c>
      <c r="G37" s="154"/>
      <c r="H37" s="156">
        <f t="shared" si="2"/>
        <v>0</v>
      </c>
      <c r="I37" s="154"/>
      <c r="J37" s="157">
        <f t="shared" si="3"/>
        <v>0</v>
      </c>
      <c r="K37" s="154"/>
      <c r="L37" s="155">
        <f t="shared" si="4"/>
        <v>0</v>
      </c>
    </row>
    <row r="38" spans="1:12">
      <c r="A38" s="152">
        <f t="shared" si="5"/>
        <v>4</v>
      </c>
      <c r="B38" s="159" t="s">
        <v>144</v>
      </c>
      <c r="C38" s="154"/>
      <c r="D38" s="155">
        <f t="shared" si="0"/>
        <v>0</v>
      </c>
      <c r="E38" s="154"/>
      <c r="F38" s="155">
        <f t="shared" si="1"/>
        <v>0</v>
      </c>
      <c r="G38" s="154"/>
      <c r="H38" s="156">
        <f t="shared" si="2"/>
        <v>0</v>
      </c>
      <c r="I38" s="154"/>
      <c r="J38" s="157">
        <f t="shared" si="3"/>
        <v>0</v>
      </c>
      <c r="K38" s="154"/>
      <c r="L38" s="155">
        <f t="shared" si="4"/>
        <v>0</v>
      </c>
    </row>
    <row r="39" spans="1:12">
      <c r="A39" s="152">
        <f t="shared" si="5"/>
        <v>5</v>
      </c>
      <c r="B39" s="160" t="s">
        <v>145</v>
      </c>
      <c r="C39" s="154"/>
      <c r="D39" s="155">
        <f t="shared" si="0"/>
        <v>0</v>
      </c>
      <c r="E39" s="154"/>
      <c r="F39" s="155">
        <f t="shared" si="1"/>
        <v>0</v>
      </c>
      <c r="G39" s="154"/>
      <c r="H39" s="156">
        <f t="shared" si="2"/>
        <v>0</v>
      </c>
      <c r="I39" s="154"/>
      <c r="J39" s="157">
        <f t="shared" si="3"/>
        <v>0</v>
      </c>
      <c r="K39" s="154"/>
      <c r="L39" s="155">
        <f t="shared" si="4"/>
        <v>0</v>
      </c>
    </row>
    <row r="40" spans="1:12">
      <c r="A40" s="152">
        <f t="shared" si="5"/>
        <v>6</v>
      </c>
      <c r="B40" s="160" t="s">
        <v>146</v>
      </c>
      <c r="C40" s="154"/>
      <c r="D40" s="155">
        <f t="shared" si="0"/>
        <v>0</v>
      </c>
      <c r="E40" s="154"/>
      <c r="F40" s="155">
        <f t="shared" si="1"/>
        <v>0</v>
      </c>
      <c r="G40" s="154"/>
      <c r="H40" s="156">
        <f t="shared" si="2"/>
        <v>0</v>
      </c>
      <c r="I40" s="154"/>
      <c r="J40" s="157">
        <f t="shared" si="3"/>
        <v>0</v>
      </c>
      <c r="K40" s="154"/>
      <c r="L40" s="155">
        <f t="shared" si="4"/>
        <v>0</v>
      </c>
    </row>
    <row r="41" spans="1:12" ht="15">
      <c r="A41" s="152">
        <f t="shared" si="5"/>
        <v>7</v>
      </c>
      <c r="B41" s="161" t="s">
        <v>147</v>
      </c>
      <c r="C41" s="162">
        <f>SUM(C35:C40)</f>
        <v>0</v>
      </c>
      <c r="D41" s="163">
        <f t="shared" si="0"/>
        <v>0</v>
      </c>
      <c r="E41" s="162">
        <f>SUM(E35:E40)</f>
        <v>0</v>
      </c>
      <c r="F41" s="163">
        <f t="shared" si="1"/>
        <v>0</v>
      </c>
      <c r="G41" s="162">
        <f>SUM(G35:G40)</f>
        <v>0</v>
      </c>
      <c r="H41" s="164">
        <f t="shared" si="2"/>
        <v>0</v>
      </c>
      <c r="I41" s="165">
        <f>SUM(I35:I40)</f>
        <v>0</v>
      </c>
      <c r="J41" s="166">
        <f t="shared" si="3"/>
        <v>0</v>
      </c>
      <c r="K41" s="165">
        <f>SUM(K35:K40)</f>
        <v>0</v>
      </c>
      <c r="L41" s="167">
        <f t="shared" si="4"/>
        <v>0</v>
      </c>
    </row>
    <row r="42" spans="1:12" ht="15">
      <c r="A42" s="152">
        <f t="shared" si="5"/>
        <v>8</v>
      </c>
      <c r="B42" s="759" t="s">
        <v>148</v>
      </c>
      <c r="C42" s="759"/>
      <c r="D42" s="759"/>
      <c r="E42" s="759"/>
      <c r="F42" s="759"/>
      <c r="G42" s="759"/>
      <c r="H42" s="759"/>
      <c r="I42" s="759"/>
      <c r="J42" s="759"/>
      <c r="K42" s="759"/>
      <c r="L42" s="759"/>
    </row>
    <row r="43" spans="1:12">
      <c r="A43" s="152">
        <f t="shared" si="5"/>
        <v>9</v>
      </c>
      <c r="B43" s="168" t="s">
        <v>149</v>
      </c>
      <c r="C43" s="154"/>
      <c r="D43" s="169">
        <f t="shared" ref="D43:D48" si="6">IFERROR(C43/C$63,0)</f>
        <v>0</v>
      </c>
      <c r="E43" s="154"/>
      <c r="F43" s="169">
        <f t="shared" ref="F43:F48" si="7">IFERROR(E43/E$63,0)</f>
        <v>0</v>
      </c>
      <c r="G43" s="154"/>
      <c r="H43" s="170">
        <f t="shared" ref="H43:H48" si="8">IFERROR(G43/G$63,0)</f>
        <v>0</v>
      </c>
      <c r="I43" s="154"/>
      <c r="J43" s="171">
        <f t="shared" ref="J43:J48" si="9">IFERROR(I43/I$63,0)</f>
        <v>0</v>
      </c>
      <c r="K43" s="154"/>
      <c r="L43" s="172">
        <f t="shared" ref="L43:L48" si="10">IFERROR(K43/K$63,0)</f>
        <v>0</v>
      </c>
    </row>
    <row r="44" spans="1:12">
      <c r="A44" s="152">
        <f t="shared" si="5"/>
        <v>10</v>
      </c>
      <c r="B44" s="160" t="s">
        <v>150</v>
      </c>
      <c r="C44" s="154"/>
      <c r="D44" s="169">
        <f t="shared" si="6"/>
        <v>0</v>
      </c>
      <c r="E44" s="154"/>
      <c r="F44" s="169">
        <f t="shared" si="7"/>
        <v>0</v>
      </c>
      <c r="G44" s="154"/>
      <c r="H44" s="170">
        <f t="shared" si="8"/>
        <v>0</v>
      </c>
      <c r="I44" s="154"/>
      <c r="J44" s="171">
        <f t="shared" si="9"/>
        <v>0</v>
      </c>
      <c r="K44" s="154"/>
      <c r="L44" s="169">
        <f t="shared" si="10"/>
        <v>0</v>
      </c>
    </row>
    <row r="45" spans="1:12">
      <c r="A45" s="152">
        <f t="shared" si="5"/>
        <v>11</v>
      </c>
      <c r="B45" s="160" t="s">
        <v>151</v>
      </c>
      <c r="C45" s="154"/>
      <c r="D45" s="169">
        <f t="shared" si="6"/>
        <v>0</v>
      </c>
      <c r="E45" s="154"/>
      <c r="F45" s="169">
        <f t="shared" si="7"/>
        <v>0</v>
      </c>
      <c r="G45" s="154"/>
      <c r="H45" s="170">
        <f t="shared" si="8"/>
        <v>0</v>
      </c>
      <c r="I45" s="154"/>
      <c r="J45" s="171">
        <f t="shared" si="9"/>
        <v>0</v>
      </c>
      <c r="K45" s="154"/>
      <c r="L45" s="169">
        <f t="shared" si="10"/>
        <v>0</v>
      </c>
    </row>
    <row r="46" spans="1:12">
      <c r="A46" s="152">
        <f t="shared" si="5"/>
        <v>12</v>
      </c>
      <c r="B46" s="173" t="s">
        <v>152</v>
      </c>
      <c r="C46" s="154"/>
      <c r="D46" s="169">
        <f t="shared" si="6"/>
        <v>0</v>
      </c>
      <c r="E46" s="154"/>
      <c r="F46" s="169">
        <f t="shared" si="7"/>
        <v>0</v>
      </c>
      <c r="G46" s="154"/>
      <c r="H46" s="170">
        <f t="shared" si="8"/>
        <v>0</v>
      </c>
      <c r="I46" s="154"/>
      <c r="J46" s="171">
        <f t="shared" si="9"/>
        <v>0</v>
      </c>
      <c r="K46" s="154"/>
      <c r="L46" s="169">
        <f t="shared" si="10"/>
        <v>0</v>
      </c>
    </row>
    <row r="47" spans="1:12" ht="28.5">
      <c r="A47" s="152">
        <f t="shared" si="5"/>
        <v>13</v>
      </c>
      <c r="B47" s="160" t="s">
        <v>153</v>
      </c>
      <c r="C47" s="154"/>
      <c r="D47" s="169">
        <f t="shared" si="6"/>
        <v>0</v>
      </c>
      <c r="E47" s="154"/>
      <c r="F47" s="169">
        <f t="shared" si="7"/>
        <v>0</v>
      </c>
      <c r="G47" s="154"/>
      <c r="H47" s="170">
        <f t="shared" si="8"/>
        <v>0</v>
      </c>
      <c r="I47" s="154"/>
      <c r="J47" s="171">
        <f t="shared" si="9"/>
        <v>0</v>
      </c>
      <c r="K47" s="154"/>
      <c r="L47" s="169">
        <f t="shared" si="10"/>
        <v>0</v>
      </c>
    </row>
    <row r="48" spans="1:12" ht="15">
      <c r="A48" s="152">
        <f t="shared" si="5"/>
        <v>14</v>
      </c>
      <c r="B48" s="161" t="s">
        <v>154</v>
      </c>
      <c r="C48" s="174">
        <f>SUM(C43:C47)</f>
        <v>0</v>
      </c>
      <c r="D48" s="175">
        <f t="shared" si="6"/>
        <v>0</v>
      </c>
      <c r="E48" s="174">
        <f>SUM(E43:E47)</f>
        <v>0</v>
      </c>
      <c r="F48" s="175">
        <f t="shared" si="7"/>
        <v>0</v>
      </c>
      <c r="G48" s="174">
        <f>SUM(G43:G47)</f>
        <v>0</v>
      </c>
      <c r="H48" s="176">
        <f t="shared" si="8"/>
        <v>0</v>
      </c>
      <c r="I48" s="174">
        <f>SUM(I43:I47)</f>
        <v>0</v>
      </c>
      <c r="J48" s="177">
        <f t="shared" si="9"/>
        <v>0</v>
      </c>
      <c r="K48" s="174">
        <f>SUM(K43:K47)</f>
        <v>0</v>
      </c>
      <c r="L48" s="178">
        <f t="shared" si="10"/>
        <v>0</v>
      </c>
    </row>
    <row r="49" spans="1:12" ht="15">
      <c r="A49" s="152">
        <f t="shared" si="5"/>
        <v>15</v>
      </c>
      <c r="B49" s="759" t="s">
        <v>155</v>
      </c>
      <c r="C49" s="759"/>
      <c r="D49" s="759"/>
      <c r="E49" s="759"/>
      <c r="F49" s="759"/>
      <c r="G49" s="759"/>
      <c r="H49" s="759"/>
      <c r="I49" s="759"/>
      <c r="J49" s="759"/>
      <c r="K49" s="759"/>
      <c r="L49" s="759"/>
    </row>
    <row r="50" spans="1:12">
      <c r="A50" s="152">
        <f t="shared" si="5"/>
        <v>16</v>
      </c>
      <c r="B50" s="179" t="s">
        <v>156</v>
      </c>
      <c r="C50" s="154"/>
      <c r="D50" s="180">
        <f t="shared" ref="D50:D59" si="11">IFERROR(C50/C$63,0)</f>
        <v>0</v>
      </c>
      <c r="E50" s="154"/>
      <c r="F50" s="180">
        <f t="shared" ref="F50:F59" si="12">IFERROR(E50/E$63,0)</f>
        <v>0</v>
      </c>
      <c r="G50" s="154"/>
      <c r="H50" s="181">
        <f t="shared" ref="H50:H59" si="13">IFERROR(G50/G$63,0)</f>
        <v>0</v>
      </c>
      <c r="I50" s="154"/>
      <c r="J50" s="182">
        <f t="shared" ref="J50:J59" si="14">IFERROR(I50/I$63,0)</f>
        <v>0</v>
      </c>
      <c r="K50" s="154"/>
      <c r="L50" s="183">
        <f t="shared" ref="L50:L59" si="15">IFERROR(K50/K$63,0)</f>
        <v>0</v>
      </c>
    </row>
    <row r="51" spans="1:12">
      <c r="A51" s="152">
        <f t="shared" si="5"/>
        <v>17</v>
      </c>
      <c r="B51" s="184" t="s">
        <v>157</v>
      </c>
      <c r="C51" s="154"/>
      <c r="D51" s="180">
        <f t="shared" si="11"/>
        <v>0</v>
      </c>
      <c r="E51" s="154"/>
      <c r="F51" s="180">
        <f t="shared" si="12"/>
        <v>0</v>
      </c>
      <c r="G51" s="154"/>
      <c r="H51" s="181">
        <f t="shared" si="13"/>
        <v>0</v>
      </c>
      <c r="I51" s="154"/>
      <c r="J51" s="182">
        <f t="shared" si="14"/>
        <v>0</v>
      </c>
      <c r="K51" s="154"/>
      <c r="L51" s="180">
        <f t="shared" si="15"/>
        <v>0</v>
      </c>
    </row>
    <row r="52" spans="1:12">
      <c r="A52" s="152">
        <f t="shared" si="5"/>
        <v>18</v>
      </c>
      <c r="B52" s="159" t="s">
        <v>158</v>
      </c>
      <c r="C52" s="154"/>
      <c r="D52" s="180">
        <f t="shared" si="11"/>
        <v>0</v>
      </c>
      <c r="E52" s="154"/>
      <c r="F52" s="180">
        <f t="shared" si="12"/>
        <v>0</v>
      </c>
      <c r="G52" s="154"/>
      <c r="H52" s="181">
        <f t="shared" si="13"/>
        <v>0</v>
      </c>
      <c r="I52" s="154"/>
      <c r="J52" s="182">
        <f t="shared" si="14"/>
        <v>0</v>
      </c>
      <c r="K52" s="154"/>
      <c r="L52" s="180">
        <f t="shared" si="15"/>
        <v>0</v>
      </c>
    </row>
    <row r="53" spans="1:12">
      <c r="A53" s="152">
        <f t="shared" si="5"/>
        <v>19</v>
      </c>
      <c r="B53" s="159" t="s">
        <v>159</v>
      </c>
      <c r="C53" s="154"/>
      <c r="D53" s="180">
        <f t="shared" si="11"/>
        <v>0</v>
      </c>
      <c r="E53" s="154"/>
      <c r="F53" s="180">
        <f t="shared" si="12"/>
        <v>0</v>
      </c>
      <c r="G53" s="154"/>
      <c r="H53" s="181">
        <f t="shared" si="13"/>
        <v>0</v>
      </c>
      <c r="I53" s="154"/>
      <c r="J53" s="182">
        <f t="shared" si="14"/>
        <v>0</v>
      </c>
      <c r="K53" s="154"/>
      <c r="L53" s="180">
        <f t="shared" si="15"/>
        <v>0</v>
      </c>
    </row>
    <row r="54" spans="1:12">
      <c r="A54" s="152">
        <f t="shared" si="5"/>
        <v>20</v>
      </c>
      <c r="B54" s="159" t="s">
        <v>160</v>
      </c>
      <c r="C54" s="154"/>
      <c r="D54" s="180">
        <f t="shared" si="11"/>
        <v>0</v>
      </c>
      <c r="E54" s="154"/>
      <c r="F54" s="180">
        <f t="shared" si="12"/>
        <v>0</v>
      </c>
      <c r="G54" s="154"/>
      <c r="H54" s="181">
        <f t="shared" si="13"/>
        <v>0</v>
      </c>
      <c r="I54" s="154"/>
      <c r="J54" s="182">
        <f t="shared" si="14"/>
        <v>0</v>
      </c>
      <c r="K54" s="154"/>
      <c r="L54" s="180">
        <f t="shared" si="15"/>
        <v>0</v>
      </c>
    </row>
    <row r="55" spans="1:12">
      <c r="A55" s="152">
        <f t="shared" si="5"/>
        <v>21</v>
      </c>
      <c r="B55" s="159" t="s">
        <v>161</v>
      </c>
      <c r="C55" s="154"/>
      <c r="D55" s="180">
        <f t="shared" si="11"/>
        <v>0</v>
      </c>
      <c r="E55" s="154"/>
      <c r="F55" s="180">
        <f t="shared" si="12"/>
        <v>0</v>
      </c>
      <c r="G55" s="154"/>
      <c r="H55" s="181">
        <f t="shared" si="13"/>
        <v>0</v>
      </c>
      <c r="I55" s="154"/>
      <c r="J55" s="182">
        <f t="shared" si="14"/>
        <v>0</v>
      </c>
      <c r="K55" s="154"/>
      <c r="L55" s="180">
        <f t="shared" si="15"/>
        <v>0</v>
      </c>
    </row>
    <row r="56" spans="1:12">
      <c r="A56" s="152">
        <f t="shared" si="5"/>
        <v>22</v>
      </c>
      <c r="B56" s="159" t="s">
        <v>162</v>
      </c>
      <c r="C56" s="154"/>
      <c r="D56" s="180">
        <f t="shared" si="11"/>
        <v>0</v>
      </c>
      <c r="E56" s="154"/>
      <c r="F56" s="180">
        <f t="shared" si="12"/>
        <v>0</v>
      </c>
      <c r="G56" s="154"/>
      <c r="H56" s="181">
        <f t="shared" si="13"/>
        <v>0</v>
      </c>
      <c r="I56" s="154"/>
      <c r="J56" s="182">
        <f t="shared" si="14"/>
        <v>0</v>
      </c>
      <c r="K56" s="154"/>
      <c r="L56" s="180">
        <f t="shared" si="15"/>
        <v>0</v>
      </c>
    </row>
    <row r="57" spans="1:12">
      <c r="A57" s="152">
        <f t="shared" si="5"/>
        <v>23</v>
      </c>
      <c r="B57" s="185" t="s">
        <v>163</v>
      </c>
      <c r="C57" s="154"/>
      <c r="D57" s="180">
        <f t="shared" si="11"/>
        <v>0</v>
      </c>
      <c r="E57" s="154"/>
      <c r="F57" s="180">
        <f t="shared" si="12"/>
        <v>0</v>
      </c>
      <c r="G57" s="154"/>
      <c r="H57" s="181">
        <f t="shared" si="13"/>
        <v>0</v>
      </c>
      <c r="I57" s="154"/>
      <c r="J57" s="182">
        <f t="shared" si="14"/>
        <v>0</v>
      </c>
      <c r="K57" s="154"/>
      <c r="L57" s="180">
        <f t="shared" si="15"/>
        <v>0</v>
      </c>
    </row>
    <row r="58" spans="1:12">
      <c r="A58" s="152">
        <f t="shared" si="5"/>
        <v>24</v>
      </c>
      <c r="B58" s="168" t="s">
        <v>164</v>
      </c>
      <c r="C58" s="154"/>
      <c r="D58" s="180">
        <f t="shared" si="11"/>
        <v>0</v>
      </c>
      <c r="E58" s="154"/>
      <c r="F58" s="180">
        <f t="shared" si="12"/>
        <v>0</v>
      </c>
      <c r="G58" s="154"/>
      <c r="H58" s="181">
        <f t="shared" si="13"/>
        <v>0</v>
      </c>
      <c r="I58" s="154"/>
      <c r="J58" s="182">
        <f t="shared" si="14"/>
        <v>0</v>
      </c>
      <c r="K58" s="154"/>
      <c r="L58" s="180">
        <f t="shared" si="15"/>
        <v>0</v>
      </c>
    </row>
    <row r="59" spans="1:12" ht="15">
      <c r="A59" s="152">
        <f t="shared" si="5"/>
        <v>25</v>
      </c>
      <c r="B59" s="161" t="s">
        <v>165</v>
      </c>
      <c r="C59" s="174">
        <f>SUM(C50:C58)</f>
        <v>0</v>
      </c>
      <c r="D59" s="186">
        <f t="shared" si="11"/>
        <v>0</v>
      </c>
      <c r="E59" s="174">
        <f>SUM(E50:E58)</f>
        <v>0</v>
      </c>
      <c r="F59" s="186">
        <f t="shared" si="12"/>
        <v>0</v>
      </c>
      <c r="G59" s="174">
        <f>SUM(G50:G58)</f>
        <v>0</v>
      </c>
      <c r="H59" s="187">
        <f t="shared" si="13"/>
        <v>0</v>
      </c>
      <c r="I59" s="188">
        <f>SUM(I50:I58)</f>
        <v>0</v>
      </c>
      <c r="J59" s="189">
        <f t="shared" si="14"/>
        <v>0</v>
      </c>
      <c r="K59" s="188">
        <f>SUM(K50:K58)</f>
        <v>0</v>
      </c>
      <c r="L59" s="186">
        <f t="shared" si="15"/>
        <v>0</v>
      </c>
    </row>
    <row r="60" spans="1:12" ht="6.75" customHeight="1">
      <c r="A60" s="190"/>
      <c r="B60" s="191"/>
      <c r="C60" s="192"/>
      <c r="D60" s="191"/>
      <c r="E60" s="192"/>
      <c r="F60" s="191"/>
      <c r="G60" s="192"/>
      <c r="H60" s="191"/>
      <c r="I60" s="192"/>
      <c r="J60" s="191"/>
      <c r="K60" s="192"/>
      <c r="L60" s="191"/>
    </row>
    <row r="61" spans="1:12" ht="29.25">
      <c r="A61" s="152">
        <f>A59+1</f>
        <v>26</v>
      </c>
      <c r="B61" s="161" t="s">
        <v>166</v>
      </c>
      <c r="C61" s="193"/>
      <c r="D61" s="194">
        <f>IFERROR(C61/C$63,0)</f>
        <v>0</v>
      </c>
      <c r="E61" s="193"/>
      <c r="F61" s="194">
        <f>IFERROR(E61/E$63,0)</f>
        <v>0</v>
      </c>
      <c r="G61" s="193"/>
      <c r="H61" s="195">
        <f>IFERROR(G61/G$63,0)</f>
        <v>0</v>
      </c>
      <c r="I61" s="193"/>
      <c r="J61" s="194">
        <f>IFERROR(I61/I$63,0)</f>
        <v>0</v>
      </c>
      <c r="K61" s="193"/>
      <c r="L61" s="194">
        <f>IFERROR(K61/K$63,0)</f>
        <v>0</v>
      </c>
    </row>
    <row r="62" spans="1:12" ht="6.75" customHeight="1">
      <c r="A62" s="190"/>
      <c r="B62" s="191"/>
      <c r="C62" s="192"/>
      <c r="D62" s="191"/>
      <c r="E62" s="192"/>
      <c r="F62" s="191"/>
      <c r="G62" s="192"/>
      <c r="H62" s="191"/>
      <c r="I62" s="192"/>
      <c r="J62" s="191"/>
      <c r="K62" s="192"/>
      <c r="L62" s="191"/>
    </row>
    <row r="63" spans="1:12" ht="15">
      <c r="A63" s="152">
        <f>A61+1</f>
        <v>27</v>
      </c>
      <c r="B63" s="196" t="s">
        <v>167</v>
      </c>
      <c r="C63" s="197">
        <f>C41+C48+C59+C61</f>
        <v>0</v>
      </c>
      <c r="D63" s="198">
        <f>IFERROR(C63/C$63,0)</f>
        <v>0</v>
      </c>
      <c r="E63" s="197">
        <f>E41+E48+E59+E61</f>
        <v>0</v>
      </c>
      <c r="F63" s="198">
        <f>IFERROR(E63/E$63,0)</f>
        <v>0</v>
      </c>
      <c r="G63" s="197">
        <f>G41+G48+G59+G61</f>
        <v>0</v>
      </c>
      <c r="H63" s="198">
        <f>IFERROR(G63/G$63,0)</f>
        <v>0</v>
      </c>
      <c r="I63" s="197">
        <f>I41+I48+I59+I61</f>
        <v>0</v>
      </c>
      <c r="J63" s="198">
        <f>IFERROR(I63/I$63,0)</f>
        <v>0</v>
      </c>
      <c r="K63" s="197">
        <f>K41+K48+K59+K61</f>
        <v>0</v>
      </c>
      <c r="L63" s="198">
        <f>IFERROR(K63/K$63,0)</f>
        <v>0</v>
      </c>
    </row>
    <row r="64" spans="1:12" ht="6.75" customHeight="1">
      <c r="A64" s="190"/>
      <c r="B64" s="191"/>
      <c r="C64" s="192"/>
      <c r="D64" s="191"/>
      <c r="E64" s="192"/>
      <c r="F64" s="191"/>
      <c r="G64" s="192"/>
      <c r="H64" s="191"/>
      <c r="I64" s="192"/>
      <c r="J64" s="191"/>
      <c r="K64" s="192"/>
      <c r="L64" s="191"/>
    </row>
    <row r="65" spans="1:12" ht="15">
      <c r="A65" s="152">
        <f>A63+1</f>
        <v>28</v>
      </c>
      <c r="B65" s="769" t="s">
        <v>168</v>
      </c>
      <c r="C65" s="756"/>
      <c r="D65" s="756"/>
      <c r="E65" s="756"/>
      <c r="F65" s="756"/>
      <c r="G65" s="756"/>
      <c r="H65" s="756"/>
      <c r="I65" s="756"/>
      <c r="J65" s="756"/>
      <c r="K65" s="756"/>
      <c r="L65" s="756"/>
    </row>
    <row r="66" spans="1:12" ht="15">
      <c r="A66" s="152">
        <f t="shared" ref="A66:A87" si="16">A65+1</f>
        <v>29</v>
      </c>
      <c r="B66" s="770" t="s">
        <v>169</v>
      </c>
      <c r="C66" s="771"/>
      <c r="D66" s="771"/>
      <c r="E66" s="771"/>
      <c r="F66" s="771"/>
      <c r="G66" s="771"/>
      <c r="H66" s="771"/>
      <c r="I66" s="771"/>
      <c r="J66" s="771"/>
      <c r="K66" s="771"/>
      <c r="L66" s="771"/>
    </row>
    <row r="67" spans="1:12" ht="15">
      <c r="A67" s="152">
        <f t="shared" si="16"/>
        <v>30</v>
      </c>
      <c r="B67" s="772" t="s">
        <v>170</v>
      </c>
      <c r="C67" s="759"/>
      <c r="D67" s="759"/>
      <c r="E67" s="759"/>
      <c r="F67" s="759"/>
      <c r="G67" s="759"/>
      <c r="H67" s="759"/>
      <c r="I67" s="759"/>
      <c r="J67" s="759"/>
      <c r="K67" s="759"/>
      <c r="L67" s="759"/>
    </row>
    <row r="68" spans="1:12">
      <c r="A68" s="152">
        <f t="shared" si="16"/>
        <v>31</v>
      </c>
      <c r="B68" s="153" t="s">
        <v>171</v>
      </c>
      <c r="C68" s="154"/>
      <c r="D68" s="180">
        <f>IFERROR(C68/C$110,0)</f>
        <v>0</v>
      </c>
      <c r="E68" s="154"/>
      <c r="F68" s="180">
        <f>IFERROR(E68/E$110,0)</f>
        <v>0</v>
      </c>
      <c r="G68" s="154"/>
      <c r="H68" s="181">
        <f>IFERROR(G68/G$110,0)</f>
        <v>0</v>
      </c>
      <c r="I68" s="154"/>
      <c r="J68" s="182">
        <f>IFERROR(I68/I$110,0)</f>
        <v>0</v>
      </c>
      <c r="K68" s="154"/>
      <c r="L68" s="199">
        <f>IFERROR(K68/K$110,0)</f>
        <v>0</v>
      </c>
    </row>
    <row r="69" spans="1:12">
      <c r="A69" s="152">
        <f t="shared" si="16"/>
        <v>32</v>
      </c>
      <c r="B69" s="159" t="s">
        <v>172</v>
      </c>
      <c r="C69" s="154"/>
      <c r="D69" s="180">
        <f>IFERROR(C69/C$110,0)</f>
        <v>0</v>
      </c>
      <c r="E69" s="154"/>
      <c r="F69" s="180">
        <f>IFERROR(E69/E$110,0)</f>
        <v>0</v>
      </c>
      <c r="G69" s="154"/>
      <c r="H69" s="181">
        <f>IFERROR(G69/G$110,0)</f>
        <v>0</v>
      </c>
      <c r="I69" s="154"/>
      <c r="J69" s="182">
        <f>IFERROR(I69/I$110,0)</f>
        <v>0</v>
      </c>
      <c r="K69" s="154"/>
      <c r="L69" s="200">
        <f>IFERROR(K69/K$110,0)</f>
        <v>0</v>
      </c>
    </row>
    <row r="70" spans="1:12">
      <c r="A70" s="152">
        <f t="shared" si="16"/>
        <v>33</v>
      </c>
      <c r="B70" s="159" t="s">
        <v>173</v>
      </c>
      <c r="C70" s="154"/>
      <c r="D70" s="180">
        <f>IFERROR(C70/C$110,0)</f>
        <v>0</v>
      </c>
      <c r="E70" s="154"/>
      <c r="F70" s="180">
        <f>IFERROR(E70/E$110,0)</f>
        <v>0</v>
      </c>
      <c r="G70" s="154"/>
      <c r="H70" s="181">
        <f>IFERROR(G70/G$110,0)</f>
        <v>0</v>
      </c>
      <c r="I70" s="154"/>
      <c r="J70" s="182">
        <f>IFERROR(I70/I$110,0)</f>
        <v>0</v>
      </c>
      <c r="K70" s="154"/>
      <c r="L70" s="200">
        <f>IFERROR(K70/K$110,0)</f>
        <v>0</v>
      </c>
    </row>
    <row r="71" spans="1:12">
      <c r="A71" s="152">
        <f t="shared" si="16"/>
        <v>34</v>
      </c>
      <c r="B71" s="159" t="s">
        <v>174</v>
      </c>
      <c r="C71" s="154"/>
      <c r="D71" s="180">
        <f>IFERROR(C71/C$110,0)</f>
        <v>0</v>
      </c>
      <c r="E71" s="154"/>
      <c r="F71" s="180">
        <f>IFERROR(E71/E$110,0)</f>
        <v>0</v>
      </c>
      <c r="G71" s="154"/>
      <c r="H71" s="181">
        <f>IFERROR(G71/G$110,0)</f>
        <v>0</v>
      </c>
      <c r="I71" s="154"/>
      <c r="J71" s="182">
        <f>IFERROR(I71/I$110,0)</f>
        <v>0</v>
      </c>
      <c r="K71" s="154"/>
      <c r="L71" s="200">
        <f>IFERROR(K71/K$110,0)</f>
        <v>0</v>
      </c>
    </row>
    <row r="72" spans="1:12" ht="15">
      <c r="A72" s="152">
        <f t="shared" si="16"/>
        <v>35</v>
      </c>
      <c r="B72" s="161" t="s">
        <v>175</v>
      </c>
      <c r="C72" s="201">
        <f>SUM(C68:C71)</f>
        <v>0</v>
      </c>
      <c r="D72" s="202">
        <f>IFERROR(C72/C$110,0)</f>
        <v>0</v>
      </c>
      <c r="E72" s="201">
        <f>SUM(E68:E71)</f>
        <v>0</v>
      </c>
      <c r="F72" s="186">
        <f>IFERROR(E72/E$110,0)</f>
        <v>0</v>
      </c>
      <c r="G72" s="201">
        <f>SUM(G68:G71)</f>
        <v>0</v>
      </c>
      <c r="H72" s="203">
        <f>IFERROR(G72/G$110,0)</f>
        <v>0</v>
      </c>
      <c r="I72" s="204">
        <f>SUM(I68:I71)</f>
        <v>0</v>
      </c>
      <c r="J72" s="205">
        <f>IFERROR(I72/I$110,0)</f>
        <v>0</v>
      </c>
      <c r="K72" s="204">
        <f>SUM(K68:K71)</f>
        <v>0</v>
      </c>
      <c r="L72" s="206">
        <f>IFERROR(K72/K$110,0)</f>
        <v>0</v>
      </c>
    </row>
    <row r="73" spans="1:12" ht="15">
      <c r="A73" s="152">
        <f t="shared" si="16"/>
        <v>36</v>
      </c>
      <c r="B73" s="772" t="s">
        <v>176</v>
      </c>
      <c r="C73" s="759"/>
      <c r="D73" s="759"/>
      <c r="E73" s="759"/>
      <c r="F73" s="759"/>
      <c r="G73" s="759"/>
      <c r="H73" s="759"/>
      <c r="I73" s="759"/>
      <c r="J73" s="759"/>
      <c r="K73" s="759"/>
      <c r="L73" s="759"/>
    </row>
    <row r="74" spans="1:12">
      <c r="A74" s="152">
        <f t="shared" si="16"/>
        <v>37</v>
      </c>
      <c r="B74" s="153" t="s">
        <v>177</v>
      </c>
      <c r="C74" s="154"/>
      <c r="D74" s="180">
        <f t="shared" ref="D74:D81" si="17">IFERROR(C74/C$110,0)</f>
        <v>0</v>
      </c>
      <c r="E74" s="154"/>
      <c r="F74" s="180">
        <f t="shared" ref="F74:F81" si="18">IFERROR(E74/E$110,0)</f>
        <v>0</v>
      </c>
      <c r="G74" s="154"/>
      <c r="H74" s="181">
        <f t="shared" ref="H74:H81" si="19">IFERROR(G74/G$110,0)</f>
        <v>0</v>
      </c>
      <c r="I74" s="154"/>
      <c r="J74" s="182">
        <f t="shared" ref="J74:J81" si="20">IFERROR(I74/I$110,0)</f>
        <v>0</v>
      </c>
      <c r="K74" s="154"/>
      <c r="L74" s="199">
        <f t="shared" ref="L74:L81" si="21">IFERROR(K74/K$110,0)</f>
        <v>0</v>
      </c>
    </row>
    <row r="75" spans="1:12">
      <c r="A75" s="152">
        <f t="shared" si="16"/>
        <v>38</v>
      </c>
      <c r="B75" s="153" t="s">
        <v>178</v>
      </c>
      <c r="C75" s="154"/>
      <c r="D75" s="180">
        <f t="shared" si="17"/>
        <v>0</v>
      </c>
      <c r="E75" s="154"/>
      <c r="F75" s="180">
        <f t="shared" si="18"/>
        <v>0</v>
      </c>
      <c r="G75" s="154"/>
      <c r="H75" s="181">
        <f t="shared" si="19"/>
        <v>0</v>
      </c>
      <c r="I75" s="154"/>
      <c r="J75" s="182">
        <f t="shared" si="20"/>
        <v>0</v>
      </c>
      <c r="K75" s="154"/>
      <c r="L75" s="200">
        <f t="shared" si="21"/>
        <v>0</v>
      </c>
    </row>
    <row r="76" spans="1:12">
      <c r="A76" s="152">
        <f t="shared" si="16"/>
        <v>39</v>
      </c>
      <c r="B76" s="207" t="s">
        <v>179</v>
      </c>
      <c r="C76" s="154"/>
      <c r="D76" s="180">
        <f t="shared" si="17"/>
        <v>0</v>
      </c>
      <c r="E76" s="154"/>
      <c r="F76" s="180">
        <f t="shared" si="18"/>
        <v>0</v>
      </c>
      <c r="G76" s="154"/>
      <c r="H76" s="181">
        <f t="shared" si="19"/>
        <v>0</v>
      </c>
      <c r="I76" s="154"/>
      <c r="J76" s="182">
        <f t="shared" si="20"/>
        <v>0</v>
      </c>
      <c r="K76" s="154"/>
      <c r="L76" s="200">
        <f t="shared" si="21"/>
        <v>0</v>
      </c>
    </row>
    <row r="77" spans="1:12">
      <c r="A77" s="152">
        <f t="shared" si="16"/>
        <v>40</v>
      </c>
      <c r="B77" s="153" t="s">
        <v>180</v>
      </c>
      <c r="C77" s="154"/>
      <c r="D77" s="180">
        <f t="shared" si="17"/>
        <v>0</v>
      </c>
      <c r="E77" s="154"/>
      <c r="F77" s="180">
        <f t="shared" si="18"/>
        <v>0</v>
      </c>
      <c r="G77" s="154"/>
      <c r="H77" s="181">
        <f t="shared" si="19"/>
        <v>0</v>
      </c>
      <c r="I77" s="154"/>
      <c r="J77" s="182">
        <f t="shared" si="20"/>
        <v>0</v>
      </c>
      <c r="K77" s="154"/>
      <c r="L77" s="200">
        <f t="shared" si="21"/>
        <v>0</v>
      </c>
    </row>
    <row r="78" spans="1:12">
      <c r="A78" s="152">
        <f t="shared" si="16"/>
        <v>41</v>
      </c>
      <c r="B78" s="153" t="s">
        <v>181</v>
      </c>
      <c r="C78" s="154"/>
      <c r="D78" s="180">
        <f t="shared" si="17"/>
        <v>0</v>
      </c>
      <c r="E78" s="154"/>
      <c r="F78" s="180">
        <f t="shared" si="18"/>
        <v>0</v>
      </c>
      <c r="G78" s="154"/>
      <c r="H78" s="181">
        <f t="shared" si="19"/>
        <v>0</v>
      </c>
      <c r="I78" s="154"/>
      <c r="J78" s="182">
        <f t="shared" si="20"/>
        <v>0</v>
      </c>
      <c r="K78" s="154"/>
      <c r="L78" s="200">
        <f t="shared" si="21"/>
        <v>0</v>
      </c>
    </row>
    <row r="79" spans="1:12">
      <c r="A79" s="152">
        <f t="shared" si="16"/>
        <v>42</v>
      </c>
      <c r="B79" s="153" t="s">
        <v>182</v>
      </c>
      <c r="C79" s="154"/>
      <c r="D79" s="180">
        <f t="shared" si="17"/>
        <v>0</v>
      </c>
      <c r="E79" s="154"/>
      <c r="F79" s="180">
        <f t="shared" si="18"/>
        <v>0</v>
      </c>
      <c r="G79" s="154"/>
      <c r="H79" s="181">
        <f t="shared" si="19"/>
        <v>0</v>
      </c>
      <c r="I79" s="154"/>
      <c r="J79" s="182">
        <f t="shared" si="20"/>
        <v>0</v>
      </c>
      <c r="K79" s="154"/>
      <c r="L79" s="200">
        <f t="shared" si="21"/>
        <v>0</v>
      </c>
    </row>
    <row r="80" spans="1:12">
      <c r="A80" s="152">
        <f t="shared" si="16"/>
        <v>43</v>
      </c>
      <c r="B80" s="153" t="s">
        <v>183</v>
      </c>
      <c r="C80" s="208"/>
      <c r="D80" s="180">
        <f t="shared" si="17"/>
        <v>0</v>
      </c>
      <c r="E80" s="208"/>
      <c r="F80" s="180">
        <f t="shared" si="18"/>
        <v>0</v>
      </c>
      <c r="G80" s="208"/>
      <c r="H80" s="181">
        <f t="shared" si="19"/>
        <v>0</v>
      </c>
      <c r="I80" s="154"/>
      <c r="J80" s="182">
        <f t="shared" si="20"/>
        <v>0</v>
      </c>
      <c r="K80" s="154"/>
      <c r="L80" s="200">
        <f t="shared" si="21"/>
        <v>0</v>
      </c>
    </row>
    <row r="81" spans="1:12" ht="15">
      <c r="A81" s="152">
        <f t="shared" si="16"/>
        <v>44</v>
      </c>
      <c r="B81" s="161" t="s">
        <v>184</v>
      </c>
      <c r="C81" s="209">
        <f>SUM(C74:C80)</f>
        <v>0</v>
      </c>
      <c r="D81" s="186">
        <f t="shared" si="17"/>
        <v>0</v>
      </c>
      <c r="E81" s="209">
        <f>SUM(E74:E80)</f>
        <v>0</v>
      </c>
      <c r="F81" s="186">
        <f t="shared" si="18"/>
        <v>0</v>
      </c>
      <c r="G81" s="209">
        <f>SUM(G74:G80)</f>
        <v>0</v>
      </c>
      <c r="H81" s="203">
        <f t="shared" si="19"/>
        <v>0</v>
      </c>
      <c r="I81" s="209">
        <f>SUM(I74:I80)</f>
        <v>0</v>
      </c>
      <c r="J81" s="210">
        <f t="shared" si="20"/>
        <v>0</v>
      </c>
      <c r="K81" s="209">
        <f>SUM(K74:K80)</f>
        <v>0</v>
      </c>
      <c r="L81" s="211">
        <f t="shared" si="21"/>
        <v>0</v>
      </c>
    </row>
    <row r="82" spans="1:12" ht="15">
      <c r="A82" s="152">
        <f t="shared" si="16"/>
        <v>45</v>
      </c>
      <c r="B82" s="772" t="s">
        <v>185</v>
      </c>
      <c r="C82" s="759"/>
      <c r="D82" s="759"/>
      <c r="E82" s="759"/>
      <c r="F82" s="759"/>
      <c r="G82" s="759"/>
      <c r="H82" s="759"/>
      <c r="I82" s="759"/>
      <c r="J82" s="759"/>
      <c r="K82" s="759"/>
      <c r="L82" s="759"/>
    </row>
    <row r="83" spans="1:12">
      <c r="A83" s="152">
        <f t="shared" si="16"/>
        <v>46</v>
      </c>
      <c r="B83" s="144" t="s">
        <v>186</v>
      </c>
      <c r="C83" s="154"/>
      <c r="D83" s="212">
        <f>IFERROR(C83/C$110,0)</f>
        <v>0</v>
      </c>
      <c r="E83" s="154"/>
      <c r="F83" s="212">
        <f>IFERROR(E83/E$110,0)</f>
        <v>0</v>
      </c>
      <c r="G83" s="154"/>
      <c r="H83" s="213">
        <f>IFERROR(G83/G$110,0)</f>
        <v>0</v>
      </c>
      <c r="I83" s="154"/>
      <c r="J83" s="214">
        <f>IFERROR(I83/I$110,0)</f>
        <v>0</v>
      </c>
      <c r="K83" s="154"/>
      <c r="L83" s="212">
        <f>IFERROR(K83/K$110,0)</f>
        <v>0</v>
      </c>
    </row>
    <row r="84" spans="1:12">
      <c r="A84" s="152">
        <f t="shared" si="16"/>
        <v>47</v>
      </c>
      <c r="B84" s="144" t="s">
        <v>187</v>
      </c>
      <c r="C84" s="154"/>
      <c r="D84" s="215">
        <f>IFERROR(C84/C$110,0)</f>
        <v>0</v>
      </c>
      <c r="E84" s="154"/>
      <c r="F84" s="215">
        <f>IFERROR(E84/E$110,0)</f>
        <v>0</v>
      </c>
      <c r="G84" s="154"/>
      <c r="H84" s="215">
        <f>IFERROR(G84/G$110,0)</f>
        <v>0</v>
      </c>
      <c r="I84" s="154"/>
      <c r="J84" s="214">
        <f>IFERROR(I84/I$110,0)</f>
        <v>0</v>
      </c>
      <c r="K84" s="154"/>
      <c r="L84" s="215">
        <f>IFERROR(K84/K$110,0)</f>
        <v>0</v>
      </c>
    </row>
    <row r="85" spans="1:12">
      <c r="A85" s="152">
        <f t="shared" si="16"/>
        <v>48</v>
      </c>
      <c r="B85" s="144" t="s">
        <v>188</v>
      </c>
      <c r="C85" s="154"/>
      <c r="D85" s="215">
        <f>IFERROR(C85/C$110,0)</f>
        <v>0</v>
      </c>
      <c r="E85" s="154"/>
      <c r="F85" s="215">
        <f>IFERROR(E85/E$110,0)</f>
        <v>0</v>
      </c>
      <c r="G85" s="154"/>
      <c r="H85" s="215">
        <f>IFERROR(G85/G$110,0)</f>
        <v>0</v>
      </c>
      <c r="I85" s="154"/>
      <c r="J85" s="214">
        <f>IFERROR(I85/I$110,0)</f>
        <v>0</v>
      </c>
      <c r="K85" s="154"/>
      <c r="L85" s="215">
        <f>IFERROR(K85/K$110,0)</f>
        <v>0</v>
      </c>
    </row>
    <row r="86" spans="1:12">
      <c r="A86" s="152">
        <f t="shared" si="16"/>
        <v>49</v>
      </c>
      <c r="B86" s="137" t="s">
        <v>189</v>
      </c>
      <c r="C86" s="154"/>
      <c r="D86" s="215">
        <f>IFERROR(C86/C$110,0)</f>
        <v>0</v>
      </c>
      <c r="E86" s="154"/>
      <c r="F86" s="215">
        <f>IFERROR(E86/E$110,0)</f>
        <v>0</v>
      </c>
      <c r="G86" s="154"/>
      <c r="H86" s="216">
        <f>IFERROR(G86/G$110,0)</f>
        <v>0</v>
      </c>
      <c r="I86" s="154"/>
      <c r="J86" s="214">
        <f>IFERROR(I86/I$110,0)</f>
        <v>0</v>
      </c>
      <c r="K86" s="154"/>
      <c r="L86" s="215">
        <f>IFERROR(K86/K$110,0)</f>
        <v>0</v>
      </c>
    </row>
    <row r="87" spans="1:12" ht="15">
      <c r="A87" s="152">
        <f t="shared" si="16"/>
        <v>50</v>
      </c>
      <c r="B87" s="161" t="s">
        <v>190</v>
      </c>
      <c r="C87" s="204">
        <f>SUM(C83:C86)</f>
        <v>0</v>
      </c>
      <c r="D87" s="217">
        <f>IFERROR(C87/C$110,0)</f>
        <v>0</v>
      </c>
      <c r="E87" s="204">
        <f>SUM(E83:E86)</f>
        <v>0</v>
      </c>
      <c r="F87" s="218">
        <f>IFERROR(E87/E$110,0)</f>
        <v>0</v>
      </c>
      <c r="G87" s="204">
        <f>SUM(G83:G86)</f>
        <v>0</v>
      </c>
      <c r="H87" s="218">
        <f>IFERROR(G87/G$110,0)</f>
        <v>0</v>
      </c>
      <c r="I87" s="209">
        <f>SUM(I83:I86)</f>
        <v>0</v>
      </c>
      <c r="J87" s="217">
        <f>IFERROR(I87/I$110,0)</f>
        <v>0</v>
      </c>
      <c r="K87" s="209">
        <f>SUM(K83:K86)</f>
        <v>0</v>
      </c>
      <c r="L87" s="219">
        <f>IFERROR(K87/K$110,0)</f>
        <v>0</v>
      </c>
    </row>
    <row r="88" spans="1:12" ht="6.75" customHeight="1">
      <c r="A88" s="190"/>
      <c r="B88" s="220"/>
      <c r="C88" s="221"/>
      <c r="D88" s="222"/>
      <c r="E88" s="221"/>
      <c r="F88" s="222"/>
      <c r="G88" s="223"/>
      <c r="H88" s="222"/>
      <c r="I88" s="221"/>
      <c r="J88" s="222"/>
      <c r="K88" s="221"/>
      <c r="L88" s="222"/>
    </row>
    <row r="89" spans="1:12" ht="15">
      <c r="A89" s="152">
        <f>A87+1</f>
        <v>51</v>
      </c>
      <c r="B89" s="224" t="s">
        <v>191</v>
      </c>
      <c r="C89" s="225">
        <f>SUM(C87+C81+C72)</f>
        <v>0</v>
      </c>
      <c r="D89" s="226">
        <f>IFERROR(C89/C$110,0)</f>
        <v>0</v>
      </c>
      <c r="E89" s="225">
        <f>SUM(E87+E81+E72)</f>
        <v>0</v>
      </c>
      <c r="F89" s="226">
        <f>IFERROR(E89/E$110,0)</f>
        <v>0</v>
      </c>
      <c r="G89" s="225">
        <f>SUM(G87+G81+G72)</f>
        <v>0</v>
      </c>
      <c r="H89" s="227">
        <f>IFERROR(G89/G$110,0)</f>
        <v>0</v>
      </c>
      <c r="I89" s="228">
        <f>SUM(I87+I81+I72)</f>
        <v>0</v>
      </c>
      <c r="J89" s="194">
        <f>IFERROR(I89/I$110,0)</f>
        <v>0</v>
      </c>
      <c r="K89" s="228">
        <f>SUM(K87+K81+K72)</f>
        <v>0</v>
      </c>
      <c r="L89" s="229">
        <f>IFERROR(K89/K$110,0)</f>
        <v>0</v>
      </c>
    </row>
    <row r="90" spans="1:12" ht="6.75" customHeight="1">
      <c r="A90" s="190"/>
      <c r="B90" s="220"/>
      <c r="C90" s="221"/>
      <c r="D90" s="222"/>
      <c r="E90" s="221"/>
      <c r="F90" s="230"/>
      <c r="G90" s="221"/>
      <c r="H90" s="222"/>
      <c r="I90" s="221"/>
      <c r="J90" s="231"/>
      <c r="K90" s="221"/>
      <c r="L90" s="230"/>
    </row>
    <row r="91" spans="1:12" ht="15">
      <c r="A91" s="152">
        <f>A89+1</f>
        <v>52</v>
      </c>
      <c r="B91" s="772" t="s">
        <v>192</v>
      </c>
      <c r="C91" s="759"/>
      <c r="D91" s="759"/>
      <c r="E91" s="759"/>
      <c r="F91" s="759"/>
      <c r="G91" s="759"/>
      <c r="H91" s="759"/>
      <c r="I91" s="759"/>
      <c r="J91" s="759"/>
      <c r="K91" s="759"/>
      <c r="L91" s="759"/>
    </row>
    <row r="92" spans="1:12">
      <c r="A92" s="152">
        <f t="shared" ref="A92:A108" si="22">A91+1</f>
        <v>53</v>
      </c>
      <c r="B92" s="160" t="s">
        <v>144</v>
      </c>
      <c r="C92" s="154"/>
      <c r="D92" s="183">
        <f>IFERROR(C92/C$110,0)</f>
        <v>0</v>
      </c>
      <c r="E92" s="154"/>
      <c r="F92" s="183">
        <f>IFERROR(E92/E$110,0)</f>
        <v>0</v>
      </c>
      <c r="G92" s="154"/>
      <c r="H92" s="183">
        <f>IFERROR(G92/G$110,0)</f>
        <v>0</v>
      </c>
      <c r="I92" s="154"/>
      <c r="J92" s="182">
        <f>IFERROR(I92/I$110,0)</f>
        <v>0</v>
      </c>
      <c r="K92" s="154"/>
      <c r="L92" s="199">
        <f>IFERROR(K92/K$110,0)</f>
        <v>0</v>
      </c>
    </row>
    <row r="93" spans="1:12">
      <c r="A93" s="152">
        <f t="shared" si="22"/>
        <v>54</v>
      </c>
      <c r="B93" s="160" t="s">
        <v>193</v>
      </c>
      <c r="C93" s="154"/>
      <c r="D93" s="180">
        <f>IFERROR(C93/C$110,0)</f>
        <v>0</v>
      </c>
      <c r="E93" s="154"/>
      <c r="F93" s="180">
        <f>IFERROR(E93/E$110,0)</f>
        <v>0</v>
      </c>
      <c r="G93" s="154"/>
      <c r="H93" s="180">
        <f>IFERROR(G93/G$110,0)</f>
        <v>0</v>
      </c>
      <c r="I93" s="154"/>
      <c r="J93" s="182">
        <f>IFERROR(I93/I$110,0)</f>
        <v>0</v>
      </c>
      <c r="K93" s="154"/>
      <c r="L93" s="180">
        <f>IFERROR(K93/K$110,0)</f>
        <v>0</v>
      </c>
    </row>
    <row r="94" spans="1:12">
      <c r="A94" s="152">
        <f t="shared" si="22"/>
        <v>55</v>
      </c>
      <c r="B94" s="160" t="s">
        <v>194</v>
      </c>
      <c r="C94" s="154"/>
      <c r="D94" s="180">
        <f>IFERROR(C94/C$110,0)</f>
        <v>0</v>
      </c>
      <c r="E94" s="154"/>
      <c r="F94" s="180">
        <f>IFERROR(E94/E$110,0)</f>
        <v>0</v>
      </c>
      <c r="G94" s="154"/>
      <c r="H94" s="181">
        <f>IFERROR(G94/G$110,0)</f>
        <v>0</v>
      </c>
      <c r="I94" s="154"/>
      <c r="J94" s="182">
        <f>IFERROR(I94/I$110,0)</f>
        <v>0</v>
      </c>
      <c r="K94" s="154"/>
      <c r="L94" s="200">
        <f>IFERROR(K94/K$110,0)</f>
        <v>0</v>
      </c>
    </row>
    <row r="95" spans="1:12" ht="15">
      <c r="A95" s="152">
        <f t="shared" si="22"/>
        <v>56</v>
      </c>
      <c r="B95" s="161" t="s">
        <v>195</v>
      </c>
      <c r="C95" s="204">
        <f>SUM(C92:C94)</f>
        <v>0</v>
      </c>
      <c r="D95" s="205">
        <f>IFERROR(C95/C$110,0)</f>
        <v>0</v>
      </c>
      <c r="E95" s="204">
        <f>SUM(E92:E94)</f>
        <v>0</v>
      </c>
      <c r="F95" s="205">
        <f>IFERROR(E95/E$110,0)</f>
        <v>0</v>
      </c>
      <c r="G95" s="204">
        <f>SUM(G92:G94)</f>
        <v>0</v>
      </c>
      <c r="H95" s="205">
        <f>IFERROR(G95/G$110,0)</f>
        <v>0</v>
      </c>
      <c r="I95" s="204">
        <f>SUM(I92:I94)</f>
        <v>0</v>
      </c>
      <c r="J95" s="210">
        <f>IFERROR(I95/I$110,0)</f>
        <v>0</v>
      </c>
      <c r="K95" s="204">
        <f>SUM(K92:K94)</f>
        <v>0</v>
      </c>
      <c r="L95" s="205">
        <f>IFERROR(K95/K$110,0)</f>
        <v>0</v>
      </c>
    </row>
    <row r="96" spans="1:12" ht="15">
      <c r="A96" s="152">
        <f t="shared" si="22"/>
        <v>57</v>
      </c>
      <c r="B96" s="772" t="s">
        <v>196</v>
      </c>
      <c r="C96" s="759"/>
      <c r="D96" s="759"/>
      <c r="E96" s="759"/>
      <c r="F96" s="759"/>
      <c r="G96" s="759"/>
      <c r="H96" s="759"/>
      <c r="I96" s="759"/>
      <c r="J96" s="759"/>
      <c r="K96" s="759"/>
      <c r="L96" s="759"/>
    </row>
    <row r="97" spans="1:12">
      <c r="A97" s="152">
        <f t="shared" si="22"/>
        <v>58</v>
      </c>
      <c r="B97" s="153" t="s">
        <v>197</v>
      </c>
      <c r="C97" s="154"/>
      <c r="D97" s="180">
        <f t="shared" ref="D97:D108" si="23">IFERROR(C97/C$110,0)</f>
        <v>0</v>
      </c>
      <c r="E97" s="154"/>
      <c r="F97" s="180">
        <f t="shared" ref="F97:F108" si="24">IFERROR(E97/E$110,0)</f>
        <v>0</v>
      </c>
      <c r="G97" s="154"/>
      <c r="H97" s="181">
        <f t="shared" ref="H97:H108" si="25">IFERROR(G97/G$110,0)</f>
        <v>0</v>
      </c>
      <c r="I97" s="154"/>
      <c r="J97" s="182">
        <f t="shared" ref="J97:J108" si="26">IFERROR(I97/I$110,0)</f>
        <v>0</v>
      </c>
      <c r="K97" s="154"/>
      <c r="L97" s="200">
        <f t="shared" ref="L97:L108" si="27">IFERROR(K97/K$110,0)</f>
        <v>0</v>
      </c>
    </row>
    <row r="98" spans="1:12">
      <c r="A98" s="152">
        <f t="shared" si="22"/>
        <v>59</v>
      </c>
      <c r="B98" s="153" t="s">
        <v>198</v>
      </c>
      <c r="C98" s="154"/>
      <c r="D98" s="180">
        <f t="shared" si="23"/>
        <v>0</v>
      </c>
      <c r="E98" s="154"/>
      <c r="F98" s="180">
        <f t="shared" si="24"/>
        <v>0</v>
      </c>
      <c r="G98" s="154"/>
      <c r="H98" s="181">
        <f t="shared" si="25"/>
        <v>0</v>
      </c>
      <c r="I98" s="154"/>
      <c r="J98" s="182">
        <f t="shared" si="26"/>
        <v>0</v>
      </c>
      <c r="K98" s="154"/>
      <c r="L98" s="200">
        <f t="shared" si="27"/>
        <v>0</v>
      </c>
    </row>
    <row r="99" spans="1:12" ht="28.5">
      <c r="A99" s="152">
        <f t="shared" si="22"/>
        <v>60</v>
      </c>
      <c r="B99" s="153" t="s">
        <v>542</v>
      </c>
      <c r="C99" s="154"/>
      <c r="D99" s="180">
        <f t="shared" si="23"/>
        <v>0</v>
      </c>
      <c r="E99" s="154"/>
      <c r="F99" s="180">
        <f t="shared" si="24"/>
        <v>0</v>
      </c>
      <c r="G99" s="154"/>
      <c r="H99" s="181">
        <f t="shared" si="25"/>
        <v>0</v>
      </c>
      <c r="I99" s="154"/>
      <c r="J99" s="182">
        <f t="shared" si="26"/>
        <v>0</v>
      </c>
      <c r="K99" s="154"/>
      <c r="L99" s="200">
        <f t="shared" si="27"/>
        <v>0</v>
      </c>
    </row>
    <row r="100" spans="1:12">
      <c r="A100" s="152">
        <f t="shared" si="22"/>
        <v>61</v>
      </c>
      <c r="B100" s="159" t="s">
        <v>200</v>
      </c>
      <c r="C100" s="154"/>
      <c r="D100" s="180">
        <f t="shared" si="23"/>
        <v>0</v>
      </c>
      <c r="E100" s="154"/>
      <c r="F100" s="180">
        <f t="shared" si="24"/>
        <v>0</v>
      </c>
      <c r="G100" s="154"/>
      <c r="H100" s="181">
        <f t="shared" si="25"/>
        <v>0</v>
      </c>
      <c r="I100" s="154"/>
      <c r="J100" s="182">
        <f t="shared" si="26"/>
        <v>0</v>
      </c>
      <c r="K100" s="154"/>
      <c r="L100" s="200">
        <f t="shared" si="27"/>
        <v>0</v>
      </c>
    </row>
    <row r="101" spans="1:12">
      <c r="A101" s="152">
        <f t="shared" si="22"/>
        <v>62</v>
      </c>
      <c r="B101" s="159" t="s">
        <v>201</v>
      </c>
      <c r="C101" s="154"/>
      <c r="D101" s="180">
        <f t="shared" si="23"/>
        <v>0</v>
      </c>
      <c r="E101" s="154"/>
      <c r="F101" s="180">
        <f t="shared" si="24"/>
        <v>0</v>
      </c>
      <c r="G101" s="154"/>
      <c r="H101" s="181">
        <f t="shared" si="25"/>
        <v>0</v>
      </c>
      <c r="I101" s="154"/>
      <c r="J101" s="182">
        <f t="shared" si="26"/>
        <v>0</v>
      </c>
      <c r="K101" s="154"/>
      <c r="L101" s="200">
        <f t="shared" si="27"/>
        <v>0</v>
      </c>
    </row>
    <row r="102" spans="1:12">
      <c r="A102" s="152">
        <f t="shared" si="22"/>
        <v>63</v>
      </c>
      <c r="B102" s="160" t="s">
        <v>202</v>
      </c>
      <c r="C102" s="154"/>
      <c r="D102" s="180">
        <f t="shared" si="23"/>
        <v>0</v>
      </c>
      <c r="E102" s="154"/>
      <c r="F102" s="180">
        <f t="shared" si="24"/>
        <v>0</v>
      </c>
      <c r="G102" s="154"/>
      <c r="H102" s="181">
        <f t="shared" si="25"/>
        <v>0</v>
      </c>
      <c r="I102" s="154"/>
      <c r="J102" s="182">
        <f t="shared" si="26"/>
        <v>0</v>
      </c>
      <c r="K102" s="154"/>
      <c r="L102" s="200">
        <f t="shared" si="27"/>
        <v>0</v>
      </c>
    </row>
    <row r="103" spans="1:12">
      <c r="A103" s="152">
        <f t="shared" si="22"/>
        <v>64</v>
      </c>
      <c r="B103" s="159" t="s">
        <v>203</v>
      </c>
      <c r="C103" s="154"/>
      <c r="D103" s="180">
        <f t="shared" si="23"/>
        <v>0</v>
      </c>
      <c r="E103" s="154"/>
      <c r="F103" s="180">
        <f t="shared" si="24"/>
        <v>0</v>
      </c>
      <c r="G103" s="154"/>
      <c r="H103" s="181">
        <f t="shared" si="25"/>
        <v>0</v>
      </c>
      <c r="I103" s="154"/>
      <c r="J103" s="182">
        <f t="shared" si="26"/>
        <v>0</v>
      </c>
      <c r="K103" s="154"/>
      <c r="L103" s="200">
        <f t="shared" si="27"/>
        <v>0</v>
      </c>
    </row>
    <row r="104" spans="1:12">
      <c r="A104" s="152">
        <f t="shared" si="22"/>
        <v>65</v>
      </c>
      <c r="B104" s="159" t="s">
        <v>204</v>
      </c>
      <c r="C104" s="154"/>
      <c r="D104" s="180">
        <f t="shared" si="23"/>
        <v>0</v>
      </c>
      <c r="E104" s="154"/>
      <c r="F104" s="180">
        <f t="shared" si="24"/>
        <v>0</v>
      </c>
      <c r="G104" s="154"/>
      <c r="H104" s="181">
        <f t="shared" si="25"/>
        <v>0</v>
      </c>
      <c r="I104" s="154"/>
      <c r="J104" s="182">
        <f t="shared" si="26"/>
        <v>0</v>
      </c>
      <c r="K104" s="154"/>
      <c r="L104" s="200">
        <f t="shared" si="27"/>
        <v>0</v>
      </c>
    </row>
    <row r="105" spans="1:12">
      <c r="A105" s="152">
        <f t="shared" si="22"/>
        <v>66</v>
      </c>
      <c r="B105" s="159" t="s">
        <v>205</v>
      </c>
      <c r="C105" s="154"/>
      <c r="D105" s="180">
        <f t="shared" si="23"/>
        <v>0</v>
      </c>
      <c r="E105" s="154"/>
      <c r="F105" s="180">
        <f t="shared" si="24"/>
        <v>0</v>
      </c>
      <c r="G105" s="154"/>
      <c r="H105" s="181">
        <f t="shared" si="25"/>
        <v>0</v>
      </c>
      <c r="I105" s="154"/>
      <c r="J105" s="182">
        <f t="shared" si="26"/>
        <v>0</v>
      </c>
      <c r="K105" s="154"/>
      <c r="L105" s="200">
        <f t="shared" si="27"/>
        <v>0</v>
      </c>
    </row>
    <row r="106" spans="1:12">
      <c r="A106" s="152">
        <f t="shared" si="22"/>
        <v>67</v>
      </c>
      <c r="B106" s="159" t="s">
        <v>206</v>
      </c>
      <c r="C106" s="154"/>
      <c r="D106" s="180">
        <f t="shared" si="23"/>
        <v>0</v>
      </c>
      <c r="E106" s="154"/>
      <c r="F106" s="180">
        <f t="shared" si="24"/>
        <v>0</v>
      </c>
      <c r="G106" s="154"/>
      <c r="H106" s="181">
        <f t="shared" si="25"/>
        <v>0</v>
      </c>
      <c r="I106" s="154"/>
      <c r="J106" s="182">
        <f t="shared" si="26"/>
        <v>0</v>
      </c>
      <c r="K106" s="154"/>
      <c r="L106" s="200">
        <f t="shared" si="27"/>
        <v>0</v>
      </c>
    </row>
    <row r="107" spans="1:12">
      <c r="A107" s="152">
        <f t="shared" si="22"/>
        <v>68</v>
      </c>
      <c r="B107" s="159" t="s">
        <v>207</v>
      </c>
      <c r="C107" s="154"/>
      <c r="D107" s="180">
        <f t="shared" si="23"/>
        <v>0</v>
      </c>
      <c r="E107" s="154"/>
      <c r="F107" s="180">
        <f t="shared" si="24"/>
        <v>0</v>
      </c>
      <c r="G107" s="154"/>
      <c r="H107" s="181">
        <f t="shared" si="25"/>
        <v>0</v>
      </c>
      <c r="I107" s="154"/>
      <c r="J107" s="182">
        <f t="shared" si="26"/>
        <v>0</v>
      </c>
      <c r="K107" s="154"/>
      <c r="L107" s="200">
        <f t="shared" si="27"/>
        <v>0</v>
      </c>
    </row>
    <row r="108" spans="1:12" ht="15">
      <c r="A108" s="152">
        <f t="shared" si="22"/>
        <v>69</v>
      </c>
      <c r="B108" s="161" t="s">
        <v>208</v>
      </c>
      <c r="C108" s="201">
        <f>SUM(C97:C107)</f>
        <v>0</v>
      </c>
      <c r="D108" s="202">
        <f t="shared" si="23"/>
        <v>0</v>
      </c>
      <c r="E108" s="201">
        <f>SUM(E97:E107)</f>
        <v>0</v>
      </c>
      <c r="F108" s="186">
        <f t="shared" si="24"/>
        <v>0</v>
      </c>
      <c r="G108" s="201">
        <f>SUM(G97:G107)</f>
        <v>0</v>
      </c>
      <c r="H108" s="203">
        <f t="shared" si="25"/>
        <v>0</v>
      </c>
      <c r="I108" s="209">
        <f>SUM(I97:I107)</f>
        <v>0</v>
      </c>
      <c r="J108" s="210">
        <f t="shared" si="26"/>
        <v>0</v>
      </c>
      <c r="K108" s="209">
        <f>SUM(K97:K107)</f>
        <v>0</v>
      </c>
      <c r="L108" s="206">
        <f t="shared" si="27"/>
        <v>0</v>
      </c>
    </row>
    <row r="109" spans="1:12" ht="6.75" customHeight="1">
      <c r="A109" s="190"/>
      <c r="B109" s="232"/>
      <c r="C109" s="233"/>
      <c r="D109" s="234"/>
      <c r="E109" s="233"/>
      <c r="F109" s="234"/>
      <c r="G109" s="233"/>
      <c r="H109" s="234"/>
      <c r="I109" s="233"/>
      <c r="J109" s="182"/>
      <c r="K109" s="233"/>
      <c r="L109" s="222"/>
    </row>
    <row r="110" spans="1:12" ht="15">
      <c r="A110" s="152">
        <f>A108+1</f>
        <v>70</v>
      </c>
      <c r="B110" s="196" t="s">
        <v>209</v>
      </c>
      <c r="C110" s="197">
        <f>C89+C95+C108</f>
        <v>0</v>
      </c>
      <c r="D110" s="198">
        <f>IFERROR(C110/C$110,0)</f>
        <v>0</v>
      </c>
      <c r="E110" s="197">
        <f>E89+E95+E108</f>
        <v>0</v>
      </c>
      <c r="F110" s="198">
        <f>IFERROR(E110/E$110,0)</f>
        <v>0</v>
      </c>
      <c r="G110" s="197">
        <f>G89+G95+G108</f>
        <v>0</v>
      </c>
      <c r="H110" s="198">
        <f>IFERROR(G110/G$110,0)</f>
        <v>0</v>
      </c>
      <c r="I110" s="197">
        <f>I89+I95+I108</f>
        <v>0</v>
      </c>
      <c r="J110" s="198">
        <f>IFERROR(I110/I$110,0)</f>
        <v>0</v>
      </c>
      <c r="K110" s="197">
        <f>K89+K95+K108</f>
        <v>0</v>
      </c>
      <c r="L110" s="198">
        <f>IFERROR(K110/K$110,0)</f>
        <v>0</v>
      </c>
    </row>
    <row r="111" spans="1:12" ht="6.75" customHeight="1">
      <c r="A111" s="190"/>
      <c r="B111" s="235"/>
      <c r="C111" s="236"/>
      <c r="D111" s="237"/>
      <c r="E111" s="236"/>
      <c r="F111" s="238"/>
      <c r="G111" s="236"/>
      <c r="H111" s="237"/>
      <c r="I111" s="236"/>
      <c r="J111" s="238"/>
      <c r="K111" s="236"/>
      <c r="L111" s="238"/>
    </row>
    <row r="112" spans="1:12" ht="15">
      <c r="A112" s="152">
        <f>A110+1</f>
        <v>71</v>
      </c>
      <c r="B112" s="772" t="s">
        <v>210</v>
      </c>
      <c r="C112" s="759"/>
      <c r="D112" s="759"/>
      <c r="E112" s="759"/>
      <c r="F112" s="759"/>
      <c r="G112" s="759"/>
      <c r="H112" s="759"/>
      <c r="I112" s="759"/>
      <c r="J112" s="759"/>
      <c r="K112" s="759"/>
      <c r="L112" s="759"/>
    </row>
    <row r="113" spans="1:12">
      <c r="A113" s="152">
        <f>A112+1</f>
        <v>72</v>
      </c>
      <c r="B113" s="160" t="s">
        <v>211</v>
      </c>
      <c r="C113" s="239">
        <f>C63-C110</f>
        <v>0</v>
      </c>
      <c r="D113" s="240">
        <f>IFERROR(C113/C$117,0)</f>
        <v>0</v>
      </c>
      <c r="E113" s="239">
        <f>E63-E110</f>
        <v>0</v>
      </c>
      <c r="F113" s="240">
        <f>IFERROR(E113/E$117,0)</f>
        <v>0</v>
      </c>
      <c r="G113" s="239">
        <f>G63-G110</f>
        <v>0</v>
      </c>
      <c r="H113" s="240">
        <f>IFERROR(G113/G$117,0)</f>
        <v>0</v>
      </c>
      <c r="I113" s="239">
        <f>I63-I110</f>
        <v>0</v>
      </c>
      <c r="J113" s="241">
        <f>IFERROR(I113/I$117,0)</f>
        <v>0</v>
      </c>
      <c r="K113" s="239">
        <f>K63-K110</f>
        <v>0</v>
      </c>
      <c r="L113" s="241">
        <f>IFERROR(K113/K$117,0)</f>
        <v>0</v>
      </c>
    </row>
    <row r="114" spans="1:12" ht="28.5">
      <c r="A114" s="152">
        <f>A113+1</f>
        <v>73</v>
      </c>
      <c r="B114" s="153" t="s">
        <v>212</v>
      </c>
      <c r="C114" s="154"/>
      <c r="D114" s="242">
        <f>IFERROR(C114/C$117,0)</f>
        <v>0</v>
      </c>
      <c r="E114" s="154"/>
      <c r="F114" s="242">
        <f>IFERROR(E114/E$117,0)</f>
        <v>0</v>
      </c>
      <c r="G114" s="154"/>
      <c r="H114" s="242">
        <f>IFERROR(G114/G$117,0)</f>
        <v>0</v>
      </c>
      <c r="I114" s="154"/>
      <c r="J114" s="242">
        <f>IFERROR(I114/I$117,0)</f>
        <v>0</v>
      </c>
      <c r="K114" s="154"/>
      <c r="L114" s="242">
        <f>IFERROR(K114/K$117,0)</f>
        <v>0</v>
      </c>
    </row>
    <row r="115" spans="1:12">
      <c r="A115" s="152">
        <f>A114+1</f>
        <v>74</v>
      </c>
      <c r="B115" s="159" t="s">
        <v>213</v>
      </c>
      <c r="C115" s="154"/>
      <c r="D115" s="242">
        <f>IFERROR(C115/C$117,0)</f>
        <v>0</v>
      </c>
      <c r="E115" s="154"/>
      <c r="F115" s="242">
        <f>IFERROR(E115/E$117,0)</f>
        <v>0</v>
      </c>
      <c r="G115" s="154"/>
      <c r="H115" s="242">
        <f>IFERROR(G115/G$117,0)</f>
        <v>0</v>
      </c>
      <c r="I115" s="154"/>
      <c r="J115" s="242">
        <f>IFERROR(I115/I$117,0)</f>
        <v>0</v>
      </c>
      <c r="K115" s="154"/>
      <c r="L115" s="242">
        <f>IFERROR(K115/K$117,0)</f>
        <v>0</v>
      </c>
    </row>
    <row r="116" spans="1:12">
      <c r="A116" s="152">
        <f>A115+1</f>
        <v>75</v>
      </c>
      <c r="B116" s="243" t="s">
        <v>214</v>
      </c>
      <c r="C116" s="208"/>
      <c r="D116" s="242">
        <f>IFERROR(C116/C$117,0)</f>
        <v>0</v>
      </c>
      <c r="E116" s="208"/>
      <c r="F116" s="242">
        <f>IFERROR(E116/E$117,0)</f>
        <v>0</v>
      </c>
      <c r="G116" s="208"/>
      <c r="H116" s="242">
        <f>IFERROR(G116/G$117,0)</f>
        <v>0</v>
      </c>
      <c r="I116" s="208"/>
      <c r="J116" s="242">
        <f>IFERROR(I116/I$117,0)</f>
        <v>0</v>
      </c>
      <c r="K116" s="208"/>
      <c r="L116" s="242">
        <f>IFERROR(K116/K$117,0)</f>
        <v>0</v>
      </c>
    </row>
    <row r="117" spans="1:12" ht="15">
      <c r="A117" s="152">
        <f>A116+1</f>
        <v>76</v>
      </c>
      <c r="B117" s="244" t="s">
        <v>210</v>
      </c>
      <c r="C117" s="197">
        <f>SUM(C113:C116)</f>
        <v>0</v>
      </c>
      <c r="D117" s="245">
        <f>IFERROR(C117/C$117,0)</f>
        <v>0</v>
      </c>
      <c r="E117" s="197">
        <f>SUM(E113:E116)</f>
        <v>0</v>
      </c>
      <c r="F117" s="245">
        <f>IFERROR(E117/E$117,0)</f>
        <v>0</v>
      </c>
      <c r="G117" s="197">
        <f>SUM(G113:G116)</f>
        <v>0</v>
      </c>
      <c r="H117" s="245">
        <f>IFERROR(G117/G$117,0)</f>
        <v>0</v>
      </c>
      <c r="I117" s="197">
        <f>SUM(I113:I116)</f>
        <v>0</v>
      </c>
      <c r="J117" s="246">
        <f>IFERROR(I117/I$117,0)</f>
        <v>0</v>
      </c>
      <c r="K117" s="197">
        <f>SUM(K113:K116)</f>
        <v>0</v>
      </c>
      <c r="L117" s="245">
        <f>IFERROR(K117/K$117,0)</f>
        <v>0</v>
      </c>
    </row>
    <row r="118" spans="1:12" ht="6.75" customHeight="1">
      <c r="A118" s="190"/>
      <c r="B118" s="247"/>
      <c r="C118" s="236"/>
      <c r="D118" s="182"/>
      <c r="E118" s="248"/>
      <c r="F118" s="249"/>
      <c r="G118" s="248"/>
      <c r="H118" s="182"/>
      <c r="I118" s="248"/>
      <c r="J118" s="249"/>
      <c r="K118" s="248"/>
      <c r="L118" s="249"/>
    </row>
    <row r="119" spans="1:12" ht="15">
      <c r="A119" s="152">
        <f>A117+1</f>
        <v>77</v>
      </c>
      <c r="B119" s="772" t="s">
        <v>215</v>
      </c>
      <c r="C119" s="759"/>
      <c r="D119" s="759"/>
      <c r="E119" s="759"/>
      <c r="F119" s="759"/>
      <c r="G119" s="759"/>
      <c r="H119" s="759"/>
      <c r="I119" s="759"/>
      <c r="J119" s="759"/>
      <c r="K119" s="759"/>
      <c r="L119" s="759"/>
    </row>
    <row r="120" spans="1:12">
      <c r="A120" s="152">
        <f>A119+1</f>
        <v>78</v>
      </c>
      <c r="B120" s="168" t="s">
        <v>216</v>
      </c>
      <c r="C120" s="208"/>
      <c r="D120" s="250"/>
      <c r="E120" s="251">
        <f>+C124</f>
        <v>0</v>
      </c>
      <c r="F120" s="126"/>
      <c r="G120" s="251">
        <f>+E124</f>
        <v>0</v>
      </c>
      <c r="H120" s="126"/>
      <c r="I120" s="251">
        <f>+G124</f>
        <v>0</v>
      </c>
      <c r="J120" s="126"/>
      <c r="K120" s="251">
        <f>+I124</f>
        <v>0</v>
      </c>
      <c r="L120" s="252"/>
    </row>
    <row r="121" spans="1:12">
      <c r="A121" s="152">
        <f>A120+1</f>
        <v>79</v>
      </c>
      <c r="B121" s="160" t="s">
        <v>217</v>
      </c>
      <c r="C121" s="253">
        <f>C117</f>
        <v>0</v>
      </c>
      <c r="D121" s="254"/>
      <c r="E121" s="253">
        <f>E117</f>
        <v>0</v>
      </c>
      <c r="F121" s="126"/>
      <c r="G121" s="253">
        <f>G117</f>
        <v>0</v>
      </c>
      <c r="H121" s="126"/>
      <c r="I121" s="253">
        <f>I117</f>
        <v>0</v>
      </c>
      <c r="J121" s="126"/>
      <c r="K121" s="253">
        <f>K117</f>
        <v>0</v>
      </c>
      <c r="L121" s="126"/>
    </row>
    <row r="122" spans="1:12" ht="28.5">
      <c r="A122" s="152">
        <f>A121+1</f>
        <v>80</v>
      </c>
      <c r="B122" s="255" t="s">
        <v>218</v>
      </c>
      <c r="C122" s="208"/>
      <c r="D122" s="254"/>
      <c r="E122" s="208"/>
      <c r="F122" s="256"/>
      <c r="G122" s="208"/>
      <c r="H122" s="257"/>
      <c r="I122" s="208"/>
      <c r="J122" s="256"/>
      <c r="K122" s="208"/>
      <c r="L122" s="256"/>
    </row>
    <row r="123" spans="1:12" ht="28.5">
      <c r="A123" s="152">
        <f>A122+1</f>
        <v>81</v>
      </c>
      <c r="B123" s="243" t="s">
        <v>219</v>
      </c>
      <c r="C123" s="208"/>
      <c r="D123" s="254"/>
      <c r="E123" s="208"/>
      <c r="F123" s="256"/>
      <c r="G123" s="208"/>
      <c r="H123" s="257"/>
      <c r="I123" s="208"/>
      <c r="J123" s="256"/>
      <c r="K123" s="208"/>
      <c r="L123" s="256"/>
    </row>
    <row r="124" spans="1:12" ht="15">
      <c r="A124" s="152">
        <f>A123+1</f>
        <v>82</v>
      </c>
      <c r="B124" s="258" t="s">
        <v>215</v>
      </c>
      <c r="C124" s="197">
        <f>SUM(C120:C123)</f>
        <v>0</v>
      </c>
      <c r="D124" s="259"/>
      <c r="E124" s="197">
        <f>SUM(E120:E123)</f>
        <v>0</v>
      </c>
      <c r="F124" s="260"/>
      <c r="G124" s="197">
        <f>SUM(G120:G123)</f>
        <v>0</v>
      </c>
      <c r="H124" s="259"/>
      <c r="I124" s="197">
        <f>SUM(I120:I123)</f>
        <v>0</v>
      </c>
      <c r="J124" s="261"/>
      <c r="K124" s="197">
        <f>SUM(K120:K123)</f>
        <v>0</v>
      </c>
      <c r="L124" s="261"/>
    </row>
    <row r="125" spans="1:12" ht="6.75" customHeight="1">
      <c r="A125" s="190"/>
      <c r="B125" s="262"/>
      <c r="C125" s="263"/>
      <c r="D125" s="264"/>
      <c r="E125" s="263"/>
      <c r="F125" s="264"/>
      <c r="G125" s="263"/>
      <c r="H125" s="264"/>
      <c r="I125" s="263"/>
      <c r="J125" s="264"/>
      <c r="L125" s="264"/>
    </row>
    <row r="126" spans="1:12" ht="15">
      <c r="A126" s="152">
        <f>A124+1</f>
        <v>83</v>
      </c>
      <c r="B126" s="759" t="s">
        <v>220</v>
      </c>
      <c r="C126" s="759"/>
      <c r="D126" s="759"/>
      <c r="E126" s="759"/>
      <c r="F126" s="759"/>
      <c r="G126" s="759"/>
      <c r="H126" s="759"/>
      <c r="I126" s="759"/>
      <c r="J126" s="759"/>
      <c r="K126" s="759"/>
      <c r="L126" s="759"/>
    </row>
    <row r="127" spans="1:12">
      <c r="A127" s="152">
        <f>A126+1</f>
        <v>84</v>
      </c>
      <c r="B127" s="265" t="s">
        <v>221</v>
      </c>
      <c r="C127" s="208"/>
      <c r="D127" s="257"/>
      <c r="E127" s="208"/>
      <c r="F127" s="257"/>
      <c r="G127" s="208"/>
      <c r="H127" s="257"/>
      <c r="I127" s="208"/>
      <c r="J127" s="257"/>
      <c r="K127" s="208"/>
      <c r="L127" s="257"/>
    </row>
    <row r="128" spans="1:12" ht="15">
      <c r="A128" s="152">
        <f>A127+1</f>
        <v>85</v>
      </c>
      <c r="B128" s="267" t="s">
        <v>222</v>
      </c>
      <c r="C128" s="208"/>
      <c r="D128" s="257"/>
      <c r="E128" s="208"/>
      <c r="F128" s="257"/>
      <c r="G128" s="208"/>
      <c r="H128" s="257"/>
      <c r="I128" s="208"/>
      <c r="J128" s="257"/>
      <c r="K128" s="208"/>
      <c r="L128" s="257"/>
    </row>
    <row r="129" spans="1:12">
      <c r="A129" s="152">
        <f>A128+1</f>
        <v>86</v>
      </c>
      <c r="B129" s="265" t="s">
        <v>223</v>
      </c>
      <c r="C129" s="208"/>
      <c r="D129" s="257"/>
      <c r="E129" s="208"/>
      <c r="F129" s="257"/>
      <c r="G129" s="208"/>
      <c r="H129" s="257"/>
      <c r="I129" s="208"/>
      <c r="J129" s="257"/>
      <c r="K129" s="208"/>
      <c r="L129" s="257"/>
    </row>
    <row r="130" spans="1:12" ht="15">
      <c r="A130" s="152">
        <f>A129+1</f>
        <v>87</v>
      </c>
      <c r="B130" s="268" t="s">
        <v>224</v>
      </c>
      <c r="C130" s="208"/>
      <c r="D130" s="257"/>
      <c r="E130" s="208"/>
      <c r="F130" s="257"/>
      <c r="G130" s="208"/>
      <c r="H130" s="257"/>
      <c r="I130" s="208"/>
      <c r="J130" s="257"/>
      <c r="K130" s="208"/>
      <c r="L130" s="257"/>
    </row>
    <row r="131" spans="1:12" ht="15">
      <c r="A131" s="152">
        <f>A130+1</f>
        <v>88</v>
      </c>
      <c r="B131" s="267" t="s">
        <v>225</v>
      </c>
      <c r="C131" s="154"/>
      <c r="D131" s="269"/>
      <c r="E131" s="154"/>
      <c r="F131" s="269"/>
      <c r="G131" s="154"/>
      <c r="H131" s="269"/>
      <c r="I131" s="154"/>
      <c r="J131" s="269"/>
      <c r="K131" s="154"/>
      <c r="L131" s="269"/>
    </row>
    <row r="132" spans="1:12" ht="6.75" customHeight="1">
      <c r="A132" s="190"/>
      <c r="B132" s="270"/>
      <c r="J132" s="264"/>
      <c r="L132" s="264"/>
    </row>
    <row r="133" spans="1:12" ht="15">
      <c r="A133" s="152">
        <f>A131+1</f>
        <v>89</v>
      </c>
      <c r="B133" s="271" t="s">
        <v>226</v>
      </c>
      <c r="C133" s="154"/>
      <c r="D133" s="272"/>
      <c r="E133" s="154"/>
      <c r="F133" s="272"/>
      <c r="G133" s="154"/>
      <c r="H133" s="272"/>
      <c r="I133" s="154"/>
      <c r="J133" s="272"/>
      <c r="K133" s="154"/>
      <c r="L133" s="272"/>
    </row>
    <row r="134" spans="1:12" ht="6.75" customHeight="1">
      <c r="A134" s="190"/>
      <c r="B134" s="273"/>
      <c r="J134" s="264"/>
      <c r="L134" s="264"/>
    </row>
    <row r="135" spans="1:12" ht="15">
      <c r="A135" s="190"/>
      <c r="B135" s="759" t="s">
        <v>227</v>
      </c>
      <c r="C135" s="759"/>
      <c r="D135" s="759"/>
      <c r="E135" s="759"/>
      <c r="F135" s="759"/>
      <c r="G135" s="759"/>
      <c r="H135" s="759"/>
      <c r="I135" s="759"/>
      <c r="J135" s="759"/>
      <c r="K135" s="759"/>
      <c r="L135" s="759"/>
    </row>
    <row r="136" spans="1:12">
      <c r="A136" s="152">
        <f>A133+1</f>
        <v>90</v>
      </c>
      <c r="B136" s="274" t="s">
        <v>228</v>
      </c>
      <c r="C136" s="751"/>
      <c r="D136" s="752"/>
      <c r="E136" s="751"/>
      <c r="F136" s="752"/>
      <c r="G136" s="751"/>
      <c r="H136" s="752"/>
      <c r="I136" s="751"/>
      <c r="J136" s="752"/>
      <c r="K136" s="751"/>
      <c r="L136" s="752"/>
    </row>
    <row r="137" spans="1:12">
      <c r="A137" s="152">
        <f>A136+1</f>
        <v>91</v>
      </c>
      <c r="B137" s="274" t="s">
        <v>229</v>
      </c>
      <c r="C137" s="751"/>
      <c r="D137" s="752"/>
      <c r="E137" s="751"/>
      <c r="F137" s="752"/>
      <c r="G137" s="751"/>
      <c r="H137" s="752"/>
      <c r="I137" s="751"/>
      <c r="J137" s="752"/>
      <c r="K137" s="751"/>
      <c r="L137" s="752"/>
    </row>
    <row r="138" spans="1:12">
      <c r="A138" s="152">
        <f>A137+1</f>
        <v>92</v>
      </c>
      <c r="B138" s="274" t="s">
        <v>230</v>
      </c>
      <c r="C138" s="751"/>
      <c r="D138" s="752"/>
      <c r="E138" s="751"/>
      <c r="F138" s="752"/>
      <c r="G138" s="751"/>
      <c r="H138" s="752"/>
      <c r="I138" s="751"/>
      <c r="J138" s="752"/>
      <c r="K138" s="751"/>
      <c r="L138" s="752"/>
    </row>
    <row r="139" spans="1:12">
      <c r="A139" s="152">
        <f>A138+1</f>
        <v>93</v>
      </c>
      <c r="B139" s="274" t="s">
        <v>231</v>
      </c>
      <c r="C139" s="751"/>
      <c r="D139" s="752"/>
      <c r="E139" s="751"/>
      <c r="F139" s="752"/>
      <c r="G139" s="751"/>
      <c r="H139" s="752"/>
      <c r="I139" s="751"/>
      <c r="J139" s="752"/>
      <c r="K139" s="751"/>
      <c r="L139" s="752"/>
    </row>
    <row r="140" spans="1:12">
      <c r="A140" s="152">
        <f>A139+1</f>
        <v>94</v>
      </c>
      <c r="B140" s="274" t="s">
        <v>232</v>
      </c>
      <c r="C140" s="751"/>
      <c r="D140" s="752"/>
      <c r="E140" s="751"/>
      <c r="F140" s="752"/>
      <c r="G140" s="751"/>
      <c r="H140" s="752"/>
      <c r="I140" s="751"/>
      <c r="J140" s="752"/>
      <c r="K140" s="751"/>
      <c r="L140" s="752"/>
    </row>
    <row r="141" spans="1:12" ht="6.75" customHeight="1"/>
    <row r="142" spans="1:12" ht="15">
      <c r="A142" s="190"/>
      <c r="B142" s="774" t="s">
        <v>233</v>
      </c>
      <c r="C142" s="774"/>
      <c r="D142" s="774"/>
      <c r="E142" s="774"/>
      <c r="F142" s="774"/>
      <c r="G142" s="774"/>
      <c r="H142" s="774"/>
      <c r="I142" s="774"/>
      <c r="J142" s="774"/>
      <c r="L142" s="264"/>
    </row>
    <row r="143" spans="1:12">
      <c r="A143" s="152" t="s">
        <v>234</v>
      </c>
      <c r="B143" s="775" t="s">
        <v>235</v>
      </c>
      <c r="C143" s="775"/>
      <c r="D143" s="775"/>
      <c r="E143" s="775"/>
      <c r="F143" s="775"/>
      <c r="G143" s="775"/>
      <c r="H143" s="775"/>
      <c r="I143" s="775"/>
      <c r="J143" s="775"/>
      <c r="K143" s="275"/>
      <c r="L143" s="275"/>
    </row>
    <row r="144" spans="1:12" ht="33" customHeight="1">
      <c r="A144" s="276">
        <f>A47</f>
        <v>13</v>
      </c>
      <c r="B144" s="255" t="s">
        <v>236</v>
      </c>
      <c r="C144" s="779" t="s">
        <v>237</v>
      </c>
      <c r="D144" s="779"/>
      <c r="E144" s="779"/>
      <c r="F144" s="779"/>
      <c r="G144" s="779"/>
      <c r="H144" s="779"/>
      <c r="I144" s="779"/>
      <c r="J144" s="779"/>
      <c r="K144" s="476"/>
      <c r="L144" s="476"/>
    </row>
    <row r="145" spans="1:12" ht="75" customHeight="1">
      <c r="A145" s="276">
        <f>A49</f>
        <v>15</v>
      </c>
      <c r="B145" s="255" t="s">
        <v>238</v>
      </c>
      <c r="C145" s="779" t="s">
        <v>239</v>
      </c>
      <c r="D145" s="779"/>
      <c r="E145" s="779"/>
      <c r="F145" s="779"/>
      <c r="G145" s="779"/>
      <c r="H145" s="779"/>
      <c r="I145" s="779"/>
      <c r="J145" s="779"/>
      <c r="K145" s="476"/>
      <c r="L145" s="476"/>
    </row>
    <row r="146" spans="1:12">
      <c r="A146" s="276">
        <f>A61</f>
        <v>26</v>
      </c>
      <c r="B146" s="277" t="s">
        <v>240</v>
      </c>
      <c r="C146" s="779" t="s">
        <v>241</v>
      </c>
      <c r="D146" s="779"/>
      <c r="E146" s="779"/>
      <c r="F146" s="779"/>
      <c r="G146" s="779"/>
      <c r="H146" s="779"/>
      <c r="I146" s="779"/>
      <c r="J146" s="779"/>
      <c r="K146" s="476"/>
      <c r="L146" s="476"/>
    </row>
    <row r="147" spans="1:12" ht="36.75" customHeight="1">
      <c r="A147" s="276">
        <f>A114</f>
        <v>73</v>
      </c>
      <c r="B147" s="255" t="s">
        <v>242</v>
      </c>
      <c r="C147" s="779" t="s">
        <v>243</v>
      </c>
      <c r="D147" s="779"/>
      <c r="E147" s="779"/>
      <c r="F147" s="779"/>
      <c r="G147" s="779"/>
      <c r="H147" s="779"/>
      <c r="I147" s="779"/>
      <c r="J147" s="779"/>
      <c r="K147" s="476"/>
      <c r="L147" s="476"/>
    </row>
    <row r="148" spans="1:12" ht="25.5" customHeight="1">
      <c r="A148" s="276">
        <f>A123</f>
        <v>81</v>
      </c>
      <c r="B148" s="255" t="s">
        <v>244</v>
      </c>
      <c r="C148" s="779" t="s">
        <v>245</v>
      </c>
      <c r="D148" s="779"/>
      <c r="E148" s="779"/>
      <c r="F148" s="779"/>
      <c r="G148" s="779"/>
      <c r="H148" s="779"/>
      <c r="I148" s="779"/>
      <c r="J148" s="779"/>
      <c r="K148" s="476"/>
      <c r="L148" s="476"/>
    </row>
    <row r="149" spans="1:12" ht="64.5" customHeight="1">
      <c r="A149" s="278">
        <f t="shared" ref="A149:A154" si="28">A126</f>
        <v>83</v>
      </c>
      <c r="B149" s="478" t="s">
        <v>246</v>
      </c>
      <c r="C149" s="776" t="s">
        <v>247</v>
      </c>
      <c r="D149" s="776"/>
      <c r="E149" s="776"/>
      <c r="F149" s="776"/>
      <c r="G149" s="776"/>
      <c r="H149" s="776"/>
      <c r="I149" s="776"/>
      <c r="J149" s="776"/>
      <c r="K149" s="279"/>
      <c r="L149" s="279"/>
    </row>
    <row r="150" spans="1:12" ht="54" customHeight="1">
      <c r="A150" s="278">
        <f t="shared" si="28"/>
        <v>84</v>
      </c>
      <c r="B150" s="478" t="s">
        <v>221</v>
      </c>
      <c r="C150" s="778" t="s">
        <v>248</v>
      </c>
      <c r="D150" s="778"/>
      <c r="E150" s="778"/>
      <c r="F150" s="778"/>
      <c r="G150" s="778"/>
      <c r="H150" s="778"/>
      <c r="I150" s="778"/>
      <c r="J150" s="778"/>
      <c r="K150" s="280"/>
      <c r="L150" s="280"/>
    </row>
    <row r="151" spans="1:12" ht="42.75" customHeight="1">
      <c r="A151" s="278">
        <f t="shared" si="28"/>
        <v>85</v>
      </c>
      <c r="B151" s="478" t="s">
        <v>222</v>
      </c>
      <c r="C151" s="776" t="s">
        <v>249</v>
      </c>
      <c r="D151" s="776"/>
      <c r="E151" s="776"/>
      <c r="F151" s="776"/>
      <c r="G151" s="776"/>
      <c r="H151" s="776"/>
      <c r="I151" s="776"/>
      <c r="J151" s="776"/>
      <c r="K151" s="279"/>
      <c r="L151" s="279"/>
    </row>
    <row r="152" spans="1:12" ht="52.5" customHeight="1">
      <c r="A152" s="278">
        <f t="shared" si="28"/>
        <v>86</v>
      </c>
      <c r="B152" s="478" t="s">
        <v>223</v>
      </c>
      <c r="C152" s="778" t="s">
        <v>250</v>
      </c>
      <c r="D152" s="778"/>
      <c r="E152" s="778"/>
      <c r="F152" s="778"/>
      <c r="G152" s="778"/>
      <c r="H152" s="778"/>
      <c r="I152" s="778"/>
      <c r="J152" s="778"/>
      <c r="K152" s="280"/>
      <c r="L152" s="280"/>
    </row>
    <row r="153" spans="1:12" ht="42.75" customHeight="1">
      <c r="A153" s="278">
        <f t="shared" si="28"/>
        <v>87</v>
      </c>
      <c r="B153" s="478" t="s">
        <v>224</v>
      </c>
      <c r="C153" s="776" t="s">
        <v>251</v>
      </c>
      <c r="D153" s="776"/>
      <c r="E153" s="776"/>
      <c r="F153" s="776"/>
      <c r="G153" s="776"/>
      <c r="H153" s="776"/>
      <c r="I153" s="776"/>
      <c r="J153" s="776"/>
      <c r="K153" s="279"/>
      <c r="L153" s="279"/>
    </row>
    <row r="154" spans="1:12">
      <c r="A154" s="278">
        <f t="shared" si="28"/>
        <v>88</v>
      </c>
      <c r="B154" s="478" t="str">
        <f>B131</f>
        <v>Total Net Assets/Equity</v>
      </c>
      <c r="C154" s="776" t="s">
        <v>252</v>
      </c>
      <c r="D154" s="776"/>
      <c r="E154" s="776"/>
      <c r="F154" s="776"/>
      <c r="G154" s="776"/>
      <c r="H154" s="776"/>
      <c r="I154" s="776"/>
      <c r="J154" s="776"/>
      <c r="K154" s="279"/>
      <c r="L154" s="279"/>
    </row>
    <row r="155" spans="1:12" ht="15">
      <c r="A155" s="278"/>
      <c r="B155" s="281" t="s">
        <v>253</v>
      </c>
      <c r="C155" s="777" t="s">
        <v>254</v>
      </c>
      <c r="D155" s="777"/>
      <c r="E155" s="777"/>
      <c r="F155" s="777"/>
      <c r="G155" s="777"/>
      <c r="H155" s="777"/>
      <c r="I155" s="777"/>
      <c r="J155" s="777"/>
      <c r="K155" s="282"/>
      <c r="L155" s="282"/>
    </row>
    <row r="156" spans="1:12">
      <c r="A156" s="278">
        <f>A133</f>
        <v>89</v>
      </c>
      <c r="B156" s="283" t="s">
        <v>226</v>
      </c>
      <c r="C156" s="776" t="s">
        <v>255</v>
      </c>
      <c r="D156" s="776"/>
      <c r="E156" s="776"/>
      <c r="F156" s="776"/>
      <c r="G156" s="776"/>
      <c r="H156" s="776"/>
      <c r="I156" s="776"/>
      <c r="J156" s="776"/>
      <c r="K156" s="279"/>
      <c r="L156" s="279"/>
    </row>
  </sheetData>
  <sheetProtection password="C914" sheet="1" objects="1" scenarios="1" formatRows="0"/>
  <mergeCells count="92">
    <mergeCell ref="C154:J154"/>
    <mergeCell ref="C155:J155"/>
    <mergeCell ref="C156:J156"/>
    <mergeCell ref="C149:J149"/>
    <mergeCell ref="C150:J150"/>
    <mergeCell ref="C151:J151"/>
    <mergeCell ref="C152:J152"/>
    <mergeCell ref="C153:J153"/>
    <mergeCell ref="C147:J147"/>
    <mergeCell ref="C148:J148"/>
    <mergeCell ref="B119:L119"/>
    <mergeCell ref="B126:L126"/>
    <mergeCell ref="B135:L135"/>
    <mergeCell ref="B142:J142"/>
    <mergeCell ref="B143:J143"/>
    <mergeCell ref="E138:F138"/>
    <mergeCell ref="E140:F140"/>
    <mergeCell ref="C144:J144"/>
    <mergeCell ref="C145:J145"/>
    <mergeCell ref="C146:J146"/>
    <mergeCell ref="C136:D136"/>
    <mergeCell ref="C137:D137"/>
    <mergeCell ref="C138:D138"/>
    <mergeCell ref="C139:D139"/>
    <mergeCell ref="C140:D140"/>
    <mergeCell ref="B73:L73"/>
    <mergeCell ref="B82:L82"/>
    <mergeCell ref="B91:L91"/>
    <mergeCell ref="B96:L96"/>
    <mergeCell ref="B112:L112"/>
    <mergeCell ref="G136:H136"/>
    <mergeCell ref="I136:J136"/>
    <mergeCell ref="K136:L136"/>
    <mergeCell ref="E137:F137"/>
    <mergeCell ref="G137:H137"/>
    <mergeCell ref="E136:F136"/>
    <mergeCell ref="E139:F139"/>
    <mergeCell ref="G139:H139"/>
    <mergeCell ref="I139:J139"/>
    <mergeCell ref="K139:L139"/>
    <mergeCell ref="B65:L65"/>
    <mergeCell ref="B66:L66"/>
    <mergeCell ref="B67:L67"/>
    <mergeCell ref="B18:L18"/>
    <mergeCell ref="B23:L23"/>
    <mergeCell ref="B31:L31"/>
    <mergeCell ref="B32:L32"/>
    <mergeCell ref="B34:L34"/>
    <mergeCell ref="C5:D5"/>
    <mergeCell ref="B2:L2"/>
    <mergeCell ref="C4:D4"/>
    <mergeCell ref="E4:F4"/>
    <mergeCell ref="G4:H4"/>
    <mergeCell ref="I4:J4"/>
    <mergeCell ref="K4:L4"/>
    <mergeCell ref="C6:D6"/>
    <mergeCell ref="E6:F6"/>
    <mergeCell ref="G6:H6"/>
    <mergeCell ref="I6:J6"/>
    <mergeCell ref="K6:L6"/>
    <mergeCell ref="K8:L8"/>
    <mergeCell ref="E5:F5"/>
    <mergeCell ref="G5:H5"/>
    <mergeCell ref="I5:J5"/>
    <mergeCell ref="K5:L5"/>
    <mergeCell ref="C7:D7"/>
    <mergeCell ref="E7:F7"/>
    <mergeCell ref="G7:H7"/>
    <mergeCell ref="I7:J7"/>
    <mergeCell ref="K7:L7"/>
    <mergeCell ref="I137:J137"/>
    <mergeCell ref="K137:L137"/>
    <mergeCell ref="B33:L33"/>
    <mergeCell ref="B11:L11"/>
    <mergeCell ref="B8:B10"/>
    <mergeCell ref="B42:L42"/>
    <mergeCell ref="B49:L49"/>
    <mergeCell ref="C9:D9"/>
    <mergeCell ref="E9:F9"/>
    <mergeCell ref="G9:H9"/>
    <mergeCell ref="I9:J9"/>
    <mergeCell ref="K9:L9"/>
    <mergeCell ref="C8:D8"/>
    <mergeCell ref="E8:F8"/>
    <mergeCell ref="G8:H8"/>
    <mergeCell ref="I8:J8"/>
    <mergeCell ref="G140:H140"/>
    <mergeCell ref="I140:J140"/>
    <mergeCell ref="K140:L140"/>
    <mergeCell ref="G138:H138"/>
    <mergeCell ref="I138:J138"/>
    <mergeCell ref="K138:L138"/>
  </mergeCells>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59999389629810485"/>
    <pageSetUpPr fitToPage="1"/>
  </sheetPr>
  <dimension ref="A1:N165"/>
  <sheetViews>
    <sheetView showGridLines="0" zoomScale="90" zoomScaleNormal="90" workbookViewId="0">
      <pane ySplit="5" topLeftCell="A6" activePane="bottomLeft" state="frozen"/>
      <selection pane="bottomLeft" activeCell="A6" sqref="A6"/>
    </sheetView>
  </sheetViews>
  <sheetFormatPr defaultColWidth="9.140625" defaultRowHeight="14.25"/>
  <cols>
    <col min="1" max="1" width="3.7109375" style="190" customWidth="1"/>
    <col min="2" max="2" width="64.85546875" style="345" bestFit="1" customWidth="1"/>
    <col min="3" max="3" width="19.7109375" style="114" customWidth="1"/>
    <col min="4" max="4" width="6" style="115" customWidth="1"/>
    <col min="5" max="5" width="17.42578125" style="114" customWidth="1"/>
    <col min="6" max="6" width="6" style="115" customWidth="1"/>
    <col min="7" max="7" width="17.42578125" style="114" customWidth="1"/>
    <col min="8" max="8" width="6" style="115" customWidth="1"/>
    <col min="9" max="9" width="17.42578125" style="114" customWidth="1"/>
    <col min="10" max="10" width="6" style="264" customWidth="1"/>
    <col min="11" max="11" width="17.42578125" style="114" customWidth="1"/>
    <col min="12" max="12" width="6" style="264" customWidth="1"/>
    <col min="13" max="13" width="9.140625" style="24" customWidth="1"/>
    <col min="14" max="16384" width="9.140625" style="24"/>
  </cols>
  <sheetData>
    <row r="1" spans="1:14">
      <c r="B1" s="8" t="s">
        <v>555</v>
      </c>
      <c r="C1" s="532"/>
    </row>
    <row r="2" spans="1:14" s="22" customFormat="1" ht="18.75" customHeight="1">
      <c r="A2" s="190"/>
      <c r="B2" s="793" t="s">
        <v>546</v>
      </c>
      <c r="C2" s="793"/>
      <c r="D2" s="793"/>
      <c r="E2" s="793"/>
      <c r="F2" s="793"/>
      <c r="G2" s="793"/>
      <c r="H2" s="793"/>
      <c r="I2" s="793"/>
      <c r="J2" s="793"/>
      <c r="K2" s="793"/>
      <c r="L2" s="793"/>
      <c r="N2" s="27"/>
    </row>
    <row r="3" spans="1:14" ht="6.75" customHeight="1">
      <c r="B3" s="24"/>
      <c r="J3" s="24"/>
      <c r="L3" s="24"/>
    </row>
    <row r="4" spans="1:14" s="22" customFormat="1" ht="15">
      <c r="A4" s="24"/>
      <c r="B4" s="529" t="s">
        <v>117</v>
      </c>
      <c r="C4" s="767" t="s">
        <v>257</v>
      </c>
      <c r="D4" s="768"/>
      <c r="E4" s="794" t="s">
        <v>258</v>
      </c>
      <c r="F4" s="795"/>
      <c r="G4" s="794" t="s">
        <v>259</v>
      </c>
      <c r="H4" s="795"/>
      <c r="I4" s="794" t="s">
        <v>111</v>
      </c>
      <c r="J4" s="795"/>
      <c r="K4" s="794" t="s">
        <v>112</v>
      </c>
      <c r="L4" s="795"/>
    </row>
    <row r="5" spans="1:14" s="22" customFormat="1" ht="15">
      <c r="A5" s="24"/>
      <c r="B5" s="117"/>
      <c r="C5" s="762" t="s">
        <v>113</v>
      </c>
      <c r="D5" s="763"/>
      <c r="E5" s="799" t="s">
        <v>113</v>
      </c>
      <c r="F5" s="800"/>
      <c r="G5" s="799" t="s">
        <v>434</v>
      </c>
      <c r="H5" s="800"/>
      <c r="I5" s="799" t="s">
        <v>434</v>
      </c>
      <c r="J5" s="800"/>
      <c r="K5" s="799" t="s">
        <v>434</v>
      </c>
      <c r="L5" s="800"/>
      <c r="M5" s="27"/>
    </row>
    <row r="6" spans="1:14" s="22" customFormat="1" ht="27.75" customHeight="1">
      <c r="A6" s="136"/>
      <c r="B6" s="118" t="s">
        <v>260</v>
      </c>
      <c r="C6" s="284"/>
      <c r="D6" s="285"/>
      <c r="E6" s="284"/>
      <c r="F6" s="285"/>
      <c r="G6" s="284"/>
      <c r="H6" s="285"/>
      <c r="I6" s="284"/>
      <c r="J6" s="286"/>
      <c r="K6" s="284"/>
      <c r="L6" s="286"/>
    </row>
    <row r="7" spans="1:14" s="22" customFormat="1" ht="15" customHeight="1">
      <c r="A7" s="136"/>
      <c r="B7" s="479"/>
      <c r="C7" s="764" t="s">
        <v>116</v>
      </c>
      <c r="D7" s="765"/>
      <c r="E7" s="764" t="s">
        <v>116</v>
      </c>
      <c r="F7" s="765"/>
      <c r="G7" s="764" t="s">
        <v>116</v>
      </c>
      <c r="H7" s="765"/>
      <c r="I7" s="764" t="s">
        <v>116</v>
      </c>
      <c r="J7" s="765"/>
      <c r="K7" s="764" t="s">
        <v>116</v>
      </c>
      <c r="L7" s="765"/>
    </row>
    <row r="8" spans="1:14" s="22" customFormat="1">
      <c r="A8" s="136"/>
      <c r="B8" s="757" t="s">
        <v>118</v>
      </c>
      <c r="C8" s="753" t="s">
        <v>117</v>
      </c>
      <c r="D8" s="754"/>
      <c r="E8" s="753" t="s">
        <v>117</v>
      </c>
      <c r="F8" s="754"/>
      <c r="G8" s="753" t="s">
        <v>117</v>
      </c>
      <c r="H8" s="754"/>
      <c r="I8" s="753" t="s">
        <v>117</v>
      </c>
      <c r="J8" s="754"/>
      <c r="K8" s="753" t="s">
        <v>117</v>
      </c>
      <c r="L8" s="754"/>
    </row>
    <row r="9" spans="1:14" s="22" customFormat="1">
      <c r="A9" s="136"/>
      <c r="B9" s="757"/>
      <c r="C9" s="760" t="s">
        <v>119</v>
      </c>
      <c r="D9" s="761"/>
      <c r="E9" s="760" t="s">
        <v>119</v>
      </c>
      <c r="F9" s="761"/>
      <c r="G9" s="760" t="s">
        <v>119</v>
      </c>
      <c r="H9" s="761"/>
      <c r="I9" s="760" t="s">
        <v>119</v>
      </c>
      <c r="J9" s="761"/>
      <c r="K9" s="760" t="s">
        <v>119</v>
      </c>
      <c r="L9" s="761"/>
    </row>
    <row r="10" spans="1:14" s="22" customFormat="1">
      <c r="A10" s="136"/>
      <c r="B10" s="757"/>
      <c r="C10" s="753" t="s">
        <v>117</v>
      </c>
      <c r="D10" s="754"/>
      <c r="E10" s="753" t="s">
        <v>117</v>
      </c>
      <c r="F10" s="754"/>
      <c r="G10" s="753" t="s">
        <v>117</v>
      </c>
      <c r="H10" s="754"/>
      <c r="I10" s="753" t="s">
        <v>117</v>
      </c>
      <c r="J10" s="754"/>
      <c r="K10" s="753" t="s">
        <v>117</v>
      </c>
      <c r="L10" s="754"/>
    </row>
    <row r="11" spans="1:14" s="22" customFormat="1" ht="15.75" customHeight="1">
      <c r="A11" s="24"/>
      <c r="B11" s="756" t="s">
        <v>261</v>
      </c>
      <c r="C11" s="756"/>
      <c r="D11" s="756"/>
      <c r="E11" s="756"/>
      <c r="F11" s="756"/>
      <c r="G11" s="756"/>
      <c r="H11" s="756"/>
      <c r="I11" s="756"/>
      <c r="J11" s="756"/>
      <c r="K11" s="756"/>
      <c r="L11" s="756"/>
    </row>
    <row r="12" spans="1:14">
      <c r="A12" s="24"/>
      <c r="B12" s="287" t="s">
        <v>121</v>
      </c>
      <c r="C12" s="288"/>
      <c r="D12" s="126"/>
      <c r="E12" s="288"/>
      <c r="F12" s="126"/>
      <c r="G12" s="288"/>
      <c r="H12" s="127"/>
      <c r="I12" s="288"/>
      <c r="J12" s="128"/>
      <c r="K12" s="288"/>
      <c r="L12" s="130"/>
    </row>
    <row r="13" spans="1:14">
      <c r="A13" s="24"/>
      <c r="B13" s="124" t="s">
        <v>122</v>
      </c>
      <c r="C13" s="125"/>
      <c r="D13" s="126"/>
      <c r="E13" s="125"/>
      <c r="F13" s="126"/>
      <c r="G13" s="125"/>
      <c r="H13" s="127"/>
      <c r="I13" s="125"/>
      <c r="J13" s="128"/>
      <c r="K13" s="125"/>
      <c r="L13" s="130"/>
    </row>
    <row r="14" spans="1:14">
      <c r="A14" s="24"/>
      <c r="B14" s="124" t="s">
        <v>123</v>
      </c>
      <c r="C14" s="125"/>
      <c r="D14" s="126"/>
      <c r="E14" s="125"/>
      <c r="F14" s="126"/>
      <c r="G14" s="125"/>
      <c r="H14" s="127"/>
      <c r="I14" s="125"/>
      <c r="J14" s="128"/>
      <c r="K14" s="125"/>
      <c r="L14" s="130"/>
    </row>
    <row r="15" spans="1:14">
      <c r="A15" s="24"/>
      <c r="B15" s="124" t="s">
        <v>124</v>
      </c>
      <c r="C15" s="131" t="s">
        <v>262</v>
      </c>
      <c r="D15" s="126"/>
      <c r="E15" s="131"/>
      <c r="F15" s="126"/>
      <c r="G15" s="131"/>
      <c r="H15" s="127"/>
      <c r="I15" s="131"/>
      <c r="J15" s="128"/>
      <c r="K15" s="131"/>
      <c r="L15" s="130"/>
    </row>
    <row r="16" spans="1:14">
      <c r="A16" s="24"/>
      <c r="B16" s="124" t="s">
        <v>125</v>
      </c>
      <c r="C16" s="125"/>
      <c r="D16" s="126"/>
      <c r="E16" s="125"/>
      <c r="F16" s="126"/>
      <c r="G16" s="125"/>
      <c r="H16" s="127"/>
      <c r="I16" s="125"/>
      <c r="J16" s="128"/>
      <c r="K16" s="125"/>
      <c r="L16" s="130"/>
    </row>
    <row r="17" spans="2:12" s="24" customFormat="1">
      <c r="B17" s="124" t="s">
        <v>126</v>
      </c>
      <c r="C17" s="125"/>
      <c r="D17" s="132"/>
      <c r="E17" s="125"/>
      <c r="F17" s="132"/>
      <c r="G17" s="125"/>
      <c r="H17" s="133"/>
      <c r="I17" s="125"/>
      <c r="J17" s="134"/>
      <c r="K17" s="125"/>
      <c r="L17" s="135"/>
    </row>
    <row r="18" spans="2:12" s="24" customFormat="1" ht="15">
      <c r="B18" s="773"/>
      <c r="C18" s="773"/>
      <c r="D18" s="773"/>
      <c r="E18" s="773"/>
      <c r="F18" s="773"/>
      <c r="G18" s="773"/>
      <c r="H18" s="773"/>
      <c r="I18" s="773"/>
      <c r="J18" s="773"/>
      <c r="K18" s="773"/>
      <c r="L18" s="773"/>
    </row>
    <row r="19" spans="2:12" s="24" customFormat="1">
      <c r="B19" s="124" t="s">
        <v>263</v>
      </c>
      <c r="C19" s="146"/>
      <c r="D19" s="126"/>
      <c r="E19" s="146"/>
      <c r="F19" s="126"/>
      <c r="G19" s="146"/>
      <c r="H19" s="127"/>
      <c r="I19" s="146"/>
      <c r="J19" s="128"/>
      <c r="K19" s="146"/>
      <c r="L19" s="139"/>
    </row>
    <row r="20" spans="2:12" s="24" customFormat="1">
      <c r="B20" s="124" t="s">
        <v>264</v>
      </c>
      <c r="C20" s="146"/>
      <c r="D20" s="126"/>
      <c r="E20" s="146"/>
      <c r="F20" s="126"/>
      <c r="G20" s="146"/>
      <c r="H20" s="127"/>
      <c r="I20" s="146"/>
      <c r="J20" s="128"/>
      <c r="K20" s="146"/>
      <c r="L20" s="139"/>
    </row>
    <row r="21" spans="2:12" s="24" customFormat="1">
      <c r="B21" s="289" t="s">
        <v>265</v>
      </c>
      <c r="C21" s="146"/>
      <c r="D21" s="126"/>
      <c r="E21" s="146"/>
      <c r="F21" s="126"/>
      <c r="G21" s="146"/>
      <c r="H21" s="127"/>
      <c r="I21" s="146"/>
      <c r="J21" s="128"/>
      <c r="K21" s="146"/>
      <c r="L21" s="139"/>
    </row>
    <row r="22" spans="2:12" s="24" customFormat="1">
      <c r="B22" s="124" t="s">
        <v>266</v>
      </c>
      <c r="C22" s="145"/>
      <c r="D22" s="126"/>
      <c r="E22" s="145"/>
      <c r="F22" s="126"/>
      <c r="G22" s="145"/>
      <c r="H22" s="127"/>
      <c r="I22" s="145"/>
      <c r="J22" s="128"/>
      <c r="K22" s="145"/>
      <c r="L22" s="139"/>
    </row>
    <row r="23" spans="2:12" s="24" customFormat="1">
      <c r="B23" s="124" t="s">
        <v>129</v>
      </c>
      <c r="C23" s="145"/>
      <c r="D23" s="126"/>
      <c r="E23" s="145"/>
      <c r="F23" s="126"/>
      <c r="G23" s="145"/>
      <c r="H23" s="127"/>
      <c r="I23" s="145"/>
      <c r="J23" s="128"/>
      <c r="K23" s="145"/>
      <c r="L23" s="139"/>
    </row>
    <row r="24" spans="2:12" s="24" customFormat="1">
      <c r="B24" s="124" t="s">
        <v>130</v>
      </c>
      <c r="C24" s="145"/>
      <c r="D24" s="126"/>
      <c r="E24" s="145"/>
      <c r="F24" s="126"/>
      <c r="G24" s="145"/>
      <c r="H24" s="127"/>
      <c r="I24" s="145"/>
      <c r="J24" s="128"/>
      <c r="K24" s="145"/>
      <c r="L24" s="139"/>
    </row>
    <row r="25" spans="2:12" s="24" customFormat="1" ht="15">
      <c r="B25" s="792" t="s">
        <v>267</v>
      </c>
      <c r="C25" s="792"/>
      <c r="D25" s="792"/>
      <c r="E25" s="792"/>
      <c r="F25" s="792"/>
      <c r="G25" s="792"/>
      <c r="H25" s="792"/>
      <c r="I25" s="792"/>
      <c r="J25" s="792"/>
      <c r="K25" s="792"/>
      <c r="L25" s="792"/>
    </row>
    <row r="26" spans="2:12" s="24" customFormat="1">
      <c r="B26" s="289" t="s">
        <v>131</v>
      </c>
      <c r="C26" s="146"/>
      <c r="D26" s="126"/>
      <c r="E26" s="146"/>
      <c r="F26" s="126"/>
      <c r="G26" s="146"/>
      <c r="H26" s="127"/>
      <c r="I26" s="146"/>
      <c r="J26" s="128"/>
      <c r="K26" s="146"/>
      <c r="L26" s="139"/>
    </row>
    <row r="27" spans="2:12" s="24" customFormat="1">
      <c r="B27" s="289" t="s">
        <v>268</v>
      </c>
      <c r="C27" s="141"/>
      <c r="D27" s="126"/>
      <c r="E27" s="146"/>
      <c r="F27" s="126"/>
      <c r="G27" s="146"/>
      <c r="H27" s="127"/>
      <c r="I27" s="146"/>
      <c r="J27" s="128"/>
      <c r="K27" s="146"/>
      <c r="L27" s="139"/>
    </row>
    <row r="28" spans="2:12" s="24" customFormat="1" ht="15">
      <c r="B28" s="290" t="s">
        <v>269</v>
      </c>
      <c r="C28" s="291">
        <f>C26+C27</f>
        <v>0</v>
      </c>
      <c r="D28" s="126"/>
      <c r="E28" s="291">
        <f>E26+E27</f>
        <v>0</v>
      </c>
      <c r="F28" s="126"/>
      <c r="G28" s="291">
        <f>G26+G27</f>
        <v>0</v>
      </c>
      <c r="H28" s="126"/>
      <c r="I28" s="291">
        <f>I26+I27</f>
        <v>0</v>
      </c>
      <c r="J28" s="126"/>
      <c r="K28" s="291">
        <f>K26+K27</f>
        <v>0</v>
      </c>
      <c r="L28" s="126"/>
    </row>
    <row r="29" spans="2:12" s="24" customFormat="1" ht="15">
      <c r="B29" s="792" t="s">
        <v>270</v>
      </c>
      <c r="C29" s="792"/>
      <c r="D29" s="792"/>
      <c r="E29" s="792"/>
      <c r="F29" s="792"/>
      <c r="G29" s="792"/>
      <c r="H29" s="792"/>
      <c r="I29" s="792"/>
      <c r="J29" s="792"/>
      <c r="K29" s="792"/>
      <c r="L29" s="792"/>
    </row>
    <row r="30" spans="2:12" s="24" customFormat="1">
      <c r="B30" s="289" t="s">
        <v>271</v>
      </c>
      <c r="C30" s="146"/>
      <c r="D30" s="126"/>
      <c r="E30" s="146"/>
      <c r="F30" s="126"/>
      <c r="G30" s="146"/>
      <c r="H30" s="126"/>
      <c r="I30" s="146"/>
      <c r="J30" s="126"/>
      <c r="K30" s="146"/>
      <c r="L30" s="126"/>
    </row>
    <row r="31" spans="2:12" s="24" customFormat="1">
      <c r="B31" s="289" t="s">
        <v>272</v>
      </c>
      <c r="C31" s="141"/>
      <c r="D31" s="126"/>
      <c r="E31" s="141"/>
      <c r="F31" s="126"/>
      <c r="G31" s="141"/>
      <c r="H31" s="126"/>
      <c r="I31" s="141"/>
      <c r="J31" s="126"/>
      <c r="K31" s="141"/>
      <c r="L31" s="126"/>
    </row>
    <row r="32" spans="2:12" s="24" customFormat="1" ht="15">
      <c r="B32" s="290" t="s">
        <v>273</v>
      </c>
      <c r="C32" s="291">
        <f>C30+C31</f>
        <v>0</v>
      </c>
      <c r="D32" s="126"/>
      <c r="E32" s="291">
        <f>E30+E31</f>
        <v>0</v>
      </c>
      <c r="F32" s="126"/>
      <c r="G32" s="291">
        <f>G30+G31</f>
        <v>0</v>
      </c>
      <c r="H32" s="126"/>
      <c r="I32" s="291">
        <f>I30+I31</f>
        <v>0</v>
      </c>
      <c r="J32" s="126"/>
      <c r="K32" s="291">
        <f>K30+K31</f>
        <v>0</v>
      </c>
      <c r="L32" s="126"/>
    </row>
    <row r="33" spans="1:12" ht="15">
      <c r="A33" s="24"/>
      <c r="B33" s="792" t="s">
        <v>274</v>
      </c>
      <c r="C33" s="792"/>
      <c r="D33" s="792"/>
      <c r="E33" s="792"/>
      <c r="F33" s="792"/>
      <c r="G33" s="792"/>
      <c r="H33" s="792"/>
      <c r="I33" s="792"/>
      <c r="J33" s="792"/>
      <c r="K33" s="792"/>
      <c r="L33" s="792"/>
    </row>
    <row r="34" spans="1:12">
      <c r="B34" s="289" t="s">
        <v>275</v>
      </c>
      <c r="C34" s="146"/>
      <c r="D34" s="126"/>
      <c r="E34" s="146"/>
      <c r="F34" s="126"/>
      <c r="G34" s="146"/>
      <c r="H34" s="126"/>
      <c r="I34" s="146"/>
      <c r="J34" s="126"/>
      <c r="K34" s="146"/>
      <c r="L34" s="126"/>
    </row>
    <row r="35" spans="1:12">
      <c r="B35" s="289" t="s">
        <v>276</v>
      </c>
      <c r="C35" s="141"/>
      <c r="D35" s="126"/>
      <c r="E35" s="141"/>
      <c r="F35" s="126"/>
      <c r="G35" s="141"/>
      <c r="H35" s="126"/>
      <c r="I35" s="141"/>
      <c r="J35" s="126"/>
      <c r="K35" s="141"/>
      <c r="L35" s="126"/>
    </row>
    <row r="36" spans="1:12" ht="15">
      <c r="B36" s="292" t="s">
        <v>277</v>
      </c>
      <c r="C36" s="291">
        <f>C34+C35</f>
        <v>0</v>
      </c>
      <c r="D36" s="126"/>
      <c r="E36" s="291">
        <f>E34+E35</f>
        <v>0</v>
      </c>
      <c r="F36" s="126"/>
      <c r="G36" s="291">
        <f>G34+G35</f>
        <v>0</v>
      </c>
      <c r="H36" s="126"/>
      <c r="I36" s="291">
        <f>I34+I35</f>
        <v>0</v>
      </c>
      <c r="J36" s="126"/>
      <c r="K36" s="291">
        <f>K34+K35</f>
        <v>0</v>
      </c>
      <c r="L36" s="126"/>
    </row>
    <row r="37" spans="1:12" ht="15">
      <c r="B37" s="792" t="s">
        <v>278</v>
      </c>
      <c r="C37" s="792"/>
      <c r="D37" s="792"/>
      <c r="E37" s="792"/>
      <c r="F37" s="792"/>
      <c r="G37" s="792"/>
      <c r="H37" s="792"/>
      <c r="I37" s="792"/>
      <c r="J37" s="792"/>
      <c r="K37" s="792"/>
      <c r="L37" s="792"/>
    </row>
    <row r="38" spans="1:12">
      <c r="B38" s="289" t="s">
        <v>279</v>
      </c>
      <c r="C38" s="146"/>
      <c r="D38" s="127"/>
      <c r="E38" s="146"/>
      <c r="F38" s="127"/>
      <c r="G38" s="146"/>
      <c r="H38" s="127"/>
      <c r="I38" s="146"/>
      <c r="J38" s="127"/>
      <c r="K38" s="146"/>
      <c r="L38" s="788"/>
    </row>
    <row r="39" spans="1:12">
      <c r="B39" s="289" t="s">
        <v>280</v>
      </c>
      <c r="C39" s="146"/>
      <c r="D39" s="127"/>
      <c r="E39" s="146"/>
      <c r="F39" s="127"/>
      <c r="G39" s="146"/>
      <c r="H39" s="127"/>
      <c r="I39" s="146"/>
      <c r="J39" s="127"/>
      <c r="K39" s="146"/>
      <c r="L39" s="788"/>
    </row>
    <row r="40" spans="1:12">
      <c r="B40" s="289" t="s">
        <v>281</v>
      </c>
      <c r="C40" s="146"/>
      <c r="D40" s="127"/>
      <c r="E40" s="146"/>
      <c r="F40" s="127"/>
      <c r="G40" s="146"/>
      <c r="H40" s="127"/>
      <c r="I40" s="146"/>
      <c r="J40" s="127"/>
      <c r="K40" s="146"/>
      <c r="L40" s="788"/>
    </row>
    <row r="41" spans="1:12" ht="15">
      <c r="B41" s="290" t="s">
        <v>282</v>
      </c>
      <c r="C41" s="293">
        <f>SUM(C38:C40)</f>
        <v>0</v>
      </c>
      <c r="D41" s="127"/>
      <c r="E41" s="293">
        <f>SUM(E38:E40)</f>
        <v>0</v>
      </c>
      <c r="F41" s="127"/>
      <c r="G41" s="293">
        <f>SUM(G38:G40)</f>
        <v>0</v>
      </c>
      <c r="H41" s="127"/>
      <c r="I41" s="293">
        <f>SUM(I38:I40)</f>
        <v>0</v>
      </c>
      <c r="J41" s="127"/>
      <c r="K41" s="293">
        <f>SUM(K38:K40)</f>
        <v>0</v>
      </c>
      <c r="L41" s="788"/>
    </row>
    <row r="42" spans="1:12" ht="15">
      <c r="B42" s="294" t="s">
        <v>283</v>
      </c>
      <c r="C42" s="293">
        <f>C41+C36+C28</f>
        <v>0</v>
      </c>
      <c r="D42" s="127"/>
      <c r="E42" s="293">
        <f>E41+E36+E28</f>
        <v>0</v>
      </c>
      <c r="F42" s="127"/>
      <c r="G42" s="293">
        <f>G41+G36+G28</f>
        <v>0</v>
      </c>
      <c r="H42" s="127"/>
      <c r="I42" s="293">
        <f>I41+I36+I28</f>
        <v>0</v>
      </c>
      <c r="J42" s="127"/>
      <c r="K42" s="293">
        <f>K41+K36+K28</f>
        <v>0</v>
      </c>
      <c r="L42" s="788"/>
    </row>
    <row r="43" spans="1:12" ht="15">
      <c r="B43" s="294" t="s">
        <v>284</v>
      </c>
      <c r="C43" s="295">
        <f>IFERROR(C28/C42,0)</f>
        <v>0</v>
      </c>
      <c r="D43" s="127"/>
      <c r="E43" s="295">
        <f>IFERROR(E28/E42,0)</f>
        <v>0</v>
      </c>
      <c r="F43" s="127"/>
      <c r="G43" s="295">
        <f>IFERROR(G28/G42,0)</f>
        <v>0</v>
      </c>
      <c r="H43" s="127"/>
      <c r="I43" s="295">
        <f>IFERROR(I28/I42,0)</f>
        <v>0</v>
      </c>
      <c r="J43" s="127"/>
      <c r="K43" s="295">
        <f>IFERROR(K28/K42,0)</f>
        <v>0</v>
      </c>
      <c r="L43" s="788"/>
    </row>
    <row r="44" spans="1:12" ht="15">
      <c r="A44" s="296"/>
      <c r="B44" s="756" t="s">
        <v>285</v>
      </c>
      <c r="C44" s="756"/>
      <c r="D44" s="756"/>
      <c r="E44" s="756"/>
      <c r="F44" s="756"/>
      <c r="G44" s="756"/>
      <c r="H44" s="756"/>
      <c r="I44" s="756"/>
      <c r="J44" s="756"/>
      <c r="K44" s="756"/>
      <c r="L44" s="756"/>
    </row>
    <row r="45" spans="1:12" ht="18">
      <c r="A45" s="296"/>
      <c r="B45" s="755" t="s">
        <v>139</v>
      </c>
      <c r="C45" s="755"/>
      <c r="D45" s="755"/>
      <c r="E45" s="755"/>
      <c r="F45" s="755"/>
      <c r="G45" s="755"/>
      <c r="H45" s="755"/>
      <c r="I45" s="755"/>
      <c r="J45" s="755"/>
      <c r="K45" s="755"/>
      <c r="L45" s="755"/>
    </row>
    <row r="46" spans="1:12" ht="15">
      <c r="A46" s="296"/>
      <c r="B46" s="792" t="s">
        <v>140</v>
      </c>
      <c r="C46" s="792"/>
      <c r="D46" s="792"/>
      <c r="E46" s="792"/>
      <c r="F46" s="792"/>
      <c r="G46" s="792"/>
      <c r="H46" s="792"/>
      <c r="I46" s="792"/>
      <c r="J46" s="792"/>
      <c r="K46" s="792"/>
      <c r="L46" s="792"/>
    </row>
    <row r="47" spans="1:12">
      <c r="A47" s="152">
        <v>1</v>
      </c>
      <c r="B47" s="297" t="s">
        <v>141</v>
      </c>
      <c r="C47" s="154"/>
      <c r="D47" s="155">
        <f t="shared" ref="D47:D55" si="0">IFERROR(C47/C$77,0)</f>
        <v>0</v>
      </c>
      <c r="E47" s="154"/>
      <c r="F47" s="155">
        <f t="shared" ref="F47:F55" si="1">IFERROR(E47/E$77,0)</f>
        <v>0</v>
      </c>
      <c r="G47" s="154"/>
      <c r="H47" s="155">
        <f t="shared" ref="H47:H55" si="2">IFERROR(G47/G$77,0)</f>
        <v>0</v>
      </c>
      <c r="I47" s="154"/>
      <c r="J47" s="156">
        <f t="shared" ref="J47:J55" si="3">IFERROR(I47/I$77,0)</f>
        <v>0</v>
      </c>
      <c r="K47" s="154"/>
      <c r="L47" s="298">
        <f t="shared" ref="L47:L55" si="4">IFERROR(K47/K$77,0)</f>
        <v>0</v>
      </c>
    </row>
    <row r="48" spans="1:12">
      <c r="A48" s="152">
        <f t="shared" ref="A48:A73" si="5">A47+1</f>
        <v>2</v>
      </c>
      <c r="B48" s="299" t="s">
        <v>142</v>
      </c>
      <c r="C48" s="154"/>
      <c r="D48" s="155">
        <f t="shared" si="0"/>
        <v>0</v>
      </c>
      <c r="E48" s="154"/>
      <c r="F48" s="155">
        <f t="shared" si="1"/>
        <v>0</v>
      </c>
      <c r="G48" s="154"/>
      <c r="H48" s="155">
        <f t="shared" si="2"/>
        <v>0</v>
      </c>
      <c r="I48" s="154"/>
      <c r="J48" s="156">
        <f t="shared" si="3"/>
        <v>0</v>
      </c>
      <c r="K48" s="154"/>
      <c r="L48" s="298">
        <f t="shared" si="4"/>
        <v>0</v>
      </c>
    </row>
    <row r="49" spans="1:12">
      <c r="A49" s="152">
        <f t="shared" si="5"/>
        <v>3</v>
      </c>
      <c r="B49" s="299" t="s">
        <v>286</v>
      </c>
      <c r="C49" s="154"/>
      <c r="D49" s="155">
        <f t="shared" si="0"/>
        <v>0</v>
      </c>
      <c r="E49" s="154"/>
      <c r="F49" s="155">
        <f t="shared" si="1"/>
        <v>0</v>
      </c>
      <c r="G49" s="154"/>
      <c r="H49" s="155">
        <f t="shared" si="2"/>
        <v>0</v>
      </c>
      <c r="I49" s="154"/>
      <c r="J49" s="156">
        <f t="shared" si="3"/>
        <v>0</v>
      </c>
      <c r="K49" s="154"/>
      <c r="L49" s="298">
        <f t="shared" si="4"/>
        <v>0</v>
      </c>
    </row>
    <row r="50" spans="1:12">
      <c r="A50" s="152">
        <f t="shared" si="5"/>
        <v>4</v>
      </c>
      <c r="B50" s="299" t="s">
        <v>287</v>
      </c>
      <c r="C50" s="154"/>
      <c r="D50" s="155">
        <f t="shared" si="0"/>
        <v>0</v>
      </c>
      <c r="E50" s="154"/>
      <c r="F50" s="155">
        <f t="shared" si="1"/>
        <v>0</v>
      </c>
      <c r="G50" s="154"/>
      <c r="H50" s="155">
        <f t="shared" si="2"/>
        <v>0</v>
      </c>
      <c r="I50" s="154"/>
      <c r="J50" s="156">
        <f t="shared" si="3"/>
        <v>0</v>
      </c>
      <c r="K50" s="154"/>
      <c r="L50" s="298">
        <f t="shared" si="4"/>
        <v>0</v>
      </c>
    </row>
    <row r="51" spans="1:12">
      <c r="A51" s="152">
        <f t="shared" si="5"/>
        <v>5</v>
      </c>
      <c r="B51" s="299" t="s">
        <v>288</v>
      </c>
      <c r="C51" s="154"/>
      <c r="D51" s="155">
        <f t="shared" si="0"/>
        <v>0</v>
      </c>
      <c r="E51" s="154"/>
      <c r="F51" s="155">
        <f t="shared" si="1"/>
        <v>0</v>
      </c>
      <c r="G51" s="154"/>
      <c r="H51" s="155">
        <f t="shared" si="2"/>
        <v>0</v>
      </c>
      <c r="I51" s="154"/>
      <c r="J51" s="156">
        <f t="shared" si="3"/>
        <v>0</v>
      </c>
      <c r="K51" s="154"/>
      <c r="L51" s="298">
        <f t="shared" si="4"/>
        <v>0</v>
      </c>
    </row>
    <row r="52" spans="1:12">
      <c r="A52" s="152">
        <f t="shared" si="5"/>
        <v>6</v>
      </c>
      <c r="B52" s="299" t="s">
        <v>144</v>
      </c>
      <c r="C52" s="154"/>
      <c r="D52" s="155">
        <f t="shared" si="0"/>
        <v>0</v>
      </c>
      <c r="E52" s="154"/>
      <c r="F52" s="155">
        <f t="shared" si="1"/>
        <v>0</v>
      </c>
      <c r="G52" s="154"/>
      <c r="H52" s="155">
        <f t="shared" si="2"/>
        <v>0</v>
      </c>
      <c r="I52" s="154"/>
      <c r="J52" s="156">
        <f t="shared" si="3"/>
        <v>0</v>
      </c>
      <c r="K52" s="154"/>
      <c r="L52" s="298">
        <f t="shared" si="4"/>
        <v>0</v>
      </c>
    </row>
    <row r="53" spans="1:12">
      <c r="A53" s="152">
        <f t="shared" si="5"/>
        <v>7</v>
      </c>
      <c r="B53" s="300" t="s">
        <v>145</v>
      </c>
      <c r="C53" s="154"/>
      <c r="D53" s="155">
        <f t="shared" si="0"/>
        <v>0</v>
      </c>
      <c r="E53" s="154"/>
      <c r="F53" s="155">
        <f t="shared" si="1"/>
        <v>0</v>
      </c>
      <c r="G53" s="154"/>
      <c r="H53" s="155">
        <f t="shared" si="2"/>
        <v>0</v>
      </c>
      <c r="I53" s="154"/>
      <c r="J53" s="156">
        <f t="shared" si="3"/>
        <v>0</v>
      </c>
      <c r="K53" s="154"/>
      <c r="L53" s="298">
        <f t="shared" si="4"/>
        <v>0</v>
      </c>
    </row>
    <row r="54" spans="1:12">
      <c r="A54" s="152">
        <f t="shared" si="5"/>
        <v>8</v>
      </c>
      <c r="B54" s="300" t="s">
        <v>289</v>
      </c>
      <c r="C54" s="154"/>
      <c r="D54" s="155">
        <f t="shared" si="0"/>
        <v>0</v>
      </c>
      <c r="E54" s="154"/>
      <c r="F54" s="155">
        <f t="shared" si="1"/>
        <v>0</v>
      </c>
      <c r="G54" s="154"/>
      <c r="H54" s="155">
        <f t="shared" si="2"/>
        <v>0</v>
      </c>
      <c r="I54" s="154"/>
      <c r="J54" s="156">
        <f t="shared" si="3"/>
        <v>0</v>
      </c>
      <c r="K54" s="208"/>
      <c r="L54" s="298">
        <f t="shared" si="4"/>
        <v>0</v>
      </c>
    </row>
    <row r="55" spans="1:12" ht="15">
      <c r="A55" s="152">
        <f t="shared" si="5"/>
        <v>9</v>
      </c>
      <c r="B55" s="290" t="s">
        <v>147</v>
      </c>
      <c r="C55" s="301">
        <f>SUM(C47:C54)</f>
        <v>0</v>
      </c>
      <c r="D55" s="302">
        <f t="shared" si="0"/>
        <v>0</v>
      </c>
      <c r="E55" s="303">
        <f>SUM(E47:E54)</f>
        <v>0</v>
      </c>
      <c r="F55" s="302">
        <f t="shared" si="1"/>
        <v>0</v>
      </c>
      <c r="G55" s="301">
        <f>SUM(G47:G54)</f>
        <v>0</v>
      </c>
      <c r="H55" s="302">
        <f t="shared" si="2"/>
        <v>0</v>
      </c>
      <c r="I55" s="301">
        <f>SUM(I47:I54)</f>
        <v>0</v>
      </c>
      <c r="J55" s="304">
        <f t="shared" si="3"/>
        <v>0</v>
      </c>
      <c r="K55" s="305">
        <f>SUM(K47:K54)</f>
        <v>0</v>
      </c>
      <c r="L55" s="306">
        <f t="shared" si="4"/>
        <v>0</v>
      </c>
    </row>
    <row r="56" spans="1:12" ht="15">
      <c r="A56" s="152">
        <f t="shared" si="5"/>
        <v>10</v>
      </c>
      <c r="B56" s="792" t="s">
        <v>148</v>
      </c>
      <c r="C56" s="792"/>
      <c r="D56" s="792"/>
      <c r="E56" s="792"/>
      <c r="F56" s="792"/>
      <c r="G56" s="792"/>
      <c r="H56" s="792"/>
      <c r="I56" s="792"/>
      <c r="J56" s="792"/>
      <c r="K56" s="792"/>
      <c r="L56" s="792"/>
    </row>
    <row r="57" spans="1:12">
      <c r="A57" s="152">
        <f t="shared" si="5"/>
        <v>11</v>
      </c>
      <c r="B57" s="307" t="s">
        <v>149</v>
      </c>
      <c r="C57" s="154"/>
      <c r="D57" s="169">
        <f t="shared" ref="D57:D62" si="6">IFERROR(C57/C$77,0)</f>
        <v>0</v>
      </c>
      <c r="E57" s="154"/>
      <c r="F57" s="169">
        <f t="shared" ref="F57:F62" si="7">IFERROR(E57/E$77,0)</f>
        <v>0</v>
      </c>
      <c r="G57" s="154"/>
      <c r="H57" s="169">
        <f t="shared" ref="H57:H62" si="8">IFERROR(G57/G$77,0)</f>
        <v>0</v>
      </c>
      <c r="I57" s="154"/>
      <c r="J57" s="170">
        <f t="shared" ref="J57:J62" si="9">IFERROR(I57/I$77,0)</f>
        <v>0</v>
      </c>
      <c r="K57" s="154"/>
      <c r="L57" s="308">
        <f t="shared" ref="L57:L62" si="10">IFERROR(K57/K$77,0)</f>
        <v>0</v>
      </c>
    </row>
    <row r="58" spans="1:12">
      <c r="A58" s="152">
        <f t="shared" si="5"/>
        <v>12</v>
      </c>
      <c r="B58" s="300" t="s">
        <v>150</v>
      </c>
      <c r="C58" s="154"/>
      <c r="D58" s="169">
        <f t="shared" si="6"/>
        <v>0</v>
      </c>
      <c r="E58" s="154"/>
      <c r="F58" s="169">
        <f t="shared" si="7"/>
        <v>0</v>
      </c>
      <c r="G58" s="154"/>
      <c r="H58" s="169">
        <f t="shared" si="8"/>
        <v>0</v>
      </c>
      <c r="I58" s="154"/>
      <c r="J58" s="170">
        <f t="shared" si="9"/>
        <v>0</v>
      </c>
      <c r="K58" s="154"/>
      <c r="L58" s="308">
        <f t="shared" si="10"/>
        <v>0</v>
      </c>
    </row>
    <row r="59" spans="1:12">
      <c r="A59" s="152">
        <f t="shared" si="5"/>
        <v>13</v>
      </c>
      <c r="B59" s="300" t="s">
        <v>151</v>
      </c>
      <c r="C59" s="154"/>
      <c r="D59" s="169">
        <f t="shared" si="6"/>
        <v>0</v>
      </c>
      <c r="E59" s="154"/>
      <c r="F59" s="169">
        <f t="shared" si="7"/>
        <v>0</v>
      </c>
      <c r="G59" s="154"/>
      <c r="H59" s="169">
        <f t="shared" si="8"/>
        <v>0</v>
      </c>
      <c r="I59" s="154"/>
      <c r="J59" s="170">
        <f t="shared" si="9"/>
        <v>0</v>
      </c>
      <c r="K59" s="154"/>
      <c r="L59" s="308">
        <f t="shared" si="10"/>
        <v>0</v>
      </c>
    </row>
    <row r="60" spans="1:12">
      <c r="A60" s="152">
        <f t="shared" si="5"/>
        <v>14</v>
      </c>
      <c r="B60" s="309" t="s">
        <v>152</v>
      </c>
      <c r="C60" s="154"/>
      <c r="D60" s="169">
        <f t="shared" si="6"/>
        <v>0</v>
      </c>
      <c r="E60" s="154"/>
      <c r="F60" s="169">
        <f t="shared" si="7"/>
        <v>0</v>
      </c>
      <c r="G60" s="154"/>
      <c r="H60" s="169">
        <f t="shared" si="8"/>
        <v>0</v>
      </c>
      <c r="I60" s="154"/>
      <c r="J60" s="170">
        <f t="shared" si="9"/>
        <v>0</v>
      </c>
      <c r="K60" s="154"/>
      <c r="L60" s="308">
        <f t="shared" si="10"/>
        <v>0</v>
      </c>
    </row>
    <row r="61" spans="1:12" ht="28.5">
      <c r="A61" s="152">
        <f t="shared" si="5"/>
        <v>15</v>
      </c>
      <c r="B61" s="300" t="s">
        <v>290</v>
      </c>
      <c r="C61" s="154"/>
      <c r="D61" s="169">
        <f t="shared" si="6"/>
        <v>0</v>
      </c>
      <c r="E61" s="154"/>
      <c r="F61" s="169">
        <f t="shared" si="7"/>
        <v>0</v>
      </c>
      <c r="G61" s="154"/>
      <c r="H61" s="169">
        <f t="shared" si="8"/>
        <v>0</v>
      </c>
      <c r="I61" s="154"/>
      <c r="J61" s="170">
        <f t="shared" si="9"/>
        <v>0</v>
      </c>
      <c r="K61" s="208"/>
      <c r="L61" s="308">
        <f t="shared" si="10"/>
        <v>0</v>
      </c>
    </row>
    <row r="62" spans="1:12" ht="15">
      <c r="A62" s="152">
        <f t="shared" si="5"/>
        <v>16</v>
      </c>
      <c r="B62" s="290" t="s">
        <v>154</v>
      </c>
      <c r="C62" s="174">
        <f>SUM(C57:C61)</f>
        <v>0</v>
      </c>
      <c r="D62" s="175">
        <f t="shared" si="6"/>
        <v>0</v>
      </c>
      <c r="E62" s="174">
        <f>SUM(E57:E61)</f>
        <v>0</v>
      </c>
      <c r="F62" s="175">
        <f t="shared" si="7"/>
        <v>0</v>
      </c>
      <c r="G62" s="174">
        <f>SUM(G57:G61)</f>
        <v>0</v>
      </c>
      <c r="H62" s="310">
        <f t="shared" si="8"/>
        <v>0</v>
      </c>
      <c r="I62" s="174">
        <f>SUM(I57:I61)</f>
        <v>0</v>
      </c>
      <c r="J62" s="176">
        <f t="shared" si="9"/>
        <v>0</v>
      </c>
      <c r="K62" s="311">
        <f>SUM(K57:K61)</f>
        <v>0</v>
      </c>
      <c r="L62" s="312">
        <f t="shared" si="10"/>
        <v>0</v>
      </c>
    </row>
    <row r="63" spans="1:12" ht="15">
      <c r="A63" s="152">
        <f t="shared" si="5"/>
        <v>17</v>
      </c>
      <c r="B63" s="792" t="s">
        <v>291</v>
      </c>
      <c r="C63" s="792"/>
      <c r="D63" s="792"/>
      <c r="E63" s="792"/>
      <c r="F63" s="792"/>
      <c r="G63" s="792"/>
      <c r="H63" s="792"/>
      <c r="I63" s="792"/>
      <c r="J63" s="792"/>
      <c r="K63" s="792"/>
      <c r="L63" s="792"/>
    </row>
    <row r="64" spans="1:12">
      <c r="A64" s="152">
        <f t="shared" si="5"/>
        <v>18</v>
      </c>
      <c r="B64" s="179" t="s">
        <v>156</v>
      </c>
      <c r="C64" s="154"/>
      <c r="D64" s="180">
        <f t="shared" ref="D64:D73" si="11">IFERROR(C64/C$77,0)</f>
        <v>0</v>
      </c>
      <c r="E64" s="154"/>
      <c r="F64" s="180">
        <f t="shared" ref="F64:F73" si="12">IFERROR(E64/E$77,0)</f>
        <v>0</v>
      </c>
      <c r="G64" s="154"/>
      <c r="H64" s="180">
        <f t="shared" ref="H64:H73" si="13">IFERROR(G64/G$77,0)</f>
        <v>0</v>
      </c>
      <c r="I64" s="154"/>
      <c r="J64" s="181">
        <f t="shared" ref="J64:J73" si="14">IFERROR(I64/I$77,0)</f>
        <v>0</v>
      </c>
      <c r="K64" s="154"/>
      <c r="L64" s="200">
        <f t="shared" ref="L64:L73" si="15">IFERROR(K64/K$77,0)</f>
        <v>0</v>
      </c>
    </row>
    <row r="65" spans="1:12">
      <c r="A65" s="152">
        <f t="shared" si="5"/>
        <v>19</v>
      </c>
      <c r="B65" s="184" t="s">
        <v>157</v>
      </c>
      <c r="C65" s="154"/>
      <c r="D65" s="180">
        <f t="shared" si="11"/>
        <v>0</v>
      </c>
      <c r="E65" s="154"/>
      <c r="F65" s="180">
        <f t="shared" si="12"/>
        <v>0</v>
      </c>
      <c r="G65" s="154"/>
      <c r="H65" s="180">
        <f t="shared" si="13"/>
        <v>0</v>
      </c>
      <c r="I65" s="154"/>
      <c r="J65" s="181">
        <f t="shared" si="14"/>
        <v>0</v>
      </c>
      <c r="K65" s="154"/>
      <c r="L65" s="200">
        <f t="shared" si="15"/>
        <v>0</v>
      </c>
    </row>
    <row r="66" spans="1:12">
      <c r="A66" s="152">
        <f t="shared" si="5"/>
        <v>20</v>
      </c>
      <c r="B66" s="299" t="s">
        <v>158</v>
      </c>
      <c r="C66" s="154"/>
      <c r="D66" s="180">
        <f t="shared" si="11"/>
        <v>0</v>
      </c>
      <c r="E66" s="154"/>
      <c r="F66" s="180">
        <f t="shared" si="12"/>
        <v>0</v>
      </c>
      <c r="G66" s="154"/>
      <c r="H66" s="180">
        <f t="shared" si="13"/>
        <v>0</v>
      </c>
      <c r="I66" s="154"/>
      <c r="J66" s="181">
        <f t="shared" si="14"/>
        <v>0</v>
      </c>
      <c r="K66" s="154"/>
      <c r="L66" s="200">
        <f t="shared" si="15"/>
        <v>0</v>
      </c>
    </row>
    <row r="67" spans="1:12">
      <c r="A67" s="152">
        <f t="shared" si="5"/>
        <v>21</v>
      </c>
      <c r="B67" s="299" t="s">
        <v>159</v>
      </c>
      <c r="C67" s="154"/>
      <c r="D67" s="180">
        <f t="shared" si="11"/>
        <v>0</v>
      </c>
      <c r="E67" s="154"/>
      <c r="F67" s="180">
        <f t="shared" si="12"/>
        <v>0</v>
      </c>
      <c r="G67" s="154"/>
      <c r="H67" s="180">
        <f t="shared" si="13"/>
        <v>0</v>
      </c>
      <c r="I67" s="154"/>
      <c r="J67" s="181">
        <f t="shared" si="14"/>
        <v>0</v>
      </c>
      <c r="K67" s="154"/>
      <c r="L67" s="200">
        <f t="shared" si="15"/>
        <v>0</v>
      </c>
    </row>
    <row r="68" spans="1:12">
      <c r="A68" s="152">
        <f t="shared" si="5"/>
        <v>22</v>
      </c>
      <c r="B68" s="299" t="s">
        <v>160</v>
      </c>
      <c r="C68" s="154"/>
      <c r="D68" s="180">
        <f t="shared" si="11"/>
        <v>0</v>
      </c>
      <c r="E68" s="154"/>
      <c r="F68" s="180">
        <f t="shared" si="12"/>
        <v>0</v>
      </c>
      <c r="G68" s="154"/>
      <c r="H68" s="180">
        <f t="shared" si="13"/>
        <v>0</v>
      </c>
      <c r="I68" s="154"/>
      <c r="J68" s="181">
        <f t="shared" si="14"/>
        <v>0</v>
      </c>
      <c r="K68" s="154"/>
      <c r="L68" s="200">
        <f t="shared" si="15"/>
        <v>0</v>
      </c>
    </row>
    <row r="69" spans="1:12">
      <c r="A69" s="152">
        <f t="shared" si="5"/>
        <v>23</v>
      </c>
      <c r="B69" s="299" t="s">
        <v>161</v>
      </c>
      <c r="C69" s="154"/>
      <c r="D69" s="180">
        <f t="shared" si="11"/>
        <v>0</v>
      </c>
      <c r="E69" s="154"/>
      <c r="F69" s="180">
        <f t="shared" si="12"/>
        <v>0</v>
      </c>
      <c r="G69" s="154"/>
      <c r="H69" s="180">
        <f t="shared" si="13"/>
        <v>0</v>
      </c>
      <c r="I69" s="154"/>
      <c r="J69" s="181">
        <f t="shared" si="14"/>
        <v>0</v>
      </c>
      <c r="K69" s="154"/>
      <c r="L69" s="200">
        <f t="shared" si="15"/>
        <v>0</v>
      </c>
    </row>
    <row r="70" spans="1:12">
      <c r="A70" s="152">
        <f t="shared" si="5"/>
        <v>24</v>
      </c>
      <c r="B70" s="299" t="s">
        <v>162</v>
      </c>
      <c r="C70" s="154"/>
      <c r="D70" s="180">
        <f t="shared" si="11"/>
        <v>0</v>
      </c>
      <c r="E70" s="154"/>
      <c r="F70" s="180">
        <f t="shared" si="12"/>
        <v>0</v>
      </c>
      <c r="G70" s="154"/>
      <c r="H70" s="180">
        <f t="shared" si="13"/>
        <v>0</v>
      </c>
      <c r="I70" s="154"/>
      <c r="J70" s="181">
        <f t="shared" si="14"/>
        <v>0</v>
      </c>
      <c r="K70" s="154"/>
      <c r="L70" s="200">
        <f t="shared" si="15"/>
        <v>0</v>
      </c>
    </row>
    <row r="71" spans="1:12">
      <c r="A71" s="152">
        <f t="shared" si="5"/>
        <v>25</v>
      </c>
      <c r="B71" s="313" t="s">
        <v>292</v>
      </c>
      <c r="C71" s="154"/>
      <c r="D71" s="180">
        <f t="shared" si="11"/>
        <v>0</v>
      </c>
      <c r="E71" s="154"/>
      <c r="F71" s="180">
        <f t="shared" si="12"/>
        <v>0</v>
      </c>
      <c r="G71" s="154"/>
      <c r="H71" s="180">
        <f t="shared" si="13"/>
        <v>0</v>
      </c>
      <c r="I71" s="154"/>
      <c r="J71" s="181">
        <f t="shared" si="14"/>
        <v>0</v>
      </c>
      <c r="K71" s="154"/>
      <c r="L71" s="200">
        <f t="shared" si="15"/>
        <v>0</v>
      </c>
    </row>
    <row r="72" spans="1:12">
      <c r="A72" s="152">
        <f t="shared" si="5"/>
        <v>26</v>
      </c>
      <c r="B72" s="307" t="s">
        <v>293</v>
      </c>
      <c r="C72" s="154"/>
      <c r="D72" s="180">
        <f t="shared" si="11"/>
        <v>0</v>
      </c>
      <c r="E72" s="154"/>
      <c r="F72" s="180">
        <f t="shared" si="12"/>
        <v>0</v>
      </c>
      <c r="G72" s="154"/>
      <c r="H72" s="180">
        <f t="shared" si="13"/>
        <v>0</v>
      </c>
      <c r="I72" s="154"/>
      <c r="J72" s="181">
        <f t="shared" si="14"/>
        <v>0</v>
      </c>
      <c r="K72" s="208"/>
      <c r="L72" s="200">
        <f t="shared" si="15"/>
        <v>0</v>
      </c>
    </row>
    <row r="73" spans="1:12" ht="15">
      <c r="A73" s="152">
        <f t="shared" si="5"/>
        <v>27</v>
      </c>
      <c r="B73" s="290" t="s">
        <v>294</v>
      </c>
      <c r="C73" s="188">
        <f>SUM(C64:C72)</f>
        <v>0</v>
      </c>
      <c r="D73" s="205">
        <f t="shared" si="11"/>
        <v>0</v>
      </c>
      <c r="E73" s="188">
        <f>SUM(E64:E72)</f>
        <v>0</v>
      </c>
      <c r="F73" s="205">
        <f t="shared" si="12"/>
        <v>0</v>
      </c>
      <c r="G73" s="188">
        <f>SUM(G64:G72)</f>
        <v>0</v>
      </c>
      <c r="H73" s="205">
        <f t="shared" si="13"/>
        <v>0</v>
      </c>
      <c r="I73" s="188">
        <f>SUM(I64:I72)</f>
        <v>0</v>
      </c>
      <c r="J73" s="314">
        <f t="shared" si="14"/>
        <v>0</v>
      </c>
      <c r="K73" s="311">
        <f>SUM(K64:K72)</f>
        <v>0</v>
      </c>
      <c r="L73" s="206">
        <f t="shared" si="15"/>
        <v>0</v>
      </c>
    </row>
    <row r="74" spans="1:12" ht="7.5" customHeight="1">
      <c r="B74" s="191"/>
      <c r="C74" s="192"/>
      <c r="D74" s="191"/>
      <c r="E74" s="192"/>
      <c r="F74" s="191"/>
      <c r="G74" s="192"/>
      <c r="H74" s="191"/>
      <c r="I74" s="192"/>
      <c r="J74" s="191"/>
      <c r="K74" s="192"/>
      <c r="L74" s="191"/>
    </row>
    <row r="75" spans="1:12" ht="29.25">
      <c r="A75" s="152">
        <f>A73+1</f>
        <v>28</v>
      </c>
      <c r="B75" s="290" t="s">
        <v>295</v>
      </c>
      <c r="C75" s="315">
        <v>0</v>
      </c>
      <c r="D75" s="194">
        <f>IFERROR(C75/C$77,0)</f>
        <v>0</v>
      </c>
      <c r="E75" s="315">
        <v>0</v>
      </c>
      <c r="F75" s="194">
        <f>IFERROR(E75/E$77,0)</f>
        <v>0</v>
      </c>
      <c r="G75" s="315">
        <v>0</v>
      </c>
      <c r="H75" s="194">
        <f>IFERROR(G75/G$77,0)</f>
        <v>0</v>
      </c>
      <c r="I75" s="316">
        <v>0</v>
      </c>
      <c r="J75" s="194">
        <f>IFERROR(I75/I$77,0)</f>
        <v>0</v>
      </c>
      <c r="K75" s="315">
        <v>0</v>
      </c>
      <c r="L75" s="194">
        <f>IFERROR(K75/K$77,0)</f>
        <v>0</v>
      </c>
    </row>
    <row r="76" spans="1:12" ht="7.5" customHeight="1">
      <c r="B76" s="191"/>
      <c r="C76" s="192"/>
      <c r="D76" s="191"/>
      <c r="E76" s="192"/>
      <c r="F76" s="191"/>
      <c r="G76" s="192"/>
      <c r="H76" s="191"/>
      <c r="I76" s="192"/>
      <c r="J76" s="191"/>
      <c r="K76" s="192"/>
      <c r="L76" s="191"/>
    </row>
    <row r="77" spans="1:12" ht="15">
      <c r="A77" s="152">
        <f>A75+1</f>
        <v>29</v>
      </c>
      <c r="B77" s="196" t="s">
        <v>167</v>
      </c>
      <c r="C77" s="197">
        <f>C55+C62+C73+C75</f>
        <v>0</v>
      </c>
      <c r="D77" s="198">
        <f>IFERROR(C77/C$77,0)</f>
        <v>0</v>
      </c>
      <c r="E77" s="197">
        <f t="shared" ref="E77:L77" si="16">E55+E62+E73+E75</f>
        <v>0</v>
      </c>
      <c r="F77" s="198">
        <f t="shared" si="16"/>
        <v>0</v>
      </c>
      <c r="G77" s="197">
        <f t="shared" si="16"/>
        <v>0</v>
      </c>
      <c r="H77" s="198">
        <f t="shared" si="16"/>
        <v>0</v>
      </c>
      <c r="I77" s="197">
        <f t="shared" si="16"/>
        <v>0</v>
      </c>
      <c r="J77" s="198">
        <f t="shared" si="16"/>
        <v>0</v>
      </c>
      <c r="K77" s="197">
        <f t="shared" si="16"/>
        <v>0</v>
      </c>
      <c r="L77" s="198">
        <f t="shared" si="16"/>
        <v>0</v>
      </c>
    </row>
    <row r="78" spans="1:12" ht="7.5" customHeight="1">
      <c r="B78" s="191"/>
      <c r="C78" s="192"/>
      <c r="D78" s="191"/>
      <c r="E78" s="192"/>
      <c r="F78" s="191"/>
      <c r="G78" s="192"/>
      <c r="H78" s="191"/>
      <c r="I78" s="192"/>
      <c r="J78" s="191"/>
      <c r="K78" s="192"/>
      <c r="L78" s="191"/>
    </row>
    <row r="79" spans="1:12" ht="15">
      <c r="A79" s="152">
        <f>A77+1</f>
        <v>30</v>
      </c>
      <c r="B79" s="756" t="s">
        <v>168</v>
      </c>
      <c r="C79" s="756"/>
      <c r="D79" s="756"/>
      <c r="E79" s="756"/>
      <c r="F79" s="756"/>
      <c r="G79" s="756"/>
      <c r="H79" s="756"/>
      <c r="I79" s="756"/>
      <c r="J79" s="756"/>
      <c r="K79" s="756"/>
      <c r="L79" s="756"/>
    </row>
    <row r="80" spans="1:12" ht="15">
      <c r="A80" s="152">
        <f t="shared" ref="A80:A96" si="17">A79+1</f>
        <v>31</v>
      </c>
      <c r="B80" s="755" t="s">
        <v>169</v>
      </c>
      <c r="C80" s="755"/>
      <c r="D80" s="755"/>
      <c r="E80" s="755"/>
      <c r="F80" s="755"/>
      <c r="G80" s="755"/>
      <c r="H80" s="755"/>
      <c r="I80" s="755"/>
      <c r="J80" s="755"/>
      <c r="K80" s="755"/>
      <c r="L80" s="755"/>
    </row>
    <row r="81" spans="1:12" ht="15">
      <c r="A81" s="152">
        <f t="shared" si="17"/>
        <v>32</v>
      </c>
      <c r="B81" s="792" t="s">
        <v>170</v>
      </c>
      <c r="C81" s="792"/>
      <c r="D81" s="792"/>
      <c r="E81" s="792"/>
      <c r="F81" s="792"/>
      <c r="G81" s="792"/>
      <c r="H81" s="792"/>
      <c r="I81" s="792"/>
      <c r="J81" s="792"/>
      <c r="K81" s="792"/>
      <c r="L81" s="792"/>
    </row>
    <row r="82" spans="1:12">
      <c r="A82" s="152">
        <f t="shared" si="17"/>
        <v>33</v>
      </c>
      <c r="B82" s="297" t="s">
        <v>171</v>
      </c>
      <c r="C82" s="154"/>
      <c r="D82" s="180">
        <f>IFERROR(C82/C$119,0)</f>
        <v>0</v>
      </c>
      <c r="E82" s="154"/>
      <c r="F82" s="180">
        <f>IFERROR(E82/E$119,0)</f>
        <v>0</v>
      </c>
      <c r="G82" s="154"/>
      <c r="H82" s="180">
        <f>IFERROR(G82/G$119,0)</f>
        <v>0</v>
      </c>
      <c r="I82" s="154"/>
      <c r="J82" s="181">
        <f>IFERROR(I82/I$119,0)</f>
        <v>0</v>
      </c>
      <c r="K82" s="154"/>
      <c r="L82" s="200">
        <f>IFERROR(K82/K$119,0)</f>
        <v>0</v>
      </c>
    </row>
    <row r="83" spans="1:12">
      <c r="A83" s="152">
        <f t="shared" si="17"/>
        <v>34</v>
      </c>
      <c r="B83" s="299" t="s">
        <v>172</v>
      </c>
      <c r="C83" s="154"/>
      <c r="D83" s="180">
        <f>IFERROR(C83/C$119,0)</f>
        <v>0</v>
      </c>
      <c r="E83" s="154"/>
      <c r="F83" s="180">
        <f>IFERROR(E83/E$119,0)</f>
        <v>0</v>
      </c>
      <c r="G83" s="154"/>
      <c r="H83" s="180">
        <f>IFERROR(G83/G$119,0)</f>
        <v>0</v>
      </c>
      <c r="I83" s="154"/>
      <c r="J83" s="181">
        <f>IFERROR(I83/I$119,0)</f>
        <v>0</v>
      </c>
      <c r="K83" s="154"/>
      <c r="L83" s="200">
        <f>IFERROR(K83/K$119,0)</f>
        <v>0</v>
      </c>
    </row>
    <row r="84" spans="1:12">
      <c r="A84" s="152">
        <f t="shared" si="17"/>
        <v>35</v>
      </c>
      <c r="B84" s="299" t="s">
        <v>173</v>
      </c>
      <c r="C84" s="154"/>
      <c r="D84" s="180">
        <f>IFERROR(C84/C$119,0)</f>
        <v>0</v>
      </c>
      <c r="E84" s="154"/>
      <c r="F84" s="180">
        <f>IFERROR(E84/E$119,0)</f>
        <v>0</v>
      </c>
      <c r="G84" s="154"/>
      <c r="H84" s="180">
        <f>IFERROR(G84/G$119,0)</f>
        <v>0</v>
      </c>
      <c r="I84" s="154"/>
      <c r="J84" s="181">
        <f>IFERROR(I84/I$119,0)</f>
        <v>0</v>
      </c>
      <c r="K84" s="154"/>
      <c r="L84" s="200">
        <f>IFERROR(K84/K$119,0)</f>
        <v>0</v>
      </c>
    </row>
    <row r="85" spans="1:12">
      <c r="A85" s="152">
        <f t="shared" si="17"/>
        <v>36</v>
      </c>
      <c r="B85" s="299" t="s">
        <v>174</v>
      </c>
      <c r="C85" s="154"/>
      <c r="D85" s="180">
        <f>IFERROR(C85/C$119,0)</f>
        <v>0</v>
      </c>
      <c r="E85" s="154"/>
      <c r="F85" s="180">
        <f>IFERROR(E85/E$119,0)</f>
        <v>0</v>
      </c>
      <c r="G85" s="154"/>
      <c r="H85" s="180">
        <f>IFERROR(G85/G$119,0)</f>
        <v>0</v>
      </c>
      <c r="I85" s="154"/>
      <c r="J85" s="181">
        <f>IFERROR(I85/I$119,0)</f>
        <v>0</v>
      </c>
      <c r="K85" s="208"/>
      <c r="L85" s="200">
        <f>IFERROR(K85/K$119,0)</f>
        <v>0</v>
      </c>
    </row>
    <row r="86" spans="1:12" ht="15">
      <c r="A86" s="152">
        <f t="shared" si="17"/>
        <v>37</v>
      </c>
      <c r="B86" s="290" t="s">
        <v>175</v>
      </c>
      <c r="C86" s="317">
        <f>SUM(C82:C85)</f>
        <v>0</v>
      </c>
      <c r="D86" s="186">
        <f>IFERROR(C86/C$119,0)</f>
        <v>0</v>
      </c>
      <c r="E86" s="201">
        <f>SUM(E82:E85)</f>
        <v>0</v>
      </c>
      <c r="F86" s="186">
        <f>IFERROR(E86/E$119,0)</f>
        <v>0</v>
      </c>
      <c r="G86" s="201">
        <f>SUM(G82:G85)</f>
        <v>0</v>
      </c>
      <c r="H86" s="186">
        <f>IFERROR(G86/G$119,0)</f>
        <v>0</v>
      </c>
      <c r="I86" s="201">
        <f>SUM(I82:I85)</f>
        <v>0</v>
      </c>
      <c r="J86" s="203">
        <f>IFERROR(I86/I$119,0)</f>
        <v>0</v>
      </c>
      <c r="K86" s="209">
        <f>SUM(K82:K85)</f>
        <v>0</v>
      </c>
      <c r="L86" s="206">
        <f>IFERROR(K86/K$119,0)</f>
        <v>0</v>
      </c>
    </row>
    <row r="87" spans="1:12" ht="15">
      <c r="A87" s="152">
        <f t="shared" si="17"/>
        <v>38</v>
      </c>
      <c r="B87" s="782" t="s">
        <v>176</v>
      </c>
      <c r="C87" s="792"/>
      <c r="D87" s="792"/>
      <c r="E87" s="792"/>
      <c r="F87" s="792"/>
      <c r="G87" s="792"/>
      <c r="H87" s="792"/>
      <c r="I87" s="792"/>
      <c r="J87" s="792"/>
      <c r="K87" s="792"/>
      <c r="L87" s="792"/>
    </row>
    <row r="88" spans="1:12">
      <c r="A88" s="152">
        <f t="shared" si="17"/>
        <v>39</v>
      </c>
      <c r="B88" s="299" t="s">
        <v>296</v>
      </c>
      <c r="C88" s="318"/>
      <c r="D88" s="180">
        <f>IFERROR(C88/C$119,0)</f>
        <v>0</v>
      </c>
      <c r="E88" s="154"/>
      <c r="F88" s="180">
        <f>IFERROR(E88/E$119,0)</f>
        <v>0</v>
      </c>
      <c r="G88" s="154"/>
      <c r="H88" s="180">
        <f>IFERROR(G88/G$119,0)</f>
        <v>0</v>
      </c>
      <c r="I88" s="154"/>
      <c r="J88" s="181">
        <f>IFERROR(I88/I$119,0)</f>
        <v>0</v>
      </c>
      <c r="K88" s="154"/>
      <c r="L88" s="200">
        <f>IFERROR(K88/K$119,0)</f>
        <v>0</v>
      </c>
    </row>
    <row r="89" spans="1:12">
      <c r="A89" s="152">
        <f t="shared" si="17"/>
        <v>40</v>
      </c>
      <c r="B89" s="299" t="s">
        <v>297</v>
      </c>
      <c r="C89" s="318"/>
      <c r="D89" s="180">
        <f>IFERROR(C89/C$119,0)</f>
        <v>0</v>
      </c>
      <c r="E89" s="154"/>
      <c r="F89" s="180">
        <f>IFERROR(E89/E$119,0)</f>
        <v>0</v>
      </c>
      <c r="G89" s="154"/>
      <c r="H89" s="180">
        <f>IFERROR(G89/G$119,0)</f>
        <v>0</v>
      </c>
      <c r="I89" s="154"/>
      <c r="J89" s="181">
        <f>IFERROR(I89/I$119,0)</f>
        <v>0</v>
      </c>
      <c r="K89" s="154"/>
      <c r="L89" s="200">
        <f>IFERROR(K89/K$119,0)</f>
        <v>0</v>
      </c>
    </row>
    <row r="90" spans="1:12">
      <c r="A90" s="152">
        <f t="shared" si="17"/>
        <v>41</v>
      </c>
      <c r="B90" s="319" t="s">
        <v>298</v>
      </c>
      <c r="C90" s="320"/>
      <c r="D90" s="180">
        <f>IFERROR(C90/C$119,0)</f>
        <v>0</v>
      </c>
      <c r="E90" s="208"/>
      <c r="F90" s="180">
        <f>IFERROR(E90/E$119,0)</f>
        <v>0</v>
      </c>
      <c r="G90" s="208"/>
      <c r="H90" s="180">
        <f>IFERROR(G90/G$119,0)</f>
        <v>0</v>
      </c>
      <c r="I90" s="208"/>
      <c r="J90" s="181">
        <f>IFERROR(I90/I$119,0)</f>
        <v>0</v>
      </c>
      <c r="K90" s="208"/>
      <c r="L90" s="200">
        <f>IFERROR(K90/K$119,0)</f>
        <v>0</v>
      </c>
    </row>
    <row r="91" spans="1:12">
      <c r="A91" s="152">
        <f t="shared" si="17"/>
        <v>42</v>
      </c>
      <c r="B91" s="299" t="s">
        <v>180</v>
      </c>
      <c r="C91" s="318"/>
      <c r="D91" s="182">
        <f>IFERROR(C91/C$119,0)</f>
        <v>0</v>
      </c>
      <c r="E91" s="154"/>
      <c r="F91" s="182">
        <f>IFERROR(E91/E$119,0)</f>
        <v>0</v>
      </c>
      <c r="G91" s="154"/>
      <c r="H91" s="182">
        <f>IFERROR(G91/G$119,0)</f>
        <v>0</v>
      </c>
      <c r="I91" s="154"/>
      <c r="J91" s="182">
        <f>IFERROR(I91/I$119,0)</f>
        <v>0</v>
      </c>
      <c r="K91" s="154"/>
      <c r="L91" s="200">
        <f>IFERROR(K91/K$119,0)</f>
        <v>0</v>
      </c>
    </row>
    <row r="92" spans="1:12" ht="15">
      <c r="A92" s="152">
        <f t="shared" si="17"/>
        <v>43</v>
      </c>
      <c r="B92" s="244" t="s">
        <v>184</v>
      </c>
      <c r="C92" s="321">
        <f>SUM(C88:C91)</f>
        <v>0</v>
      </c>
      <c r="D92" s="202">
        <f>IFERROR(C92/C$119,0)</f>
        <v>0</v>
      </c>
      <c r="E92" s="201">
        <f>SUM(E88:E91)</f>
        <v>0</v>
      </c>
      <c r="F92" s="202">
        <f>IFERROR(E92/E$119,0)</f>
        <v>0</v>
      </c>
      <c r="G92" s="201">
        <f>SUM(G88:G91)</f>
        <v>0</v>
      </c>
      <c r="H92" s="186">
        <f>IFERROR(G92/G$119,0)</f>
        <v>0</v>
      </c>
      <c r="I92" s="201">
        <f>SUM(I88:I91)</f>
        <v>0</v>
      </c>
      <c r="J92" s="203">
        <f>IFERROR(I92/I$119,0)</f>
        <v>0</v>
      </c>
      <c r="K92" s="209">
        <f>SUM(K88:K91)</f>
        <v>0</v>
      </c>
      <c r="L92" s="206">
        <f>IFERROR(K92/K$119,0)</f>
        <v>0</v>
      </c>
    </row>
    <row r="93" spans="1:12" ht="15">
      <c r="A93" s="152">
        <f t="shared" si="17"/>
        <v>44</v>
      </c>
      <c r="B93" s="782" t="s">
        <v>299</v>
      </c>
      <c r="C93" s="792"/>
      <c r="D93" s="792"/>
      <c r="E93" s="792"/>
      <c r="F93" s="792"/>
      <c r="G93" s="792"/>
      <c r="H93" s="792"/>
      <c r="I93" s="792"/>
      <c r="J93" s="792"/>
      <c r="K93" s="792"/>
      <c r="L93" s="792"/>
    </row>
    <row r="94" spans="1:12">
      <c r="A94" s="152">
        <f t="shared" si="17"/>
        <v>45</v>
      </c>
      <c r="B94" s="299" t="s">
        <v>300</v>
      </c>
      <c r="C94" s="318"/>
      <c r="D94" s="180">
        <f>IFERROR(C94/C$119,0)</f>
        <v>0</v>
      </c>
      <c r="E94" s="154"/>
      <c r="F94" s="180">
        <f>IFERROR(E94/E$119,0)</f>
        <v>0</v>
      </c>
      <c r="G94" s="154"/>
      <c r="H94" s="180">
        <f>IFERROR(G94/G$119,0)</f>
        <v>0</v>
      </c>
      <c r="I94" s="154"/>
      <c r="J94" s="181">
        <f>IFERROR(I94/I$119,0)</f>
        <v>0</v>
      </c>
      <c r="K94" s="154"/>
      <c r="L94" s="200">
        <f>IFERROR(K94/K$119,0)</f>
        <v>0</v>
      </c>
    </row>
    <row r="95" spans="1:12">
      <c r="A95" s="152">
        <f t="shared" si="17"/>
        <v>46</v>
      </c>
      <c r="B95" s="299" t="s">
        <v>301</v>
      </c>
      <c r="C95" s="318"/>
      <c r="D95" s="180">
        <f>IFERROR(C95/C$119,0)</f>
        <v>0</v>
      </c>
      <c r="E95" s="154"/>
      <c r="F95" s="180">
        <f>IFERROR(E95/E$119,0)</f>
        <v>0</v>
      </c>
      <c r="G95" s="154"/>
      <c r="H95" s="180">
        <f>IFERROR(G95/G$119,0)</f>
        <v>0</v>
      </c>
      <c r="I95" s="154"/>
      <c r="J95" s="181">
        <f>IFERROR(I95/I$119,0)</f>
        <v>0</v>
      </c>
      <c r="K95" s="208"/>
      <c r="L95" s="200">
        <f>IFERROR(K95/K$119,0)</f>
        <v>0</v>
      </c>
    </row>
    <row r="96" spans="1:12" ht="15">
      <c r="A96" s="152">
        <f t="shared" si="17"/>
        <v>47</v>
      </c>
      <c r="B96" s="244" t="s">
        <v>302</v>
      </c>
      <c r="C96" s="322">
        <f>SUM(C94:C95)</f>
        <v>0</v>
      </c>
      <c r="D96" s="186">
        <f>IFERROR(C96/C$119,0)</f>
        <v>0</v>
      </c>
      <c r="E96" s="204">
        <f>SUM(E94:E95)</f>
        <v>0</v>
      </c>
      <c r="F96" s="186">
        <f>IFERROR(E96/E$119,0)</f>
        <v>0</v>
      </c>
      <c r="G96" s="204">
        <f>SUM(G94:G95)</f>
        <v>0</v>
      </c>
      <c r="H96" s="186">
        <f>IFERROR(G96/G$119,0)</f>
        <v>0</v>
      </c>
      <c r="I96" s="204">
        <f>SUM(I94:I95)</f>
        <v>0</v>
      </c>
      <c r="J96" s="203">
        <f>IFERROR(I96/I$119,0)</f>
        <v>0</v>
      </c>
      <c r="K96" s="209">
        <f>SUM(K94:K95)</f>
        <v>0</v>
      </c>
      <c r="L96" s="206">
        <f>IFERROR(K96/K$119,0)</f>
        <v>0</v>
      </c>
    </row>
    <row r="97" spans="1:12" ht="7.5" customHeight="1">
      <c r="B97" s="191"/>
      <c r="C97" s="192"/>
      <c r="D97" s="191"/>
      <c r="E97" s="192"/>
      <c r="F97" s="191"/>
      <c r="G97" s="192"/>
      <c r="H97" s="191"/>
      <c r="I97" s="192"/>
      <c r="J97" s="191"/>
      <c r="K97" s="192"/>
      <c r="L97" s="191"/>
    </row>
    <row r="98" spans="1:12" ht="15">
      <c r="A98" s="152">
        <f>A96+1</f>
        <v>48</v>
      </c>
      <c r="B98" s="196" t="s">
        <v>191</v>
      </c>
      <c r="C98" s="197">
        <f>SUM(C96+C92+C86)</f>
        <v>0</v>
      </c>
      <c r="D98" s="198">
        <f>IFERROR(C98/C$119,0)</f>
        <v>0</v>
      </c>
      <c r="E98" s="197">
        <f>SUM(E96+E92+E86)</f>
        <v>0</v>
      </c>
      <c r="F98" s="198">
        <f>IFERROR(E98/E$119,0)</f>
        <v>0</v>
      </c>
      <c r="G98" s="197">
        <f>SUM(G96+G92+G86)</f>
        <v>0</v>
      </c>
      <c r="H98" s="198">
        <f>IFERROR(G98/G$119,0)</f>
        <v>0</v>
      </c>
      <c r="I98" s="197">
        <f>SUM(I96+I92+I86)</f>
        <v>0</v>
      </c>
      <c r="J98" s="198">
        <f>IFERROR(I98/I$119,0)</f>
        <v>0</v>
      </c>
      <c r="K98" s="197">
        <f>SUM(K96+K92+K86)</f>
        <v>0</v>
      </c>
      <c r="L98" s="198">
        <f>IFERROR(K98/K$119,0)</f>
        <v>0</v>
      </c>
    </row>
    <row r="99" spans="1:12" ht="7.5" customHeight="1">
      <c r="B99" s="191"/>
      <c r="C99" s="323"/>
      <c r="D99" s="324"/>
      <c r="E99" s="323"/>
      <c r="F99" s="324"/>
      <c r="G99" s="323"/>
      <c r="H99" s="324"/>
      <c r="I99" s="323"/>
      <c r="J99" s="324"/>
      <c r="K99" s="192"/>
      <c r="L99" s="191"/>
    </row>
    <row r="100" spans="1:12" ht="15">
      <c r="A100" s="152">
        <f>A98+1</f>
        <v>49</v>
      </c>
      <c r="B100" s="782" t="s">
        <v>192</v>
      </c>
      <c r="C100" s="792"/>
      <c r="D100" s="792"/>
      <c r="E100" s="792"/>
      <c r="F100" s="792"/>
      <c r="G100" s="792"/>
      <c r="H100" s="792"/>
      <c r="I100" s="792"/>
      <c r="J100" s="792"/>
      <c r="K100" s="792"/>
      <c r="L100" s="792"/>
    </row>
    <row r="101" spans="1:12">
      <c r="A101" s="152">
        <f t="shared" ref="A101:A117" si="18">A100+1</f>
        <v>50</v>
      </c>
      <c r="B101" s="300" t="s">
        <v>144</v>
      </c>
      <c r="C101" s="154"/>
      <c r="D101" s="325">
        <f>IFERROR(C101/C$119,0)</f>
        <v>0</v>
      </c>
      <c r="E101" s="154"/>
      <c r="F101" s="325">
        <f>IFERROR(E101/E$119,0)</f>
        <v>0</v>
      </c>
      <c r="G101" s="154"/>
      <c r="H101" s="325">
        <f>IFERROR(G101/G$119,0)</f>
        <v>0</v>
      </c>
      <c r="I101" s="154"/>
      <c r="J101" s="326">
        <f>IFERROR(I101/I$119,0)</f>
        <v>0</v>
      </c>
      <c r="K101" s="154"/>
      <c r="L101" s="200">
        <f>IFERROR(K101/K$119,0)</f>
        <v>0</v>
      </c>
    </row>
    <row r="102" spans="1:12">
      <c r="A102" s="152">
        <f t="shared" si="18"/>
        <v>51</v>
      </c>
      <c r="B102" s="300" t="s">
        <v>193</v>
      </c>
      <c r="C102" s="154"/>
      <c r="D102" s="325">
        <f>IFERROR(C102/C$119,0)</f>
        <v>0</v>
      </c>
      <c r="E102" s="154"/>
      <c r="F102" s="325">
        <f>IFERROR(E102/E$119,0)</f>
        <v>0</v>
      </c>
      <c r="G102" s="154"/>
      <c r="H102" s="325">
        <f>IFERROR(G102/G$119,0)</f>
        <v>0</v>
      </c>
      <c r="I102" s="154"/>
      <c r="J102" s="326">
        <f>IFERROR(I102/I$119,0)</f>
        <v>0</v>
      </c>
      <c r="K102" s="154"/>
      <c r="L102" s="200">
        <f>IFERROR(K102/K$119,0)</f>
        <v>0</v>
      </c>
    </row>
    <row r="103" spans="1:12">
      <c r="A103" s="152">
        <f t="shared" si="18"/>
        <v>52</v>
      </c>
      <c r="B103" s="300" t="s">
        <v>194</v>
      </c>
      <c r="C103" s="154"/>
      <c r="D103" s="325">
        <f>IFERROR(C103/C$119,0)</f>
        <v>0</v>
      </c>
      <c r="E103" s="154"/>
      <c r="F103" s="325">
        <f>IFERROR(E103/E$119,0)</f>
        <v>0</v>
      </c>
      <c r="G103" s="154"/>
      <c r="H103" s="325">
        <f>IFERROR(G103/G$119,0)</f>
        <v>0</v>
      </c>
      <c r="I103" s="154"/>
      <c r="J103" s="326">
        <f>IFERROR(I103/I$119,0)</f>
        <v>0</v>
      </c>
      <c r="K103" s="208"/>
      <c r="L103" s="200">
        <f>IFERROR(K103/K$119,0)</f>
        <v>0</v>
      </c>
    </row>
    <row r="104" spans="1:12" ht="15">
      <c r="A104" s="152">
        <f t="shared" si="18"/>
        <v>53</v>
      </c>
      <c r="B104" s="290" t="s">
        <v>195</v>
      </c>
      <c r="C104" s="201">
        <f>SUM(C101:C103)</f>
        <v>0</v>
      </c>
      <c r="D104" s="327">
        <f>IFERROR(C104/C$119,0)</f>
        <v>0</v>
      </c>
      <c r="E104" s="201">
        <f>SUM(E101:E103)</f>
        <v>0</v>
      </c>
      <c r="F104" s="328">
        <f>IFERROR(E104/E$119,0)</f>
        <v>0</v>
      </c>
      <c r="G104" s="201">
        <f>SUM(G101:G103)</f>
        <v>0</v>
      </c>
      <c r="H104" s="328">
        <f>IFERROR(G104/G$119,0)</f>
        <v>0</v>
      </c>
      <c r="I104" s="201">
        <f>SUM(I101:I103)</f>
        <v>0</v>
      </c>
      <c r="J104" s="329">
        <f>IFERROR(I104/I$119,0)</f>
        <v>0</v>
      </c>
      <c r="K104" s="209">
        <f>SUM(K101:K103)</f>
        <v>0</v>
      </c>
      <c r="L104" s="206">
        <f>IFERROR(K104/K$119,0)</f>
        <v>0</v>
      </c>
    </row>
    <row r="105" spans="1:12" ht="15">
      <c r="A105" s="152">
        <f t="shared" si="18"/>
        <v>54</v>
      </c>
      <c r="B105" s="782" t="s">
        <v>196</v>
      </c>
      <c r="C105" s="792"/>
      <c r="D105" s="792"/>
      <c r="E105" s="792"/>
      <c r="F105" s="792"/>
      <c r="G105" s="792"/>
      <c r="H105" s="792"/>
      <c r="I105" s="792"/>
      <c r="J105" s="792"/>
      <c r="K105" s="792"/>
      <c r="L105" s="792"/>
    </row>
    <row r="106" spans="1:12">
      <c r="A106" s="152">
        <f t="shared" si="18"/>
        <v>55</v>
      </c>
      <c r="B106" s="297" t="s">
        <v>197</v>
      </c>
      <c r="C106" s="154"/>
      <c r="D106" s="180">
        <f t="shared" ref="D106:D117" si="19">IFERROR(C106/C$119,0)</f>
        <v>0</v>
      </c>
      <c r="E106" s="154"/>
      <c r="F106" s="180">
        <f t="shared" ref="F106:F117" si="20">IFERROR(E106/E$119,0)</f>
        <v>0</v>
      </c>
      <c r="G106" s="154"/>
      <c r="H106" s="180">
        <f t="shared" ref="H106:H117" si="21">IFERROR(G106/G$119,0)</f>
        <v>0</v>
      </c>
      <c r="I106" s="154"/>
      <c r="J106" s="181">
        <f t="shared" ref="J106:J117" si="22">IFERROR(I106/I$119,0)</f>
        <v>0</v>
      </c>
      <c r="K106" s="154"/>
      <c r="L106" s="200">
        <f t="shared" ref="L106:L117" si="23">IFERROR(K106/K$119,0)</f>
        <v>0</v>
      </c>
    </row>
    <row r="107" spans="1:12">
      <c r="A107" s="152">
        <f t="shared" si="18"/>
        <v>56</v>
      </c>
      <c r="B107" s="297" t="s">
        <v>198</v>
      </c>
      <c r="C107" s="154"/>
      <c r="D107" s="180">
        <f t="shared" si="19"/>
        <v>0</v>
      </c>
      <c r="E107" s="154"/>
      <c r="F107" s="180">
        <f t="shared" si="20"/>
        <v>0</v>
      </c>
      <c r="G107" s="154"/>
      <c r="H107" s="180">
        <f t="shared" si="21"/>
        <v>0</v>
      </c>
      <c r="I107" s="154"/>
      <c r="J107" s="181">
        <f t="shared" si="22"/>
        <v>0</v>
      </c>
      <c r="K107" s="154"/>
      <c r="L107" s="200">
        <f t="shared" si="23"/>
        <v>0</v>
      </c>
    </row>
    <row r="108" spans="1:12" ht="28.5">
      <c r="A108" s="152">
        <f t="shared" si="18"/>
        <v>57</v>
      </c>
      <c r="B108" s="297" t="s">
        <v>542</v>
      </c>
      <c r="C108" s="154"/>
      <c r="D108" s="180">
        <f t="shared" si="19"/>
        <v>0</v>
      </c>
      <c r="E108" s="154"/>
      <c r="F108" s="180">
        <f t="shared" si="20"/>
        <v>0</v>
      </c>
      <c r="G108" s="154"/>
      <c r="H108" s="180">
        <f t="shared" si="21"/>
        <v>0</v>
      </c>
      <c r="I108" s="154"/>
      <c r="J108" s="181">
        <f t="shared" si="22"/>
        <v>0</v>
      </c>
      <c r="K108" s="154"/>
      <c r="L108" s="200">
        <f t="shared" si="23"/>
        <v>0</v>
      </c>
    </row>
    <row r="109" spans="1:12">
      <c r="A109" s="152">
        <f t="shared" si="18"/>
        <v>58</v>
      </c>
      <c r="B109" s="299" t="s">
        <v>303</v>
      </c>
      <c r="C109" s="154"/>
      <c r="D109" s="180">
        <f t="shared" si="19"/>
        <v>0</v>
      </c>
      <c r="E109" s="154"/>
      <c r="F109" s="180">
        <f t="shared" si="20"/>
        <v>0</v>
      </c>
      <c r="G109" s="154"/>
      <c r="H109" s="180">
        <f t="shared" si="21"/>
        <v>0</v>
      </c>
      <c r="I109" s="154"/>
      <c r="J109" s="181">
        <f t="shared" si="22"/>
        <v>0</v>
      </c>
      <c r="K109" s="154"/>
      <c r="L109" s="200">
        <f t="shared" si="23"/>
        <v>0</v>
      </c>
    </row>
    <row r="110" spans="1:12">
      <c r="A110" s="152">
        <f t="shared" si="18"/>
        <v>59</v>
      </c>
      <c r="B110" s="299" t="s">
        <v>201</v>
      </c>
      <c r="C110" s="154"/>
      <c r="D110" s="180">
        <f t="shared" si="19"/>
        <v>0</v>
      </c>
      <c r="E110" s="154"/>
      <c r="F110" s="180">
        <f t="shared" si="20"/>
        <v>0</v>
      </c>
      <c r="G110" s="154"/>
      <c r="H110" s="180">
        <f t="shared" si="21"/>
        <v>0</v>
      </c>
      <c r="I110" s="154"/>
      <c r="J110" s="181">
        <f t="shared" si="22"/>
        <v>0</v>
      </c>
      <c r="K110" s="154"/>
      <c r="L110" s="200">
        <f t="shared" si="23"/>
        <v>0</v>
      </c>
    </row>
    <row r="111" spans="1:12">
      <c r="A111" s="152">
        <f t="shared" si="18"/>
        <v>60</v>
      </c>
      <c r="B111" s="300" t="s">
        <v>202</v>
      </c>
      <c r="C111" s="154"/>
      <c r="D111" s="180">
        <f t="shared" si="19"/>
        <v>0</v>
      </c>
      <c r="E111" s="154"/>
      <c r="F111" s="180">
        <f t="shared" si="20"/>
        <v>0</v>
      </c>
      <c r="G111" s="154"/>
      <c r="H111" s="180">
        <f t="shared" si="21"/>
        <v>0</v>
      </c>
      <c r="I111" s="154"/>
      <c r="J111" s="181">
        <f t="shared" si="22"/>
        <v>0</v>
      </c>
      <c r="K111" s="154"/>
      <c r="L111" s="200">
        <f t="shared" si="23"/>
        <v>0</v>
      </c>
    </row>
    <row r="112" spans="1:12">
      <c r="A112" s="152">
        <f t="shared" si="18"/>
        <v>61</v>
      </c>
      <c r="B112" s="299" t="s">
        <v>203</v>
      </c>
      <c r="C112" s="154"/>
      <c r="D112" s="180">
        <f t="shared" si="19"/>
        <v>0</v>
      </c>
      <c r="E112" s="154"/>
      <c r="F112" s="180">
        <f t="shared" si="20"/>
        <v>0</v>
      </c>
      <c r="G112" s="154"/>
      <c r="H112" s="180">
        <f t="shared" si="21"/>
        <v>0</v>
      </c>
      <c r="I112" s="154"/>
      <c r="J112" s="181">
        <f t="shared" si="22"/>
        <v>0</v>
      </c>
      <c r="K112" s="154"/>
      <c r="L112" s="200">
        <f t="shared" si="23"/>
        <v>0</v>
      </c>
    </row>
    <row r="113" spans="1:12">
      <c r="A113" s="152">
        <f t="shared" si="18"/>
        <v>62</v>
      </c>
      <c r="B113" s="299" t="s">
        <v>204</v>
      </c>
      <c r="C113" s="154"/>
      <c r="D113" s="180">
        <f t="shared" si="19"/>
        <v>0</v>
      </c>
      <c r="E113" s="154"/>
      <c r="F113" s="180">
        <f t="shared" si="20"/>
        <v>0</v>
      </c>
      <c r="G113" s="154"/>
      <c r="H113" s="180">
        <f t="shared" si="21"/>
        <v>0</v>
      </c>
      <c r="I113" s="154"/>
      <c r="J113" s="181">
        <f t="shared" si="22"/>
        <v>0</v>
      </c>
      <c r="K113" s="154"/>
      <c r="L113" s="200">
        <f t="shared" si="23"/>
        <v>0</v>
      </c>
    </row>
    <row r="114" spans="1:12">
      <c r="A114" s="152">
        <f t="shared" si="18"/>
        <v>63</v>
      </c>
      <c r="B114" s="299" t="s">
        <v>205</v>
      </c>
      <c r="C114" s="154"/>
      <c r="D114" s="180">
        <f t="shared" si="19"/>
        <v>0</v>
      </c>
      <c r="E114" s="154"/>
      <c r="F114" s="180">
        <f t="shared" si="20"/>
        <v>0</v>
      </c>
      <c r="G114" s="154"/>
      <c r="H114" s="180">
        <f t="shared" si="21"/>
        <v>0</v>
      </c>
      <c r="I114" s="154"/>
      <c r="J114" s="181">
        <f t="shared" si="22"/>
        <v>0</v>
      </c>
      <c r="K114" s="154"/>
      <c r="L114" s="200">
        <f t="shared" si="23"/>
        <v>0</v>
      </c>
    </row>
    <row r="115" spans="1:12">
      <c r="A115" s="152">
        <f t="shared" si="18"/>
        <v>64</v>
      </c>
      <c r="B115" s="299" t="s">
        <v>206</v>
      </c>
      <c r="C115" s="154"/>
      <c r="D115" s="180">
        <f t="shared" si="19"/>
        <v>0</v>
      </c>
      <c r="E115" s="154"/>
      <c r="F115" s="180">
        <f t="shared" si="20"/>
        <v>0</v>
      </c>
      <c r="G115" s="154"/>
      <c r="H115" s="180">
        <f t="shared" si="21"/>
        <v>0</v>
      </c>
      <c r="I115" s="154"/>
      <c r="J115" s="181">
        <f t="shared" si="22"/>
        <v>0</v>
      </c>
      <c r="K115" s="154"/>
      <c r="L115" s="200">
        <f t="shared" si="23"/>
        <v>0</v>
      </c>
    </row>
    <row r="116" spans="1:12">
      <c r="A116" s="152">
        <f t="shared" si="18"/>
        <v>65</v>
      </c>
      <c r="B116" s="299" t="s">
        <v>207</v>
      </c>
      <c r="C116" s="154"/>
      <c r="D116" s="180">
        <f t="shared" si="19"/>
        <v>0</v>
      </c>
      <c r="E116" s="154"/>
      <c r="F116" s="180">
        <f t="shared" si="20"/>
        <v>0</v>
      </c>
      <c r="G116" s="154"/>
      <c r="H116" s="180">
        <f t="shared" si="21"/>
        <v>0</v>
      </c>
      <c r="I116" s="154"/>
      <c r="J116" s="181">
        <f t="shared" si="22"/>
        <v>0</v>
      </c>
      <c r="K116" s="154"/>
      <c r="L116" s="200">
        <f t="shared" si="23"/>
        <v>0</v>
      </c>
    </row>
    <row r="117" spans="1:12" ht="15">
      <c r="A117" s="152">
        <f t="shared" si="18"/>
        <v>66</v>
      </c>
      <c r="B117" s="290" t="s">
        <v>208</v>
      </c>
      <c r="C117" s="204">
        <f>SUM(C106:C116)</f>
        <v>0</v>
      </c>
      <c r="D117" s="205">
        <f t="shared" si="19"/>
        <v>0</v>
      </c>
      <c r="E117" s="204">
        <f>SUM(E106:E116)</f>
        <v>0</v>
      </c>
      <c r="F117" s="330">
        <f t="shared" si="20"/>
        <v>0</v>
      </c>
      <c r="G117" s="204">
        <f>SUM(G106:G116)</f>
        <v>0</v>
      </c>
      <c r="H117" s="330">
        <f t="shared" si="21"/>
        <v>0</v>
      </c>
      <c r="I117" s="204">
        <f>SUM(I106:I116)</f>
        <v>0</v>
      </c>
      <c r="J117" s="314">
        <f t="shared" si="22"/>
        <v>0</v>
      </c>
      <c r="K117" s="204">
        <f>SUM(K106:K116)</f>
        <v>0</v>
      </c>
      <c r="L117" s="330">
        <f t="shared" si="23"/>
        <v>0</v>
      </c>
    </row>
    <row r="118" spans="1:12" ht="7.5" customHeight="1">
      <c r="B118" s="331"/>
      <c r="C118" s="223"/>
      <c r="D118" s="182"/>
      <c r="E118" s="223"/>
      <c r="F118" s="182"/>
      <c r="G118" s="223"/>
      <c r="H118" s="182"/>
      <c r="I118" s="223"/>
      <c r="J118" s="182"/>
      <c r="K118" s="233"/>
      <c r="L118" s="234"/>
    </row>
    <row r="119" spans="1:12" ht="15.75" thickBot="1">
      <c r="A119" s="152">
        <f>A117+1</f>
        <v>67</v>
      </c>
      <c r="B119" s="196" t="s">
        <v>209</v>
      </c>
      <c r="C119" s="197">
        <f>C98+C104+C117</f>
        <v>0</v>
      </c>
      <c r="D119" s="198">
        <f>IFERROR(C119/C$119,0)</f>
        <v>0</v>
      </c>
      <c r="E119" s="197">
        <f>E98+E104+E117</f>
        <v>0</v>
      </c>
      <c r="F119" s="198">
        <f>IFERROR(E119/E$119,0)</f>
        <v>0</v>
      </c>
      <c r="G119" s="197">
        <f>G98+G104+G117</f>
        <v>0</v>
      </c>
      <c r="H119" s="198">
        <f>IFERROR(G119/G$119,0)</f>
        <v>0</v>
      </c>
      <c r="I119" s="197">
        <f>I98+I104+I117</f>
        <v>0</v>
      </c>
      <c r="J119" s="198">
        <f>IFERROR(I119/I$119,0)</f>
        <v>0</v>
      </c>
      <c r="K119" s="197">
        <f>K98+K104+K117</f>
        <v>0</v>
      </c>
      <c r="L119" s="198">
        <f>IFERROR(K119/K$119,0)</f>
        <v>0</v>
      </c>
    </row>
    <row r="120" spans="1:12" ht="7.5" customHeight="1">
      <c r="B120" s="332"/>
      <c r="C120" s="236"/>
      <c r="D120" s="237"/>
      <c r="E120" s="236"/>
      <c r="F120" s="238"/>
      <c r="G120" s="236"/>
      <c r="H120" s="237"/>
      <c r="I120" s="236"/>
      <c r="J120" s="238"/>
      <c r="K120" s="236"/>
      <c r="L120" s="238"/>
    </row>
    <row r="121" spans="1:12" ht="15">
      <c r="A121" s="152">
        <f>A119+1</f>
        <v>68</v>
      </c>
      <c r="B121" s="792" t="s">
        <v>304</v>
      </c>
      <c r="C121" s="792"/>
      <c r="D121" s="792"/>
      <c r="E121" s="792"/>
      <c r="F121" s="792"/>
      <c r="G121" s="792"/>
      <c r="H121" s="792"/>
      <c r="I121" s="792"/>
      <c r="J121" s="792"/>
      <c r="K121" s="792"/>
      <c r="L121" s="792"/>
    </row>
    <row r="122" spans="1:12">
      <c r="A122" s="152">
        <f>A121+1</f>
        <v>69</v>
      </c>
      <c r="B122" s="307" t="s">
        <v>305</v>
      </c>
      <c r="C122" s="333">
        <f>C77-C119</f>
        <v>0</v>
      </c>
      <c r="D122" s="334">
        <f>IFERROR(C122/C$126,0)</f>
        <v>0</v>
      </c>
      <c r="E122" s="333">
        <f>E77-E119</f>
        <v>0</v>
      </c>
      <c r="F122" s="334">
        <f>IFERROR(E122/E$126,0)</f>
        <v>0</v>
      </c>
      <c r="G122" s="333">
        <f>G77-G119</f>
        <v>0</v>
      </c>
      <c r="H122" s="242">
        <f>IFERROR(G122/G$126,0)</f>
        <v>0</v>
      </c>
      <c r="I122" s="333">
        <f>I77-I119</f>
        <v>0</v>
      </c>
      <c r="J122" s="335">
        <f>IFERROR(I122/I$126,0)</f>
        <v>0</v>
      </c>
      <c r="K122" s="333">
        <f>K77-K119</f>
        <v>0</v>
      </c>
      <c r="L122" s="336">
        <f>IFERROR(K122/K$126,0)</f>
        <v>0</v>
      </c>
    </row>
    <row r="123" spans="1:12" ht="42.75">
      <c r="A123" s="152">
        <f>A122+1</f>
        <v>70</v>
      </c>
      <c r="B123" s="297" t="s">
        <v>306</v>
      </c>
      <c r="C123" s="154"/>
      <c r="D123" s="242">
        <f>IFERROR(C123/C$126,0)</f>
        <v>0</v>
      </c>
      <c r="E123" s="154"/>
      <c r="F123" s="242">
        <f>IFERROR(E123/E$126,0)</f>
        <v>0</v>
      </c>
      <c r="G123" s="154"/>
      <c r="H123" s="242">
        <f>IFERROR(G123/G$126,0)</f>
        <v>0</v>
      </c>
      <c r="I123" s="154"/>
      <c r="J123" s="242">
        <f>IFERROR(I123/I$126,0)</f>
        <v>0</v>
      </c>
      <c r="K123" s="154"/>
      <c r="L123" s="337">
        <f>IFERROR(K123/K$126,0)</f>
        <v>0</v>
      </c>
    </row>
    <row r="124" spans="1:12">
      <c r="A124" s="152">
        <f>A123+1</f>
        <v>71</v>
      </c>
      <c r="B124" s="299" t="s">
        <v>213</v>
      </c>
      <c r="C124" s="154"/>
      <c r="D124" s="242">
        <f>IFERROR(C124/C$126,0)</f>
        <v>0</v>
      </c>
      <c r="E124" s="154"/>
      <c r="F124" s="242">
        <f>IFERROR(E124/E$126,0)</f>
        <v>0</v>
      </c>
      <c r="G124" s="154"/>
      <c r="H124" s="242">
        <f>IFERROR(G124/G$126,0)</f>
        <v>0</v>
      </c>
      <c r="I124" s="154"/>
      <c r="J124" s="242">
        <f>IFERROR(I124/I$126,0)</f>
        <v>0</v>
      </c>
      <c r="K124" s="154"/>
      <c r="L124" s="337">
        <f>IFERROR(K124/K$126,0)</f>
        <v>0</v>
      </c>
    </row>
    <row r="125" spans="1:12">
      <c r="A125" s="152">
        <f>A124+1</f>
        <v>72</v>
      </c>
      <c r="B125" s="338" t="s">
        <v>307</v>
      </c>
      <c r="C125" s="208"/>
      <c r="D125" s="242">
        <f>IFERROR(C125/C$126,0)</f>
        <v>0</v>
      </c>
      <c r="E125" s="208"/>
      <c r="F125" s="242">
        <f>IFERROR(E125/E$126,0)</f>
        <v>0</v>
      </c>
      <c r="G125" s="208"/>
      <c r="H125" s="242">
        <f>IFERROR(G125/G$126,0)</f>
        <v>0</v>
      </c>
      <c r="I125" s="208"/>
      <c r="J125" s="335">
        <f>IFERROR(I125/I$126,0)</f>
        <v>0</v>
      </c>
      <c r="K125" s="208"/>
      <c r="L125" s="337">
        <f>IFERROR(K125/K$126,0)</f>
        <v>0</v>
      </c>
    </row>
    <row r="126" spans="1:12" ht="15">
      <c r="A126" s="152">
        <f>A125+1</f>
        <v>73</v>
      </c>
      <c r="B126" s="196" t="s">
        <v>304</v>
      </c>
      <c r="C126" s="197">
        <f>SUM(C122:C125)</f>
        <v>0</v>
      </c>
      <c r="D126" s="245">
        <f>IFERROR(C126/C$126,0)</f>
        <v>0</v>
      </c>
      <c r="E126" s="197">
        <f>SUM(E122:E125)</f>
        <v>0</v>
      </c>
      <c r="F126" s="246">
        <f>IFERROR(E126/E$126,0)</f>
        <v>0</v>
      </c>
      <c r="G126" s="197">
        <f>SUM(G122:G125)</f>
        <v>0</v>
      </c>
      <c r="H126" s="245">
        <f>IFERROR(G126/G$126,0)</f>
        <v>0</v>
      </c>
      <c r="I126" s="197">
        <f>SUM(I122:I125)</f>
        <v>0</v>
      </c>
      <c r="J126" s="246">
        <f>IFERROR(I126/I$126,0)</f>
        <v>0</v>
      </c>
      <c r="K126" s="197">
        <f>SUM(K122:K125)</f>
        <v>0</v>
      </c>
      <c r="L126" s="245">
        <f>IFERROR(K126/K$126,0)</f>
        <v>0</v>
      </c>
    </row>
    <row r="127" spans="1:12" ht="7.5" customHeight="1">
      <c r="B127" s="339"/>
      <c r="C127" s="236"/>
      <c r="D127" s="182"/>
      <c r="E127" s="248"/>
      <c r="F127" s="249"/>
      <c r="G127" s="248"/>
      <c r="H127" s="182"/>
      <c r="I127" s="248"/>
      <c r="J127" s="249"/>
      <c r="K127" s="248"/>
      <c r="L127" s="249"/>
    </row>
    <row r="128" spans="1:12" ht="15">
      <c r="A128" s="152">
        <f>A126+1</f>
        <v>74</v>
      </c>
      <c r="B128" s="782" t="s">
        <v>215</v>
      </c>
      <c r="C128" s="792"/>
      <c r="D128" s="792"/>
      <c r="E128" s="792"/>
      <c r="F128" s="792"/>
      <c r="G128" s="792"/>
      <c r="H128" s="792"/>
      <c r="I128" s="792"/>
      <c r="J128" s="792"/>
      <c r="K128" s="792"/>
      <c r="L128" s="792"/>
    </row>
    <row r="129" spans="1:12">
      <c r="A129" s="152">
        <f>A128+1</f>
        <v>75</v>
      </c>
      <c r="B129" s="307" t="s">
        <v>216</v>
      </c>
      <c r="C129" s="208"/>
      <c r="D129" s="126"/>
      <c r="E129" s="251">
        <f>C133</f>
        <v>0</v>
      </c>
      <c r="F129" s="126"/>
      <c r="G129" s="340">
        <f>E133</f>
        <v>0</v>
      </c>
      <c r="H129" s="126"/>
      <c r="I129" s="340">
        <f>G133</f>
        <v>0</v>
      </c>
      <c r="J129" s="126"/>
      <c r="K129" s="340">
        <f>I133</f>
        <v>0</v>
      </c>
      <c r="L129" s="126"/>
    </row>
    <row r="130" spans="1:12">
      <c r="A130" s="152">
        <f>A129+1</f>
        <v>76</v>
      </c>
      <c r="B130" s="300" t="s">
        <v>308</v>
      </c>
      <c r="C130" s="251">
        <f>C126</f>
        <v>0</v>
      </c>
      <c r="D130" s="126"/>
      <c r="E130" s="251">
        <f>E126</f>
        <v>0</v>
      </c>
      <c r="F130" s="126"/>
      <c r="G130" s="341">
        <f>G126</f>
        <v>0</v>
      </c>
      <c r="H130" s="342"/>
      <c r="I130" s="253">
        <f>I126</f>
        <v>0</v>
      </c>
      <c r="J130" s="342"/>
      <c r="K130" s="253">
        <f>K126</f>
        <v>0</v>
      </c>
      <c r="L130" s="342"/>
    </row>
    <row r="131" spans="1:12" ht="28.5">
      <c r="A131" s="152">
        <f>A130+1</f>
        <v>77</v>
      </c>
      <c r="B131" s="300" t="s">
        <v>218</v>
      </c>
      <c r="C131" s="208"/>
      <c r="D131" s="256"/>
      <c r="E131" s="208"/>
      <c r="F131" s="256"/>
      <c r="G131" s="343"/>
      <c r="H131" s="256"/>
      <c r="I131" s="343"/>
      <c r="J131" s="256"/>
      <c r="K131" s="343"/>
      <c r="L131" s="256"/>
    </row>
    <row r="132" spans="1:12" ht="28.5">
      <c r="A132" s="152">
        <f>A131+1</f>
        <v>78</v>
      </c>
      <c r="B132" s="300" t="s">
        <v>219</v>
      </c>
      <c r="C132" s="208"/>
      <c r="D132" s="256"/>
      <c r="E132" s="208"/>
      <c r="F132" s="256"/>
      <c r="G132" s="344"/>
      <c r="H132" s="256"/>
      <c r="I132" s="344"/>
      <c r="J132" s="256"/>
      <c r="K132" s="344"/>
      <c r="L132" s="256"/>
    </row>
    <row r="133" spans="1:12" ht="15">
      <c r="A133" s="152">
        <f>A132+1</f>
        <v>79</v>
      </c>
      <c r="B133" s="224" t="s">
        <v>215</v>
      </c>
      <c r="C133" s="197">
        <f>SUM(C129:C132)</f>
        <v>0</v>
      </c>
      <c r="D133" s="261"/>
      <c r="E133" s="197">
        <f>SUM(E129:E132)</f>
        <v>0</v>
      </c>
      <c r="F133" s="261"/>
      <c r="G133" s="197">
        <f>SUM(G129:G132)</f>
        <v>0</v>
      </c>
      <c r="H133" s="261"/>
      <c r="I133" s="197">
        <f>SUM(I129:I132)</f>
        <v>0</v>
      </c>
      <c r="J133" s="261"/>
      <c r="K133" s="197">
        <f>SUM(K129:K132)</f>
        <v>0</v>
      </c>
      <c r="L133" s="261"/>
    </row>
    <row r="134" spans="1:12" ht="7.5" customHeight="1">
      <c r="K134" s="263"/>
    </row>
    <row r="135" spans="1:12" ht="15">
      <c r="A135" s="152">
        <f>A133+1</f>
        <v>80</v>
      </c>
      <c r="B135" s="839" t="s">
        <v>220</v>
      </c>
      <c r="C135" s="839"/>
      <c r="D135" s="839"/>
      <c r="E135" s="839"/>
      <c r="F135" s="839"/>
      <c r="G135" s="839"/>
      <c r="H135" s="839"/>
      <c r="I135" s="839"/>
      <c r="J135" s="839"/>
      <c r="K135" s="839"/>
      <c r="L135" s="839"/>
    </row>
    <row r="136" spans="1:12">
      <c r="A136" s="152">
        <f>A135+1</f>
        <v>81</v>
      </c>
      <c r="B136" s="346" t="s">
        <v>221</v>
      </c>
      <c r="C136" s="208"/>
      <c r="D136" s="257"/>
      <c r="E136" s="208"/>
      <c r="F136" s="257"/>
      <c r="G136" s="208"/>
      <c r="H136" s="257"/>
      <c r="I136" s="208"/>
      <c r="J136" s="257"/>
      <c r="K136" s="208"/>
      <c r="L136" s="257"/>
    </row>
    <row r="137" spans="1:12" ht="15">
      <c r="A137" s="152">
        <f>A136+1</f>
        <v>82</v>
      </c>
      <c r="B137" s="267" t="s">
        <v>222</v>
      </c>
      <c r="C137" s="208"/>
      <c r="D137" s="257"/>
      <c r="E137" s="208"/>
      <c r="F137" s="257"/>
      <c r="G137" s="208"/>
      <c r="H137" s="257"/>
      <c r="I137" s="208"/>
      <c r="J137" s="257"/>
      <c r="K137" s="208"/>
      <c r="L137" s="257"/>
    </row>
    <row r="138" spans="1:12">
      <c r="A138" s="152">
        <f>A137+1</f>
        <v>83</v>
      </c>
      <c r="B138" s="265" t="s">
        <v>223</v>
      </c>
      <c r="C138" s="208"/>
      <c r="D138" s="257"/>
      <c r="E138" s="208"/>
      <c r="F138" s="257"/>
      <c r="G138" s="208"/>
      <c r="H138" s="257"/>
      <c r="I138" s="208"/>
      <c r="J138" s="257"/>
      <c r="K138" s="208"/>
      <c r="L138" s="257"/>
    </row>
    <row r="139" spans="1:12" ht="15">
      <c r="A139" s="152">
        <f>A138+1</f>
        <v>84</v>
      </c>
      <c r="B139" s="268" t="s">
        <v>224</v>
      </c>
      <c r="C139" s="208"/>
      <c r="D139" s="257"/>
      <c r="E139" s="208"/>
      <c r="F139" s="257"/>
      <c r="G139" s="208"/>
      <c r="H139" s="257"/>
      <c r="I139" s="208"/>
      <c r="J139" s="257"/>
      <c r="K139" s="208"/>
      <c r="L139" s="257"/>
    </row>
    <row r="140" spans="1:12" ht="15">
      <c r="A140" s="152">
        <f>A139+1</f>
        <v>85</v>
      </c>
      <c r="B140" s="267" t="s">
        <v>225</v>
      </c>
      <c r="C140" s="154"/>
      <c r="D140" s="269"/>
      <c r="E140" s="154"/>
      <c r="F140" s="269"/>
      <c r="G140" s="154"/>
      <c r="H140" s="269"/>
      <c r="I140" s="154"/>
      <c r="J140" s="269"/>
      <c r="K140" s="154"/>
      <c r="L140" s="269"/>
    </row>
    <row r="141" spans="1:12" ht="7.5" customHeight="1">
      <c r="B141" s="270"/>
      <c r="J141" s="115"/>
      <c r="L141" s="115"/>
    </row>
    <row r="142" spans="1:12" ht="15">
      <c r="A142" s="152">
        <f>A140+1</f>
        <v>86</v>
      </c>
      <c r="B142" s="271" t="s">
        <v>226</v>
      </c>
      <c r="C142" s="154"/>
      <c r="D142" s="272"/>
      <c r="E142" s="154"/>
      <c r="F142" s="272"/>
      <c r="G142" s="154"/>
      <c r="H142" s="272"/>
      <c r="I142" s="154"/>
      <c r="J142" s="272"/>
      <c r="K142" s="154"/>
      <c r="L142" s="272"/>
    </row>
    <row r="143" spans="1:12" ht="7.5" customHeight="1">
      <c r="A143" s="296"/>
      <c r="B143" s="347"/>
      <c r="C143" s="263"/>
      <c r="D143" s="264"/>
      <c r="E143" s="263"/>
      <c r="F143" s="264"/>
      <c r="G143" s="348"/>
      <c r="H143" s="349"/>
      <c r="I143" s="348"/>
      <c r="J143" s="349"/>
      <c r="K143" s="348"/>
      <c r="L143" s="349"/>
    </row>
    <row r="144" spans="1:12" ht="15">
      <c r="B144" s="792" t="s">
        <v>227</v>
      </c>
      <c r="C144" s="792"/>
      <c r="D144" s="792"/>
      <c r="E144" s="792"/>
      <c r="F144" s="792"/>
      <c r="G144" s="792"/>
      <c r="H144" s="792"/>
      <c r="I144" s="792"/>
      <c r="J144" s="792"/>
      <c r="K144" s="792"/>
      <c r="L144" s="792"/>
    </row>
    <row r="145" spans="1:12">
      <c r="A145" s="152">
        <f>A142+1</f>
        <v>87</v>
      </c>
      <c r="B145" s="274" t="s">
        <v>309</v>
      </c>
      <c r="C145" s="751"/>
      <c r="D145" s="752"/>
      <c r="E145" s="751"/>
      <c r="F145" s="752"/>
      <c r="G145" s="751"/>
      <c r="H145" s="752"/>
      <c r="I145" s="751"/>
      <c r="J145" s="752"/>
      <c r="K145" s="751"/>
      <c r="L145" s="752"/>
    </row>
    <row r="146" spans="1:12">
      <c r="A146" s="152">
        <f>A145+1</f>
        <v>88</v>
      </c>
      <c r="B146" s="274" t="s">
        <v>310</v>
      </c>
      <c r="C146" s="751"/>
      <c r="D146" s="752"/>
      <c r="E146" s="751"/>
      <c r="F146" s="752"/>
      <c r="G146" s="751"/>
      <c r="H146" s="752"/>
      <c r="I146" s="751"/>
      <c r="J146" s="752"/>
      <c r="K146" s="751"/>
      <c r="L146" s="752"/>
    </row>
    <row r="147" spans="1:12">
      <c r="A147" s="152">
        <f>A146+1</f>
        <v>89</v>
      </c>
      <c r="B147" s="274" t="s">
        <v>311</v>
      </c>
      <c r="C147" s="751"/>
      <c r="D147" s="752"/>
      <c r="E147" s="751"/>
      <c r="F147" s="752"/>
      <c r="G147" s="751"/>
      <c r="H147" s="752"/>
      <c r="I147" s="751"/>
      <c r="J147" s="752"/>
      <c r="K147" s="751"/>
      <c r="L147" s="752"/>
    </row>
    <row r="148" spans="1:12">
      <c r="A148" s="152">
        <f>A147+1</f>
        <v>90</v>
      </c>
      <c r="B148" s="274" t="s">
        <v>312</v>
      </c>
      <c r="C148" s="751"/>
      <c r="D148" s="752"/>
      <c r="E148" s="751"/>
      <c r="F148" s="752"/>
      <c r="G148" s="751"/>
      <c r="H148" s="752"/>
      <c r="I148" s="751"/>
      <c r="J148" s="752"/>
      <c r="K148" s="751"/>
      <c r="L148" s="752"/>
    </row>
    <row r="149" spans="1:12">
      <c r="A149" s="152">
        <f>A148+1</f>
        <v>91</v>
      </c>
      <c r="B149" s="274" t="s">
        <v>313</v>
      </c>
      <c r="C149" s="751"/>
      <c r="D149" s="752"/>
      <c r="E149" s="751"/>
      <c r="F149" s="752"/>
      <c r="G149" s="751"/>
      <c r="H149" s="752"/>
      <c r="I149" s="751"/>
      <c r="J149" s="752"/>
      <c r="K149" s="751"/>
      <c r="L149" s="752"/>
    </row>
    <row r="150" spans="1:12" ht="7.5" customHeight="1"/>
    <row r="151" spans="1:12" ht="15">
      <c r="B151" s="838" t="s">
        <v>314</v>
      </c>
      <c r="C151" s="838"/>
      <c r="D151" s="838"/>
      <c r="E151" s="838"/>
      <c r="F151" s="838"/>
      <c r="G151" s="838"/>
      <c r="H151" s="838"/>
      <c r="I151" s="838"/>
      <c r="J151" s="838"/>
    </row>
    <row r="152" spans="1:12">
      <c r="A152" s="152" t="s">
        <v>234</v>
      </c>
      <c r="B152" s="775" t="s">
        <v>235</v>
      </c>
      <c r="C152" s="775"/>
      <c r="D152" s="775"/>
      <c r="E152" s="775"/>
      <c r="F152" s="775"/>
      <c r="G152" s="775"/>
      <c r="H152" s="775"/>
      <c r="I152" s="775"/>
      <c r="J152" s="775"/>
      <c r="K152" s="275"/>
      <c r="L152" s="275"/>
    </row>
    <row r="153" spans="1:12" ht="32.25" customHeight="1">
      <c r="A153" s="276">
        <f>A61</f>
        <v>15</v>
      </c>
      <c r="B153" s="255" t="s">
        <v>236</v>
      </c>
      <c r="C153" s="779" t="s">
        <v>237</v>
      </c>
      <c r="D153" s="779"/>
      <c r="E153" s="779"/>
      <c r="F153" s="779"/>
      <c r="G153" s="779"/>
      <c r="H153" s="779"/>
      <c r="I153" s="779"/>
      <c r="J153" s="779"/>
      <c r="K153" s="476"/>
      <c r="L153" s="476"/>
    </row>
    <row r="154" spans="1:12" ht="72.75" customHeight="1">
      <c r="A154" s="276">
        <f>A63</f>
        <v>17</v>
      </c>
      <c r="B154" s="255" t="s">
        <v>238</v>
      </c>
      <c r="C154" s="779" t="s">
        <v>239</v>
      </c>
      <c r="D154" s="779"/>
      <c r="E154" s="779"/>
      <c r="F154" s="779"/>
      <c r="G154" s="779"/>
      <c r="H154" s="779"/>
      <c r="I154" s="779"/>
      <c r="J154" s="779"/>
      <c r="K154" s="476"/>
      <c r="L154" s="476"/>
    </row>
    <row r="155" spans="1:12">
      <c r="A155" s="276">
        <f>A75</f>
        <v>28</v>
      </c>
      <c r="B155" s="277" t="s">
        <v>240</v>
      </c>
      <c r="C155" s="779" t="s">
        <v>241</v>
      </c>
      <c r="D155" s="779"/>
      <c r="E155" s="779"/>
      <c r="F155" s="779"/>
      <c r="G155" s="779"/>
      <c r="H155" s="779"/>
      <c r="I155" s="779"/>
      <c r="J155" s="779"/>
      <c r="K155" s="476"/>
      <c r="L155" s="476"/>
    </row>
    <row r="156" spans="1:12" ht="32.25" customHeight="1">
      <c r="A156" s="276">
        <f>A123</f>
        <v>70</v>
      </c>
      <c r="B156" s="255" t="s">
        <v>242</v>
      </c>
      <c r="C156" s="779" t="s">
        <v>243</v>
      </c>
      <c r="D156" s="779"/>
      <c r="E156" s="779"/>
      <c r="F156" s="779"/>
      <c r="G156" s="779"/>
      <c r="H156" s="779"/>
      <c r="I156" s="779"/>
      <c r="J156" s="779"/>
      <c r="K156" s="476"/>
      <c r="L156" s="476"/>
    </row>
    <row r="157" spans="1:12">
      <c r="A157" s="276">
        <f>A132</f>
        <v>78</v>
      </c>
      <c r="B157" s="255" t="s">
        <v>315</v>
      </c>
      <c r="C157" s="779" t="s">
        <v>245</v>
      </c>
      <c r="D157" s="779"/>
      <c r="E157" s="779"/>
      <c r="F157" s="779"/>
      <c r="G157" s="779"/>
      <c r="H157" s="779"/>
      <c r="I157" s="779"/>
      <c r="J157" s="779"/>
      <c r="K157" s="476"/>
      <c r="L157" s="476"/>
    </row>
    <row r="158" spans="1:12" ht="60.75" customHeight="1">
      <c r="A158" s="278">
        <f t="shared" ref="A158:A163" si="24">A135</f>
        <v>80</v>
      </c>
      <c r="B158" s="478" t="s">
        <v>246</v>
      </c>
      <c r="C158" s="776" t="s">
        <v>247</v>
      </c>
      <c r="D158" s="776"/>
      <c r="E158" s="776"/>
      <c r="F158" s="776"/>
      <c r="G158" s="776"/>
      <c r="H158" s="776"/>
      <c r="I158" s="776"/>
      <c r="J158" s="776"/>
      <c r="K158" s="279"/>
      <c r="L158" s="279"/>
    </row>
    <row r="159" spans="1:12" ht="49.5" customHeight="1">
      <c r="A159" s="278">
        <f t="shared" si="24"/>
        <v>81</v>
      </c>
      <c r="B159" s="478" t="s">
        <v>221</v>
      </c>
      <c r="C159" s="778" t="s">
        <v>248</v>
      </c>
      <c r="D159" s="778"/>
      <c r="E159" s="778"/>
      <c r="F159" s="778"/>
      <c r="G159" s="778"/>
      <c r="H159" s="778"/>
      <c r="I159" s="778"/>
      <c r="J159" s="778"/>
      <c r="K159" s="280"/>
      <c r="L159" s="280"/>
    </row>
    <row r="160" spans="1:12" ht="32.25" customHeight="1">
      <c r="A160" s="278">
        <f t="shared" si="24"/>
        <v>82</v>
      </c>
      <c r="B160" s="478" t="s">
        <v>222</v>
      </c>
      <c r="C160" s="776" t="s">
        <v>249</v>
      </c>
      <c r="D160" s="776"/>
      <c r="E160" s="776"/>
      <c r="F160" s="776"/>
      <c r="G160" s="776"/>
      <c r="H160" s="776"/>
      <c r="I160" s="776"/>
      <c r="J160" s="776"/>
      <c r="K160" s="279"/>
      <c r="L160" s="279"/>
    </row>
    <row r="161" spans="1:12" ht="46.5" customHeight="1">
      <c r="A161" s="278">
        <f t="shared" si="24"/>
        <v>83</v>
      </c>
      <c r="B161" s="478" t="s">
        <v>223</v>
      </c>
      <c r="C161" s="778" t="s">
        <v>250</v>
      </c>
      <c r="D161" s="778"/>
      <c r="E161" s="778"/>
      <c r="F161" s="778"/>
      <c r="G161" s="778"/>
      <c r="H161" s="778"/>
      <c r="I161" s="778"/>
      <c r="J161" s="778"/>
      <c r="K161" s="280"/>
      <c r="L161" s="280"/>
    </row>
    <row r="162" spans="1:12" ht="32.25" customHeight="1">
      <c r="A162" s="278">
        <f t="shared" si="24"/>
        <v>84</v>
      </c>
      <c r="B162" s="478" t="s">
        <v>224</v>
      </c>
      <c r="C162" s="776" t="s">
        <v>251</v>
      </c>
      <c r="D162" s="776"/>
      <c r="E162" s="776"/>
      <c r="F162" s="776"/>
      <c r="G162" s="776"/>
      <c r="H162" s="776"/>
      <c r="I162" s="776"/>
      <c r="J162" s="776"/>
      <c r="K162" s="279"/>
      <c r="L162" s="279"/>
    </row>
    <row r="163" spans="1:12">
      <c r="A163" s="278">
        <f t="shared" si="24"/>
        <v>85</v>
      </c>
      <c r="B163" s="478" t="str">
        <f>B140</f>
        <v>Total Net Assets/Equity</v>
      </c>
      <c r="C163" s="776" t="s">
        <v>252</v>
      </c>
      <c r="D163" s="776"/>
      <c r="E163" s="776"/>
      <c r="F163" s="776"/>
      <c r="G163" s="776"/>
      <c r="H163" s="776"/>
      <c r="I163" s="776"/>
      <c r="J163" s="776"/>
      <c r="K163" s="279"/>
      <c r="L163" s="279"/>
    </row>
    <row r="164" spans="1:12" ht="15">
      <c r="A164" s="278"/>
      <c r="B164" s="478" t="s">
        <v>253</v>
      </c>
      <c r="C164" s="837" t="s">
        <v>254</v>
      </c>
      <c r="D164" s="837"/>
      <c r="E164" s="837"/>
      <c r="F164" s="837"/>
      <c r="G164" s="837"/>
      <c r="H164" s="837"/>
      <c r="I164" s="837"/>
      <c r="J164" s="837"/>
      <c r="K164" s="350"/>
      <c r="L164" s="350"/>
    </row>
    <row r="165" spans="1:12">
      <c r="A165" s="278">
        <f>A142</f>
        <v>86</v>
      </c>
      <c r="B165" s="283" t="s">
        <v>226</v>
      </c>
      <c r="C165" s="776" t="s">
        <v>255</v>
      </c>
      <c r="D165" s="776"/>
      <c r="E165" s="776"/>
      <c r="F165" s="776"/>
      <c r="G165" s="776"/>
      <c r="H165" s="776"/>
      <c r="I165" s="776"/>
      <c r="J165" s="776"/>
      <c r="K165" s="279"/>
      <c r="L165" s="279"/>
    </row>
  </sheetData>
  <sheetProtection password="C914" sheet="1" objects="1" scenarios="1" formatRows="0"/>
  <mergeCells count="95">
    <mergeCell ref="B100:L100"/>
    <mergeCell ref="B8:B10"/>
    <mergeCell ref="C161:J161"/>
    <mergeCell ref="C162:J162"/>
    <mergeCell ref="C163:J163"/>
    <mergeCell ref="B151:J151"/>
    <mergeCell ref="B152:J152"/>
    <mergeCell ref="C153:J153"/>
    <mergeCell ref="C154:J154"/>
    <mergeCell ref="C155:J155"/>
    <mergeCell ref="B105:L105"/>
    <mergeCell ref="B121:L121"/>
    <mergeCell ref="B128:L128"/>
    <mergeCell ref="B135:L135"/>
    <mergeCell ref="B144:L144"/>
    <mergeCell ref="B93:L93"/>
    <mergeCell ref="C165:J165"/>
    <mergeCell ref="C156:J156"/>
    <mergeCell ref="C157:J157"/>
    <mergeCell ref="C158:J158"/>
    <mergeCell ref="C159:J159"/>
    <mergeCell ref="C160:J160"/>
    <mergeCell ref="C164:J164"/>
    <mergeCell ref="B87:L87"/>
    <mergeCell ref="B33:L33"/>
    <mergeCell ref="B37:L37"/>
    <mergeCell ref="B44:L44"/>
    <mergeCell ref="B46:L46"/>
    <mergeCell ref="B56:L56"/>
    <mergeCell ref="B45:L45"/>
    <mergeCell ref="L38:L43"/>
    <mergeCell ref="B63:L63"/>
    <mergeCell ref="B79:L79"/>
    <mergeCell ref="B80:L80"/>
    <mergeCell ref="B81:L81"/>
    <mergeCell ref="B11:L11"/>
    <mergeCell ref="B18:L18"/>
    <mergeCell ref="B25:L25"/>
    <mergeCell ref="B29:L29"/>
    <mergeCell ref="C7:D7"/>
    <mergeCell ref="E7:F7"/>
    <mergeCell ref="G7:H7"/>
    <mergeCell ref="I7:J7"/>
    <mergeCell ref="K7:L7"/>
    <mergeCell ref="C8:D8"/>
    <mergeCell ref="G9:H9"/>
    <mergeCell ref="I9:J9"/>
    <mergeCell ref="K9:L9"/>
    <mergeCell ref="E8:F8"/>
    <mergeCell ref="G8:H8"/>
    <mergeCell ref="I8:J8"/>
    <mergeCell ref="B2:L2"/>
    <mergeCell ref="C4:D4"/>
    <mergeCell ref="E4:F4"/>
    <mergeCell ref="G4:H4"/>
    <mergeCell ref="I4:J4"/>
    <mergeCell ref="K4:L4"/>
    <mergeCell ref="K8:L8"/>
    <mergeCell ref="C9:D9"/>
    <mergeCell ref="E9:F9"/>
    <mergeCell ref="C5:D5"/>
    <mergeCell ref="E5:F5"/>
    <mergeCell ref="G5:H5"/>
    <mergeCell ref="I5:J5"/>
    <mergeCell ref="K5:L5"/>
    <mergeCell ref="C145:D145"/>
    <mergeCell ref="E145:F145"/>
    <mergeCell ref="G145:H145"/>
    <mergeCell ref="I145:J145"/>
    <mergeCell ref="K145:L145"/>
    <mergeCell ref="C10:D10"/>
    <mergeCell ref="E10:F10"/>
    <mergeCell ref="G10:H10"/>
    <mergeCell ref="I10:J10"/>
    <mergeCell ref="K10:L10"/>
    <mergeCell ref="C147:D147"/>
    <mergeCell ref="E147:F147"/>
    <mergeCell ref="G147:H147"/>
    <mergeCell ref="I147:J147"/>
    <mergeCell ref="K147:L147"/>
    <mergeCell ref="C146:D146"/>
    <mergeCell ref="E146:F146"/>
    <mergeCell ref="G146:H146"/>
    <mergeCell ref="I146:J146"/>
    <mergeCell ref="K146:L146"/>
    <mergeCell ref="C149:D149"/>
    <mergeCell ref="E149:F149"/>
    <mergeCell ref="G149:H149"/>
    <mergeCell ref="I149:J149"/>
    <mergeCell ref="K149:L149"/>
    <mergeCell ref="C148:D148"/>
    <mergeCell ref="E148:F148"/>
    <mergeCell ref="G148:H148"/>
    <mergeCell ref="I148:J148"/>
    <mergeCell ref="K148:L148"/>
  </mergeCells>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59999389629810485"/>
    <pageSetUpPr fitToPage="1"/>
  </sheetPr>
  <dimension ref="A1:L95"/>
  <sheetViews>
    <sheetView showGridLines="0" zoomScale="90" zoomScaleNormal="90" workbookViewId="0">
      <pane ySplit="7" topLeftCell="A8" activePane="bottomLeft" state="frozen"/>
      <selection pane="bottomLeft" activeCell="A8" sqref="A8"/>
    </sheetView>
  </sheetViews>
  <sheetFormatPr defaultRowHeight="14.25"/>
  <cols>
    <col min="1" max="1" width="6.140625" style="422" customWidth="1"/>
    <col min="2" max="2" width="70.7109375" style="423" customWidth="1"/>
    <col min="3" max="5" width="17.7109375" style="424" customWidth="1"/>
    <col min="6" max="7" width="18.7109375" style="424" customWidth="1"/>
    <col min="8" max="257" width="9.140625" style="353"/>
    <col min="258" max="258" width="6.140625" style="353" customWidth="1"/>
    <col min="259" max="259" width="70.7109375" style="353" customWidth="1"/>
    <col min="260" max="262" width="17.7109375" style="353" customWidth="1"/>
    <col min="263" max="263" width="18.7109375" style="353" customWidth="1"/>
    <col min="264" max="513" width="9.140625" style="353"/>
    <col min="514" max="514" width="6.140625" style="353" customWidth="1"/>
    <col min="515" max="515" width="70.7109375" style="353" customWidth="1"/>
    <col min="516" max="518" width="17.7109375" style="353" customWidth="1"/>
    <col min="519" max="519" width="18.7109375" style="353" customWidth="1"/>
    <col min="520" max="769" width="9.140625" style="353"/>
    <col min="770" max="770" width="6.140625" style="353" customWidth="1"/>
    <col min="771" max="771" width="70.7109375" style="353" customWidth="1"/>
    <col min="772" max="774" width="17.7109375" style="353" customWidth="1"/>
    <col min="775" max="775" width="18.7109375" style="353" customWidth="1"/>
    <col min="776" max="1025" width="9.140625" style="353"/>
    <col min="1026" max="1026" width="6.140625" style="353" customWidth="1"/>
    <col min="1027" max="1027" width="70.7109375" style="353" customWidth="1"/>
    <col min="1028" max="1030" width="17.7109375" style="353" customWidth="1"/>
    <col min="1031" max="1031" width="18.7109375" style="353" customWidth="1"/>
    <col min="1032" max="1281" width="9.140625" style="353"/>
    <col min="1282" max="1282" width="6.140625" style="353" customWidth="1"/>
    <col min="1283" max="1283" width="70.7109375" style="353" customWidth="1"/>
    <col min="1284" max="1286" width="17.7109375" style="353" customWidth="1"/>
    <col min="1287" max="1287" width="18.7109375" style="353" customWidth="1"/>
    <col min="1288" max="1537" width="9.140625" style="353"/>
    <col min="1538" max="1538" width="6.140625" style="353" customWidth="1"/>
    <col min="1539" max="1539" width="70.7109375" style="353" customWidth="1"/>
    <col min="1540" max="1542" width="17.7109375" style="353" customWidth="1"/>
    <col min="1543" max="1543" width="18.7109375" style="353" customWidth="1"/>
    <col min="1544" max="1793" width="9.140625" style="353"/>
    <col min="1794" max="1794" width="6.140625" style="353" customWidth="1"/>
    <col min="1795" max="1795" width="70.7109375" style="353" customWidth="1"/>
    <col min="1796" max="1798" width="17.7109375" style="353" customWidth="1"/>
    <col min="1799" max="1799" width="18.7109375" style="353" customWidth="1"/>
    <col min="1800" max="2049" width="9.140625" style="353"/>
    <col min="2050" max="2050" width="6.140625" style="353" customWidth="1"/>
    <col min="2051" max="2051" width="70.7109375" style="353" customWidth="1"/>
    <col min="2052" max="2054" width="17.7109375" style="353" customWidth="1"/>
    <col min="2055" max="2055" width="18.7109375" style="353" customWidth="1"/>
    <col min="2056" max="2305" width="9.140625" style="353"/>
    <col min="2306" max="2306" width="6.140625" style="353" customWidth="1"/>
    <col min="2307" max="2307" width="70.7109375" style="353" customWidth="1"/>
    <col min="2308" max="2310" width="17.7109375" style="353" customWidth="1"/>
    <col min="2311" max="2311" width="18.7109375" style="353" customWidth="1"/>
    <col min="2312" max="2561" width="9.140625" style="353"/>
    <col min="2562" max="2562" width="6.140625" style="353" customWidth="1"/>
    <col min="2563" max="2563" width="70.7109375" style="353" customWidth="1"/>
    <col min="2564" max="2566" width="17.7109375" style="353" customWidth="1"/>
    <col min="2567" max="2567" width="18.7109375" style="353" customWidth="1"/>
    <col min="2568" max="2817" width="9.140625" style="353"/>
    <col min="2818" max="2818" width="6.140625" style="353" customWidth="1"/>
    <col min="2819" max="2819" width="70.7109375" style="353" customWidth="1"/>
    <col min="2820" max="2822" width="17.7109375" style="353" customWidth="1"/>
    <col min="2823" max="2823" width="18.7109375" style="353" customWidth="1"/>
    <col min="2824" max="3073" width="9.140625" style="353"/>
    <col min="3074" max="3074" width="6.140625" style="353" customWidth="1"/>
    <col min="3075" max="3075" width="70.7109375" style="353" customWidth="1"/>
    <col min="3076" max="3078" width="17.7109375" style="353" customWidth="1"/>
    <col min="3079" max="3079" width="18.7109375" style="353" customWidth="1"/>
    <col min="3080" max="3329" width="9.140625" style="353"/>
    <col min="3330" max="3330" width="6.140625" style="353" customWidth="1"/>
    <col min="3331" max="3331" width="70.7109375" style="353" customWidth="1"/>
    <col min="3332" max="3334" width="17.7109375" style="353" customWidth="1"/>
    <col min="3335" max="3335" width="18.7109375" style="353" customWidth="1"/>
    <col min="3336" max="3585" width="9.140625" style="353"/>
    <col min="3586" max="3586" width="6.140625" style="353" customWidth="1"/>
    <col min="3587" max="3587" width="70.7109375" style="353" customWidth="1"/>
    <col min="3588" max="3590" width="17.7109375" style="353" customWidth="1"/>
    <col min="3591" max="3591" width="18.7109375" style="353" customWidth="1"/>
    <col min="3592" max="3841" width="9.140625" style="353"/>
    <col min="3842" max="3842" width="6.140625" style="353" customWidth="1"/>
    <col min="3843" max="3843" width="70.7109375" style="353" customWidth="1"/>
    <col min="3844" max="3846" width="17.7109375" style="353" customWidth="1"/>
    <col min="3847" max="3847" width="18.7109375" style="353" customWidth="1"/>
    <col min="3848" max="4097" width="9.140625" style="353"/>
    <col min="4098" max="4098" width="6.140625" style="353" customWidth="1"/>
    <col min="4099" max="4099" width="70.7109375" style="353" customWidth="1"/>
    <col min="4100" max="4102" width="17.7109375" style="353" customWidth="1"/>
    <col min="4103" max="4103" width="18.7109375" style="353" customWidth="1"/>
    <col min="4104" max="4353" width="9.140625" style="353"/>
    <col min="4354" max="4354" width="6.140625" style="353" customWidth="1"/>
    <col min="4355" max="4355" width="70.7109375" style="353" customWidth="1"/>
    <col min="4356" max="4358" width="17.7109375" style="353" customWidth="1"/>
    <col min="4359" max="4359" width="18.7109375" style="353" customWidth="1"/>
    <col min="4360" max="4609" width="9.140625" style="353"/>
    <col min="4610" max="4610" width="6.140625" style="353" customWidth="1"/>
    <col min="4611" max="4611" width="70.7109375" style="353" customWidth="1"/>
    <col min="4612" max="4614" width="17.7109375" style="353" customWidth="1"/>
    <col min="4615" max="4615" width="18.7109375" style="353" customWidth="1"/>
    <col min="4616" max="4865" width="9.140625" style="353"/>
    <col min="4866" max="4866" width="6.140625" style="353" customWidth="1"/>
    <col min="4867" max="4867" width="70.7109375" style="353" customWidth="1"/>
    <col min="4868" max="4870" width="17.7109375" style="353" customWidth="1"/>
    <col min="4871" max="4871" width="18.7109375" style="353" customWidth="1"/>
    <col min="4872" max="5121" width="9.140625" style="353"/>
    <col min="5122" max="5122" width="6.140625" style="353" customWidth="1"/>
    <col min="5123" max="5123" width="70.7109375" style="353" customWidth="1"/>
    <col min="5124" max="5126" width="17.7109375" style="353" customWidth="1"/>
    <col min="5127" max="5127" width="18.7109375" style="353" customWidth="1"/>
    <col min="5128" max="5377" width="9.140625" style="353"/>
    <col min="5378" max="5378" width="6.140625" style="353" customWidth="1"/>
    <col min="5379" max="5379" width="70.7109375" style="353" customWidth="1"/>
    <col min="5380" max="5382" width="17.7109375" style="353" customWidth="1"/>
    <col min="5383" max="5383" width="18.7109375" style="353" customWidth="1"/>
    <col min="5384" max="5633" width="9.140625" style="353"/>
    <col min="5634" max="5634" width="6.140625" style="353" customWidth="1"/>
    <col min="5635" max="5635" width="70.7109375" style="353" customWidth="1"/>
    <col min="5636" max="5638" width="17.7109375" style="353" customWidth="1"/>
    <col min="5639" max="5639" width="18.7109375" style="353" customWidth="1"/>
    <col min="5640" max="5889" width="9.140625" style="353"/>
    <col min="5890" max="5890" width="6.140625" style="353" customWidth="1"/>
    <col min="5891" max="5891" width="70.7109375" style="353" customWidth="1"/>
    <col min="5892" max="5894" width="17.7109375" style="353" customWidth="1"/>
    <col min="5895" max="5895" width="18.7109375" style="353" customWidth="1"/>
    <col min="5896" max="6145" width="9.140625" style="353"/>
    <col min="6146" max="6146" width="6.140625" style="353" customWidth="1"/>
    <col min="6147" max="6147" width="70.7109375" style="353" customWidth="1"/>
    <col min="6148" max="6150" width="17.7109375" style="353" customWidth="1"/>
    <col min="6151" max="6151" width="18.7109375" style="353" customWidth="1"/>
    <col min="6152" max="6401" width="9.140625" style="353"/>
    <col min="6402" max="6402" width="6.140625" style="353" customWidth="1"/>
    <col min="6403" max="6403" width="70.7109375" style="353" customWidth="1"/>
    <col min="6404" max="6406" width="17.7109375" style="353" customWidth="1"/>
    <col min="6407" max="6407" width="18.7109375" style="353" customWidth="1"/>
    <col min="6408" max="6657" width="9.140625" style="353"/>
    <col min="6658" max="6658" width="6.140625" style="353" customWidth="1"/>
    <col min="6659" max="6659" width="70.7109375" style="353" customWidth="1"/>
    <col min="6660" max="6662" width="17.7109375" style="353" customWidth="1"/>
    <col min="6663" max="6663" width="18.7109375" style="353" customWidth="1"/>
    <col min="6664" max="6913" width="9.140625" style="353"/>
    <col min="6914" max="6914" width="6.140625" style="353" customWidth="1"/>
    <col min="6915" max="6915" width="70.7109375" style="353" customWidth="1"/>
    <col min="6916" max="6918" width="17.7109375" style="353" customWidth="1"/>
    <col min="6919" max="6919" width="18.7109375" style="353" customWidth="1"/>
    <col min="6920" max="7169" width="9.140625" style="353"/>
    <col min="7170" max="7170" width="6.140625" style="353" customWidth="1"/>
    <col min="7171" max="7171" width="70.7109375" style="353" customWidth="1"/>
    <col min="7172" max="7174" width="17.7109375" style="353" customWidth="1"/>
    <col min="7175" max="7175" width="18.7109375" style="353" customWidth="1"/>
    <col min="7176" max="7425" width="9.140625" style="353"/>
    <col min="7426" max="7426" width="6.140625" style="353" customWidth="1"/>
    <col min="7427" max="7427" width="70.7109375" style="353" customWidth="1"/>
    <col min="7428" max="7430" width="17.7109375" style="353" customWidth="1"/>
    <col min="7431" max="7431" width="18.7109375" style="353" customWidth="1"/>
    <col min="7432" max="7681" width="9.140625" style="353"/>
    <col min="7682" max="7682" width="6.140625" style="353" customWidth="1"/>
    <col min="7683" max="7683" width="70.7109375" style="353" customWidth="1"/>
    <col min="7684" max="7686" width="17.7109375" style="353" customWidth="1"/>
    <col min="7687" max="7687" width="18.7109375" style="353" customWidth="1"/>
    <col min="7688" max="7937" width="9.140625" style="353"/>
    <col min="7938" max="7938" width="6.140625" style="353" customWidth="1"/>
    <col min="7939" max="7939" width="70.7109375" style="353" customWidth="1"/>
    <col min="7940" max="7942" width="17.7109375" style="353" customWidth="1"/>
    <col min="7943" max="7943" width="18.7109375" style="353" customWidth="1"/>
    <col min="7944" max="8193" width="9.140625" style="353"/>
    <col min="8194" max="8194" width="6.140625" style="353" customWidth="1"/>
    <col min="8195" max="8195" width="70.7109375" style="353" customWidth="1"/>
    <col min="8196" max="8198" width="17.7109375" style="353" customWidth="1"/>
    <col min="8199" max="8199" width="18.7109375" style="353" customWidth="1"/>
    <col min="8200" max="8449" width="9.140625" style="353"/>
    <col min="8450" max="8450" width="6.140625" style="353" customWidth="1"/>
    <col min="8451" max="8451" width="70.7109375" style="353" customWidth="1"/>
    <col min="8452" max="8454" width="17.7109375" style="353" customWidth="1"/>
    <col min="8455" max="8455" width="18.7109375" style="353" customWidth="1"/>
    <col min="8456" max="8705" width="9.140625" style="353"/>
    <col min="8706" max="8706" width="6.140625" style="353" customWidth="1"/>
    <col min="8707" max="8707" width="70.7109375" style="353" customWidth="1"/>
    <col min="8708" max="8710" width="17.7109375" style="353" customWidth="1"/>
    <col min="8711" max="8711" width="18.7109375" style="353" customWidth="1"/>
    <col min="8712" max="8961" width="9.140625" style="353"/>
    <col min="8962" max="8962" width="6.140625" style="353" customWidth="1"/>
    <col min="8963" max="8963" width="70.7109375" style="353" customWidth="1"/>
    <col min="8964" max="8966" width="17.7109375" style="353" customWidth="1"/>
    <col min="8967" max="8967" width="18.7109375" style="353" customWidth="1"/>
    <col min="8968" max="9217" width="9.140625" style="353"/>
    <col min="9218" max="9218" width="6.140625" style="353" customWidth="1"/>
    <col min="9219" max="9219" width="70.7109375" style="353" customWidth="1"/>
    <col min="9220" max="9222" width="17.7109375" style="353" customWidth="1"/>
    <col min="9223" max="9223" width="18.7109375" style="353" customWidth="1"/>
    <col min="9224" max="9473" width="9.140625" style="353"/>
    <col min="9474" max="9474" width="6.140625" style="353" customWidth="1"/>
    <col min="9475" max="9475" width="70.7109375" style="353" customWidth="1"/>
    <col min="9476" max="9478" width="17.7109375" style="353" customWidth="1"/>
    <col min="9479" max="9479" width="18.7109375" style="353" customWidth="1"/>
    <col min="9480" max="9729" width="9.140625" style="353"/>
    <col min="9730" max="9730" width="6.140625" style="353" customWidth="1"/>
    <col min="9731" max="9731" width="70.7109375" style="353" customWidth="1"/>
    <col min="9732" max="9734" width="17.7109375" style="353" customWidth="1"/>
    <col min="9735" max="9735" width="18.7109375" style="353" customWidth="1"/>
    <col min="9736" max="9985" width="9.140625" style="353"/>
    <col min="9986" max="9986" width="6.140625" style="353" customWidth="1"/>
    <col min="9987" max="9987" width="70.7109375" style="353" customWidth="1"/>
    <col min="9988" max="9990" width="17.7109375" style="353" customWidth="1"/>
    <col min="9991" max="9991" width="18.7109375" style="353" customWidth="1"/>
    <col min="9992" max="10241" width="9.140625" style="353"/>
    <col min="10242" max="10242" width="6.140625" style="353" customWidth="1"/>
    <col min="10243" max="10243" width="70.7109375" style="353" customWidth="1"/>
    <col min="10244" max="10246" width="17.7109375" style="353" customWidth="1"/>
    <col min="10247" max="10247" width="18.7109375" style="353" customWidth="1"/>
    <col min="10248" max="10497" width="9.140625" style="353"/>
    <col min="10498" max="10498" width="6.140625" style="353" customWidth="1"/>
    <col min="10499" max="10499" width="70.7109375" style="353" customWidth="1"/>
    <col min="10500" max="10502" width="17.7109375" style="353" customWidth="1"/>
    <col min="10503" max="10503" width="18.7109375" style="353" customWidth="1"/>
    <col min="10504" max="10753" width="9.140625" style="353"/>
    <col min="10754" max="10754" width="6.140625" style="353" customWidth="1"/>
    <col min="10755" max="10755" width="70.7109375" style="353" customWidth="1"/>
    <col min="10756" max="10758" width="17.7109375" style="353" customWidth="1"/>
    <col min="10759" max="10759" width="18.7109375" style="353" customWidth="1"/>
    <col min="10760" max="11009" width="9.140625" style="353"/>
    <col min="11010" max="11010" width="6.140625" style="353" customWidth="1"/>
    <col min="11011" max="11011" width="70.7109375" style="353" customWidth="1"/>
    <col min="11012" max="11014" width="17.7109375" style="353" customWidth="1"/>
    <col min="11015" max="11015" width="18.7109375" style="353" customWidth="1"/>
    <col min="11016" max="11265" width="9.140625" style="353"/>
    <col min="11266" max="11266" width="6.140625" style="353" customWidth="1"/>
    <col min="11267" max="11267" width="70.7109375" style="353" customWidth="1"/>
    <col min="11268" max="11270" width="17.7109375" style="353" customWidth="1"/>
    <col min="11271" max="11271" width="18.7109375" style="353" customWidth="1"/>
    <col min="11272" max="11521" width="9.140625" style="353"/>
    <col min="11522" max="11522" width="6.140625" style="353" customWidth="1"/>
    <col min="11523" max="11523" width="70.7109375" style="353" customWidth="1"/>
    <col min="11524" max="11526" width="17.7109375" style="353" customWidth="1"/>
    <col min="11527" max="11527" width="18.7109375" style="353" customWidth="1"/>
    <col min="11528" max="11777" width="9.140625" style="353"/>
    <col min="11778" max="11778" width="6.140625" style="353" customWidth="1"/>
    <col min="11779" max="11779" width="70.7109375" style="353" customWidth="1"/>
    <col min="11780" max="11782" width="17.7109375" style="353" customWidth="1"/>
    <col min="11783" max="11783" width="18.7109375" style="353" customWidth="1"/>
    <col min="11784" max="12033" width="9.140625" style="353"/>
    <col min="12034" max="12034" width="6.140625" style="353" customWidth="1"/>
    <col min="12035" max="12035" width="70.7109375" style="353" customWidth="1"/>
    <col min="12036" max="12038" width="17.7109375" style="353" customWidth="1"/>
    <col min="12039" max="12039" width="18.7109375" style="353" customWidth="1"/>
    <col min="12040" max="12289" width="9.140625" style="353"/>
    <col min="12290" max="12290" width="6.140625" style="353" customWidth="1"/>
    <col min="12291" max="12291" width="70.7109375" style="353" customWidth="1"/>
    <col min="12292" max="12294" width="17.7109375" style="353" customWidth="1"/>
    <col min="12295" max="12295" width="18.7109375" style="353" customWidth="1"/>
    <col min="12296" max="12545" width="9.140625" style="353"/>
    <col min="12546" max="12546" width="6.140625" style="353" customWidth="1"/>
    <col min="12547" max="12547" width="70.7109375" style="353" customWidth="1"/>
    <col min="12548" max="12550" width="17.7109375" style="353" customWidth="1"/>
    <col min="12551" max="12551" width="18.7109375" style="353" customWidth="1"/>
    <col min="12552" max="12801" width="9.140625" style="353"/>
    <col min="12802" max="12802" width="6.140625" style="353" customWidth="1"/>
    <col min="12803" max="12803" width="70.7109375" style="353" customWidth="1"/>
    <col min="12804" max="12806" width="17.7109375" style="353" customWidth="1"/>
    <col min="12807" max="12807" width="18.7109375" style="353" customWidth="1"/>
    <col min="12808" max="13057" width="9.140625" style="353"/>
    <col min="13058" max="13058" width="6.140625" style="353" customWidth="1"/>
    <col min="13059" max="13059" width="70.7109375" style="353" customWidth="1"/>
    <col min="13060" max="13062" width="17.7109375" style="353" customWidth="1"/>
    <col min="13063" max="13063" width="18.7109375" style="353" customWidth="1"/>
    <col min="13064" max="13313" width="9.140625" style="353"/>
    <col min="13314" max="13314" width="6.140625" style="353" customWidth="1"/>
    <col min="13315" max="13315" width="70.7109375" style="353" customWidth="1"/>
    <col min="13316" max="13318" width="17.7109375" style="353" customWidth="1"/>
    <col min="13319" max="13319" width="18.7109375" style="353" customWidth="1"/>
    <col min="13320" max="13569" width="9.140625" style="353"/>
    <col min="13570" max="13570" width="6.140625" style="353" customWidth="1"/>
    <col min="13571" max="13571" width="70.7109375" style="353" customWidth="1"/>
    <col min="13572" max="13574" width="17.7109375" style="353" customWidth="1"/>
    <col min="13575" max="13575" width="18.7109375" style="353" customWidth="1"/>
    <col min="13576" max="13825" width="9.140625" style="353"/>
    <col min="13826" max="13826" width="6.140625" style="353" customWidth="1"/>
    <col min="13827" max="13827" width="70.7109375" style="353" customWidth="1"/>
    <col min="13828" max="13830" width="17.7109375" style="353" customWidth="1"/>
    <col min="13831" max="13831" width="18.7109375" style="353" customWidth="1"/>
    <col min="13832" max="14081" width="9.140625" style="353"/>
    <col min="14082" max="14082" width="6.140625" style="353" customWidth="1"/>
    <col min="14083" max="14083" width="70.7109375" style="353" customWidth="1"/>
    <col min="14084" max="14086" width="17.7109375" style="353" customWidth="1"/>
    <col min="14087" max="14087" width="18.7109375" style="353" customWidth="1"/>
    <col min="14088" max="14337" width="9.140625" style="353"/>
    <col min="14338" max="14338" width="6.140625" style="353" customWidth="1"/>
    <col min="14339" max="14339" width="70.7109375" style="353" customWidth="1"/>
    <col min="14340" max="14342" width="17.7109375" style="353" customWidth="1"/>
    <col min="14343" max="14343" width="18.7109375" style="353" customWidth="1"/>
    <col min="14344" max="14593" width="9.140625" style="353"/>
    <col min="14594" max="14594" width="6.140625" style="353" customWidth="1"/>
    <col min="14595" max="14595" width="70.7109375" style="353" customWidth="1"/>
    <col min="14596" max="14598" width="17.7109375" style="353" customWidth="1"/>
    <col min="14599" max="14599" width="18.7109375" style="353" customWidth="1"/>
    <col min="14600" max="14849" width="9.140625" style="353"/>
    <col min="14850" max="14850" width="6.140625" style="353" customWidth="1"/>
    <col min="14851" max="14851" width="70.7109375" style="353" customWidth="1"/>
    <col min="14852" max="14854" width="17.7109375" style="353" customWidth="1"/>
    <col min="14855" max="14855" width="18.7109375" style="353" customWidth="1"/>
    <col min="14856" max="15105" width="9.140625" style="353"/>
    <col min="15106" max="15106" width="6.140625" style="353" customWidth="1"/>
    <col min="15107" max="15107" width="70.7109375" style="353" customWidth="1"/>
    <col min="15108" max="15110" width="17.7109375" style="353" customWidth="1"/>
    <col min="15111" max="15111" width="18.7109375" style="353" customWidth="1"/>
    <col min="15112" max="15361" width="9.140625" style="353"/>
    <col min="15362" max="15362" width="6.140625" style="353" customWidth="1"/>
    <col min="15363" max="15363" width="70.7109375" style="353" customWidth="1"/>
    <col min="15364" max="15366" width="17.7109375" style="353" customWidth="1"/>
    <col min="15367" max="15367" width="18.7109375" style="353" customWidth="1"/>
    <col min="15368" max="15617" width="9.140625" style="353"/>
    <col min="15618" max="15618" width="6.140625" style="353" customWidth="1"/>
    <col min="15619" max="15619" width="70.7109375" style="353" customWidth="1"/>
    <col min="15620" max="15622" width="17.7109375" style="353" customWidth="1"/>
    <col min="15623" max="15623" width="18.7109375" style="353" customWidth="1"/>
    <col min="15624" max="15873" width="9.140625" style="353"/>
    <col min="15874" max="15874" width="6.140625" style="353" customWidth="1"/>
    <col min="15875" max="15875" width="70.7109375" style="353" customWidth="1"/>
    <col min="15876" max="15878" width="17.7109375" style="353" customWidth="1"/>
    <col min="15879" max="15879" width="18.7109375" style="353" customWidth="1"/>
    <col min="15880" max="16129" width="9.140625" style="353"/>
    <col min="16130" max="16130" width="6.140625" style="353" customWidth="1"/>
    <col min="16131" max="16131" width="70.7109375" style="353" customWidth="1"/>
    <col min="16132" max="16134" width="17.7109375" style="353" customWidth="1"/>
    <col min="16135" max="16135" width="18.7109375" style="353" customWidth="1"/>
    <col min="16136" max="16384" width="9.140625" style="353"/>
  </cols>
  <sheetData>
    <row r="1" spans="1:12" s="22" customFormat="1">
      <c r="A1" s="351"/>
      <c r="B1" s="8" t="s">
        <v>555</v>
      </c>
      <c r="C1" s="532"/>
      <c r="D1" s="114"/>
      <c r="E1" s="114"/>
      <c r="F1" s="114"/>
      <c r="G1" s="114"/>
      <c r="H1" s="115"/>
      <c r="I1" s="115"/>
      <c r="J1" s="264"/>
      <c r="K1" s="115"/>
      <c r="L1" s="264"/>
    </row>
    <row r="2" spans="1:12" ht="18">
      <c r="A2" s="352"/>
      <c r="B2" s="826" t="s">
        <v>547</v>
      </c>
      <c r="C2" s="827"/>
      <c r="D2" s="827"/>
      <c r="E2" s="827"/>
      <c r="F2" s="827"/>
      <c r="G2" s="828"/>
      <c r="I2" s="27"/>
    </row>
    <row r="3" spans="1:12">
      <c r="A3" s="354"/>
      <c r="B3" s="355"/>
      <c r="C3" s="355"/>
      <c r="D3" s="355"/>
      <c r="E3" s="355"/>
      <c r="F3" s="355"/>
      <c r="G3" s="356"/>
    </row>
    <row r="4" spans="1:12" ht="15" customHeight="1">
      <c r="A4" s="354"/>
      <c r="B4" s="357" t="s">
        <v>317</v>
      </c>
      <c r="C4" s="829"/>
      <c r="D4" s="829"/>
      <c r="E4" s="829"/>
      <c r="F4" s="829"/>
      <c r="G4" s="829"/>
    </row>
    <row r="5" spans="1:12">
      <c r="A5" s="354"/>
      <c r="B5" s="819" t="s">
        <v>318</v>
      </c>
      <c r="C5" s="820"/>
      <c r="D5" s="820"/>
      <c r="E5" s="820"/>
      <c r="F5" s="821"/>
      <c r="G5" s="356"/>
    </row>
    <row r="6" spans="1:12" ht="15">
      <c r="A6" s="467"/>
      <c r="B6" s="116" t="s">
        <v>107</v>
      </c>
      <c r="C6" s="359" t="s">
        <v>319</v>
      </c>
      <c r="D6" s="359" t="s">
        <v>320</v>
      </c>
      <c r="E6" s="359" t="s">
        <v>321</v>
      </c>
      <c r="F6" s="359" t="s">
        <v>111</v>
      </c>
      <c r="G6" s="359" t="s">
        <v>112</v>
      </c>
      <c r="J6" s="360"/>
    </row>
    <row r="7" spans="1:12" ht="16.5" customHeight="1">
      <c r="A7" s="467"/>
      <c r="B7" s="361"/>
      <c r="C7" s="362" t="s">
        <v>113</v>
      </c>
      <c r="D7" s="362" t="s">
        <v>113</v>
      </c>
      <c r="E7" s="362" t="s">
        <v>434</v>
      </c>
      <c r="F7" s="362" t="s">
        <v>434</v>
      </c>
      <c r="G7" s="362" t="s">
        <v>434</v>
      </c>
    </row>
    <row r="8" spans="1:12">
      <c r="A8" s="467"/>
      <c r="B8" s="361" t="s">
        <v>543</v>
      </c>
      <c r="C8" s="363" t="s">
        <v>116</v>
      </c>
      <c r="D8" s="363" t="s">
        <v>116</v>
      </c>
      <c r="E8" s="363" t="s">
        <v>116</v>
      </c>
      <c r="F8" s="363" t="s">
        <v>116</v>
      </c>
      <c r="G8" s="363" t="s">
        <v>116</v>
      </c>
    </row>
    <row r="9" spans="1:12">
      <c r="A9" s="467"/>
      <c r="B9" s="361"/>
      <c r="C9" s="364" t="s">
        <v>117</v>
      </c>
      <c r="D9" s="364" t="s">
        <v>117</v>
      </c>
      <c r="E9" s="364" t="s">
        <v>117</v>
      </c>
      <c r="F9" s="364" t="s">
        <v>117</v>
      </c>
      <c r="G9" s="364" t="s">
        <v>117</v>
      </c>
    </row>
    <row r="10" spans="1:12">
      <c r="A10" s="467"/>
      <c r="B10" s="361"/>
      <c r="C10" s="363" t="s">
        <v>119</v>
      </c>
      <c r="D10" s="363" t="s">
        <v>119</v>
      </c>
      <c r="E10" s="363" t="s">
        <v>119</v>
      </c>
      <c r="F10" s="363" t="s">
        <v>119</v>
      </c>
      <c r="G10" s="363" t="s">
        <v>119</v>
      </c>
    </row>
    <row r="11" spans="1:12" ht="15">
      <c r="A11" s="366" t="s">
        <v>322</v>
      </c>
      <c r="B11" s="367"/>
      <c r="C11" s="364" t="s">
        <v>117</v>
      </c>
      <c r="D11" s="364" t="s">
        <v>117</v>
      </c>
      <c r="E11" s="364" t="s">
        <v>117</v>
      </c>
      <c r="F11" s="364" t="s">
        <v>117</v>
      </c>
      <c r="G11" s="364" t="s">
        <v>117</v>
      </c>
    </row>
    <row r="12" spans="1:12" ht="15">
      <c r="A12" s="368">
        <v>1</v>
      </c>
      <c r="B12" s="822" t="s">
        <v>323</v>
      </c>
      <c r="C12" s="823"/>
      <c r="D12" s="823"/>
      <c r="E12" s="823"/>
      <c r="F12" s="823"/>
      <c r="G12" s="824"/>
    </row>
    <row r="13" spans="1:12">
      <c r="A13" s="366">
        <v>2</v>
      </c>
      <c r="B13" s="369" t="s">
        <v>324</v>
      </c>
      <c r="C13" s="370"/>
      <c r="D13" s="370"/>
      <c r="E13" s="370"/>
      <c r="F13" s="370"/>
      <c r="G13" s="370"/>
    </row>
    <row r="14" spans="1:12">
      <c r="A14" s="366">
        <v>3</v>
      </c>
      <c r="B14" s="369" t="s">
        <v>325</v>
      </c>
      <c r="C14" s="370"/>
      <c r="D14" s="370"/>
      <c r="E14" s="370"/>
      <c r="F14" s="370"/>
      <c r="G14" s="370"/>
    </row>
    <row r="15" spans="1:12" ht="57.75">
      <c r="A15" s="371">
        <v>4</v>
      </c>
      <c r="B15" s="372" t="s">
        <v>326</v>
      </c>
      <c r="C15" s="373">
        <f>C13-C14</f>
        <v>0</v>
      </c>
      <c r="D15" s="373">
        <f>D13-D14</f>
        <v>0</v>
      </c>
      <c r="E15" s="373">
        <f>E13-E14</f>
        <v>0</v>
      </c>
      <c r="F15" s="373">
        <f>F13-F14</f>
        <v>0</v>
      </c>
      <c r="G15" s="373">
        <f>G13-G14</f>
        <v>0</v>
      </c>
    </row>
    <row r="16" spans="1:12">
      <c r="A16" s="371">
        <v>5</v>
      </c>
      <c r="B16" s="825" t="s">
        <v>327</v>
      </c>
      <c r="C16" s="825"/>
      <c r="D16" s="825"/>
      <c r="E16" s="825"/>
      <c r="F16" s="825"/>
      <c r="G16" s="374"/>
    </row>
    <row r="17" spans="1:7">
      <c r="A17" s="371">
        <f t="shared" ref="A17:A23" si="0">A16+1</f>
        <v>6</v>
      </c>
      <c r="B17" s="375" t="s">
        <v>328</v>
      </c>
      <c r="C17" s="376"/>
      <c r="D17" s="376"/>
      <c r="E17" s="376"/>
      <c r="F17" s="376"/>
      <c r="G17" s="376"/>
    </row>
    <row r="18" spans="1:7">
      <c r="A18" s="371">
        <f t="shared" si="0"/>
        <v>7</v>
      </c>
      <c r="B18" s="375" t="s">
        <v>329</v>
      </c>
      <c r="C18" s="376"/>
      <c r="D18" s="376"/>
      <c r="E18" s="376"/>
      <c r="F18" s="376"/>
      <c r="G18" s="376"/>
    </row>
    <row r="19" spans="1:7">
      <c r="A19" s="371">
        <f t="shared" si="0"/>
        <v>8</v>
      </c>
      <c r="B19" s="377" t="s">
        <v>330</v>
      </c>
      <c r="C19" s="376"/>
      <c r="D19" s="376"/>
      <c r="E19" s="376"/>
      <c r="F19" s="376"/>
      <c r="G19" s="376"/>
    </row>
    <row r="20" spans="1:7">
      <c r="A20" s="371">
        <f t="shared" si="0"/>
        <v>9</v>
      </c>
      <c r="B20" s="375" t="s">
        <v>331</v>
      </c>
      <c r="C20" s="376"/>
      <c r="D20" s="376"/>
      <c r="E20" s="376"/>
      <c r="F20" s="376"/>
      <c r="G20" s="376"/>
    </row>
    <row r="21" spans="1:7">
      <c r="A21" s="371">
        <f t="shared" si="0"/>
        <v>10</v>
      </c>
      <c r="B21" s="378" t="s">
        <v>332</v>
      </c>
      <c r="C21" s="370"/>
      <c r="D21" s="370"/>
      <c r="E21" s="370"/>
      <c r="F21" s="370"/>
      <c r="G21" s="370"/>
    </row>
    <row r="22" spans="1:7">
      <c r="A22" s="371">
        <f t="shared" si="0"/>
        <v>11</v>
      </c>
      <c r="B22" s="379" t="s">
        <v>333</v>
      </c>
      <c r="C22" s="370"/>
      <c r="D22" s="370"/>
      <c r="E22" s="370"/>
      <c r="F22" s="370"/>
      <c r="G22" s="370"/>
    </row>
    <row r="23" spans="1:7" ht="15">
      <c r="A23" s="380">
        <f t="shared" si="0"/>
        <v>12</v>
      </c>
      <c r="B23" s="381" t="s">
        <v>334</v>
      </c>
      <c r="C23" s="382">
        <f>C15+C21+C22</f>
        <v>0</v>
      </c>
      <c r="D23" s="382">
        <f>D15+D21+D22</f>
        <v>0</v>
      </c>
      <c r="E23" s="382">
        <f>E15+E21+E22</f>
        <v>0</v>
      </c>
      <c r="F23" s="382">
        <f>F15+F21+F22</f>
        <v>0</v>
      </c>
      <c r="G23" s="382">
        <f>G15+G21+G22</f>
        <v>0</v>
      </c>
    </row>
    <row r="24" spans="1:7" ht="7.5" customHeight="1">
      <c r="A24" s="383"/>
      <c r="B24" s="384"/>
      <c r="C24" s="385"/>
      <c r="D24" s="385"/>
      <c r="E24" s="385"/>
      <c r="F24" s="385"/>
      <c r="G24" s="385"/>
    </row>
    <row r="25" spans="1:7" ht="15">
      <c r="A25" s="368">
        <f>A23+1</f>
        <v>13</v>
      </c>
      <c r="B25" s="830" t="s">
        <v>335</v>
      </c>
      <c r="C25" s="831"/>
      <c r="D25" s="831"/>
      <c r="E25" s="831"/>
      <c r="F25" s="831"/>
      <c r="G25" s="832"/>
    </row>
    <row r="26" spans="1:7">
      <c r="A26" s="366">
        <f t="shared" ref="A26:A38" si="1">A25+1</f>
        <v>14</v>
      </c>
      <c r="B26" s="179" t="s">
        <v>156</v>
      </c>
      <c r="C26" s="386"/>
      <c r="D26" s="370"/>
      <c r="E26" s="370"/>
      <c r="F26" s="370"/>
      <c r="G26" s="370"/>
    </row>
    <row r="27" spans="1:7">
      <c r="A27" s="366">
        <f t="shared" si="1"/>
        <v>15</v>
      </c>
      <c r="B27" s="184" t="s">
        <v>157</v>
      </c>
      <c r="C27" s="386"/>
      <c r="D27" s="370"/>
      <c r="E27" s="370"/>
      <c r="F27" s="370"/>
      <c r="G27" s="370"/>
    </row>
    <row r="28" spans="1:7">
      <c r="A28" s="366">
        <f t="shared" si="1"/>
        <v>16</v>
      </c>
      <c r="B28" s="387" t="s">
        <v>336</v>
      </c>
      <c r="C28" s="386"/>
      <c r="D28" s="370"/>
      <c r="E28" s="370"/>
      <c r="F28" s="370"/>
      <c r="G28" s="370"/>
    </row>
    <row r="29" spans="1:7">
      <c r="A29" s="366">
        <f t="shared" si="1"/>
        <v>17</v>
      </c>
      <c r="B29" s="387" t="s">
        <v>337</v>
      </c>
      <c r="C29" s="386"/>
      <c r="D29" s="370"/>
      <c r="E29" s="370"/>
      <c r="F29" s="370"/>
      <c r="G29" s="370"/>
    </row>
    <row r="30" spans="1:7">
      <c r="A30" s="366">
        <f t="shared" si="1"/>
        <v>18</v>
      </c>
      <c r="B30" s="387" t="s">
        <v>338</v>
      </c>
      <c r="C30" s="386"/>
      <c r="D30" s="388"/>
      <c r="E30" s="388"/>
      <c r="F30" s="388"/>
      <c r="G30" s="388"/>
    </row>
    <row r="31" spans="1:7">
      <c r="A31" s="366">
        <f t="shared" si="1"/>
        <v>19</v>
      </c>
      <c r="B31" s="379" t="s">
        <v>339</v>
      </c>
      <c r="C31" s="386"/>
      <c r="D31" s="370"/>
      <c r="E31" s="370"/>
      <c r="F31" s="370"/>
      <c r="G31" s="370"/>
    </row>
    <row r="32" spans="1:7">
      <c r="A32" s="366">
        <f t="shared" si="1"/>
        <v>20</v>
      </c>
      <c r="B32" s="379" t="s">
        <v>340</v>
      </c>
      <c r="C32" s="386"/>
      <c r="D32" s="370"/>
      <c r="E32" s="370"/>
      <c r="F32" s="370"/>
      <c r="G32" s="370"/>
    </row>
    <row r="33" spans="1:7">
      <c r="A33" s="366">
        <f t="shared" si="1"/>
        <v>21</v>
      </c>
      <c r="B33" s="379" t="s">
        <v>341</v>
      </c>
      <c r="C33" s="386"/>
      <c r="D33" s="370"/>
      <c r="E33" s="370"/>
      <c r="F33" s="370"/>
      <c r="G33" s="370"/>
    </row>
    <row r="34" spans="1:7">
      <c r="A34" s="366">
        <f t="shared" si="1"/>
        <v>22</v>
      </c>
      <c r="B34" s="379" t="s">
        <v>342</v>
      </c>
      <c r="C34" s="386"/>
      <c r="D34" s="370"/>
      <c r="E34" s="370"/>
      <c r="F34" s="370"/>
      <c r="G34" s="370"/>
    </row>
    <row r="35" spans="1:7" ht="28.5">
      <c r="A35" s="366">
        <f t="shared" si="1"/>
        <v>23</v>
      </c>
      <c r="B35" s="379" t="s">
        <v>343</v>
      </c>
      <c r="C35" s="386"/>
      <c r="D35" s="370"/>
      <c r="E35" s="370"/>
      <c r="F35" s="370"/>
      <c r="G35" s="370"/>
    </row>
    <row r="36" spans="1:7">
      <c r="A36" s="366">
        <f t="shared" si="1"/>
        <v>24</v>
      </c>
      <c r="B36" s="379" t="s">
        <v>344</v>
      </c>
      <c r="C36" s="386"/>
      <c r="D36" s="370"/>
      <c r="E36" s="370"/>
      <c r="F36" s="370"/>
      <c r="G36" s="370"/>
    </row>
    <row r="37" spans="1:7">
      <c r="A37" s="366">
        <f t="shared" si="1"/>
        <v>25</v>
      </c>
      <c r="B37" s="379" t="s">
        <v>345</v>
      </c>
      <c r="C37" s="386"/>
      <c r="D37" s="370"/>
      <c r="E37" s="370"/>
      <c r="F37" s="370"/>
      <c r="G37" s="370"/>
    </row>
    <row r="38" spans="1:7" ht="15">
      <c r="A38" s="380">
        <f t="shared" si="1"/>
        <v>26</v>
      </c>
      <c r="B38" s="389" t="s">
        <v>346</v>
      </c>
      <c r="C38" s="382">
        <f>SUM(C26:C37)</f>
        <v>0</v>
      </c>
      <c r="D38" s="382">
        <f>SUM(D26:D37)</f>
        <v>0</v>
      </c>
      <c r="E38" s="382">
        <f>SUM(E26:E37)</f>
        <v>0</v>
      </c>
      <c r="F38" s="382">
        <f>SUM(F26:F37)</f>
        <v>0</v>
      </c>
      <c r="G38" s="382">
        <f>SUM(G26:G37)</f>
        <v>0</v>
      </c>
    </row>
    <row r="39" spans="1:7" ht="7.5" customHeight="1">
      <c r="A39" s="383"/>
      <c r="B39" s="384"/>
      <c r="C39" s="385"/>
      <c r="D39" s="385"/>
      <c r="E39" s="385"/>
      <c r="F39" s="385"/>
      <c r="G39" s="385"/>
    </row>
    <row r="40" spans="1:7" ht="15">
      <c r="A40" s="390">
        <f>A38+1</f>
        <v>27</v>
      </c>
      <c r="B40" s="391" t="s">
        <v>347</v>
      </c>
      <c r="C40" s="382">
        <f>C23+C38</f>
        <v>0</v>
      </c>
      <c r="D40" s="382">
        <f>D23+D38</f>
        <v>0</v>
      </c>
      <c r="E40" s="382">
        <f>E23+E38</f>
        <v>0</v>
      </c>
      <c r="F40" s="382">
        <f>F23+F38</f>
        <v>0</v>
      </c>
      <c r="G40" s="382">
        <f>G23+G38</f>
        <v>0</v>
      </c>
    </row>
    <row r="41" spans="1:7" ht="7.5" customHeight="1">
      <c r="A41" s="383"/>
      <c r="B41" s="392"/>
      <c r="C41" s="393"/>
      <c r="D41" s="393"/>
      <c r="E41" s="393"/>
      <c r="F41" s="393"/>
      <c r="G41" s="393"/>
    </row>
    <row r="42" spans="1:7" ht="15">
      <c r="A42" s="368">
        <f>A40+1</f>
        <v>28</v>
      </c>
      <c r="B42" s="822" t="s">
        <v>348</v>
      </c>
      <c r="C42" s="823"/>
      <c r="D42" s="823"/>
      <c r="E42" s="823"/>
      <c r="F42" s="823"/>
      <c r="G42" s="824"/>
    </row>
    <row r="43" spans="1:7">
      <c r="A43" s="366">
        <f t="shared" ref="A43:A49" si="2">A42+1</f>
        <v>29</v>
      </c>
      <c r="B43" s="387" t="s">
        <v>349</v>
      </c>
      <c r="C43" s="386"/>
      <c r="D43" s="388"/>
      <c r="E43" s="388"/>
      <c r="F43" s="388"/>
      <c r="G43" s="388"/>
    </row>
    <row r="44" spans="1:7">
      <c r="A44" s="371">
        <f t="shared" si="2"/>
        <v>30</v>
      </c>
      <c r="B44" s="387" t="s">
        <v>350</v>
      </c>
      <c r="C44" s="386"/>
      <c r="D44" s="388"/>
      <c r="E44" s="388"/>
      <c r="F44" s="388"/>
      <c r="G44" s="388"/>
    </row>
    <row r="45" spans="1:7">
      <c r="A45" s="371">
        <f t="shared" si="2"/>
        <v>31</v>
      </c>
      <c r="B45" s="387" t="s">
        <v>351</v>
      </c>
      <c r="C45" s="386"/>
      <c r="D45" s="388"/>
      <c r="E45" s="388"/>
      <c r="F45" s="388"/>
      <c r="G45" s="388"/>
    </row>
    <row r="46" spans="1:7">
      <c r="A46" s="371">
        <f t="shared" si="2"/>
        <v>32</v>
      </c>
      <c r="B46" s="387" t="s">
        <v>352</v>
      </c>
      <c r="C46" s="370"/>
      <c r="D46" s="370"/>
      <c r="E46" s="370"/>
      <c r="F46" s="370"/>
      <c r="G46" s="370"/>
    </row>
    <row r="47" spans="1:7">
      <c r="A47" s="371">
        <f t="shared" si="2"/>
        <v>33</v>
      </c>
      <c r="B47" s="394" t="s">
        <v>353</v>
      </c>
      <c r="C47" s="370"/>
      <c r="D47" s="370"/>
      <c r="E47" s="370"/>
      <c r="F47" s="370"/>
      <c r="G47" s="370"/>
    </row>
    <row r="48" spans="1:7">
      <c r="A48" s="371">
        <f t="shared" si="2"/>
        <v>34</v>
      </c>
      <c r="B48" s="387" t="s">
        <v>354</v>
      </c>
      <c r="C48" s="370"/>
      <c r="D48" s="370"/>
      <c r="E48" s="370"/>
      <c r="F48" s="370"/>
      <c r="G48" s="370"/>
    </row>
    <row r="49" spans="1:7" ht="15">
      <c r="A49" s="380">
        <f t="shared" si="2"/>
        <v>35</v>
      </c>
      <c r="B49" s="389" t="s">
        <v>355</v>
      </c>
      <c r="C49" s="395">
        <f>C43+C44-C45+C46+C47+C48</f>
        <v>0</v>
      </c>
      <c r="D49" s="395">
        <f>D43+D44-D45+D46+D47+D48</f>
        <v>0</v>
      </c>
      <c r="E49" s="395">
        <f>E43+E44-E45+E46+E47+E48</f>
        <v>0</v>
      </c>
      <c r="F49" s="395">
        <f>F43+F44-F45+F46+F47+F48</f>
        <v>0</v>
      </c>
      <c r="G49" s="395">
        <f>G43+G44-G45+G46+G47+G48</f>
        <v>0</v>
      </c>
    </row>
    <row r="50" spans="1:7" ht="7.5" customHeight="1">
      <c r="A50" s="383"/>
      <c r="B50" s="392"/>
      <c r="C50" s="393"/>
      <c r="D50" s="393"/>
      <c r="E50" s="393"/>
      <c r="F50" s="393"/>
      <c r="G50" s="393"/>
    </row>
    <row r="51" spans="1:7" ht="15">
      <c r="A51" s="390">
        <f>A49+1</f>
        <v>36</v>
      </c>
      <c r="B51" s="396" t="s">
        <v>356</v>
      </c>
      <c r="C51" s="382">
        <f>C40-C49</f>
        <v>0</v>
      </c>
      <c r="D51" s="382">
        <f>D40-D49</f>
        <v>0</v>
      </c>
      <c r="E51" s="382">
        <f>E40-E49</f>
        <v>0</v>
      </c>
      <c r="F51" s="382">
        <f>F40-F49</f>
        <v>0</v>
      </c>
      <c r="G51" s="382">
        <f>G40-G49</f>
        <v>0</v>
      </c>
    </row>
    <row r="52" spans="1:7" ht="7.5" customHeight="1">
      <c r="A52" s="383"/>
      <c r="B52" s="392"/>
      <c r="C52" s="393"/>
      <c r="D52" s="393"/>
      <c r="E52" s="393"/>
      <c r="F52" s="393"/>
      <c r="G52" s="393"/>
    </row>
    <row r="53" spans="1:7" ht="15">
      <c r="A53" s="368">
        <f>A51+1</f>
        <v>37</v>
      </c>
      <c r="B53" s="822" t="s">
        <v>357</v>
      </c>
      <c r="C53" s="823"/>
      <c r="D53" s="823"/>
      <c r="E53" s="823"/>
      <c r="F53" s="823"/>
      <c r="G53" s="824"/>
    </row>
    <row r="54" spans="1:7" ht="15">
      <c r="A54" s="366">
        <f>A53+1</f>
        <v>38</v>
      </c>
      <c r="B54" s="397" t="s">
        <v>358</v>
      </c>
      <c r="C54" s="398"/>
      <c r="D54" s="398"/>
      <c r="E54" s="398"/>
      <c r="F54" s="398"/>
      <c r="G54" s="398"/>
    </row>
    <row r="55" spans="1:7">
      <c r="A55" s="366">
        <f>A54+1</f>
        <v>39</v>
      </c>
      <c r="B55" s="387" t="s">
        <v>359</v>
      </c>
      <c r="C55" s="399"/>
      <c r="D55" s="399"/>
      <c r="E55" s="399"/>
      <c r="F55" s="399"/>
      <c r="G55" s="399"/>
    </row>
    <row r="56" spans="1:7">
      <c r="A56" s="366">
        <f>+A55+1</f>
        <v>40</v>
      </c>
      <c r="B56" s="387" t="s">
        <v>360</v>
      </c>
      <c r="C56" s="399"/>
      <c r="D56" s="399"/>
      <c r="E56" s="399"/>
      <c r="F56" s="399"/>
      <c r="G56" s="399"/>
    </row>
    <row r="57" spans="1:7">
      <c r="A57" s="366">
        <f>+A56+1</f>
        <v>41</v>
      </c>
      <c r="B57" s="387" t="s">
        <v>361</v>
      </c>
      <c r="C57" s="399"/>
      <c r="D57" s="399"/>
      <c r="E57" s="399"/>
      <c r="F57" s="399"/>
      <c r="G57" s="399"/>
    </row>
    <row r="58" spans="1:7" ht="15">
      <c r="A58" s="366">
        <f>A57+1</f>
        <v>42</v>
      </c>
      <c r="B58" s="400" t="s">
        <v>362</v>
      </c>
      <c r="C58" s="401">
        <f>SUM(C55:C57)</f>
        <v>0</v>
      </c>
      <c r="D58" s="401">
        <f>SUM(D55:D57)</f>
        <v>0</v>
      </c>
      <c r="E58" s="401">
        <f>SUM(E55:E57)</f>
        <v>0</v>
      </c>
      <c r="F58" s="401">
        <f>SUM(F55:F57)</f>
        <v>0</v>
      </c>
      <c r="G58" s="401">
        <f>SUM(G55:G57)</f>
        <v>0</v>
      </c>
    </row>
    <row r="59" spans="1:7" ht="28.5">
      <c r="A59" s="402">
        <f>A58+1</f>
        <v>43</v>
      </c>
      <c r="B59" s="387" t="s">
        <v>542</v>
      </c>
      <c r="C59" s="399"/>
      <c r="D59" s="399"/>
      <c r="E59" s="399"/>
      <c r="F59" s="399"/>
      <c r="G59" s="399"/>
    </row>
    <row r="60" spans="1:7">
      <c r="A60" s="366">
        <f>A59+1</f>
        <v>44</v>
      </c>
      <c r="B60" s="387" t="s">
        <v>363</v>
      </c>
      <c r="C60" s="399"/>
      <c r="D60" s="399"/>
      <c r="E60" s="399"/>
      <c r="F60" s="399"/>
      <c r="G60" s="399"/>
    </row>
    <row r="61" spans="1:7">
      <c r="A61" s="366">
        <f>A60+1</f>
        <v>45</v>
      </c>
      <c r="B61" s="387" t="s">
        <v>364</v>
      </c>
      <c r="C61" s="370"/>
      <c r="D61" s="370"/>
      <c r="E61" s="370"/>
      <c r="F61" s="370"/>
      <c r="G61" s="370"/>
    </row>
    <row r="62" spans="1:7" ht="15">
      <c r="A62" s="380">
        <f>A61+1</f>
        <v>46</v>
      </c>
      <c r="B62" s="389" t="s">
        <v>365</v>
      </c>
      <c r="C62" s="382">
        <f>SUM(C58:C61)</f>
        <v>0</v>
      </c>
      <c r="D62" s="382">
        <f>SUM(D58:D61)</f>
        <v>0</v>
      </c>
      <c r="E62" s="382">
        <f>SUM(E58:E61)</f>
        <v>0</v>
      </c>
      <c r="F62" s="382">
        <f>SUM(F58:F61)</f>
        <v>0</v>
      </c>
      <c r="G62" s="382">
        <f>SUM(G58:G61)</f>
        <v>0</v>
      </c>
    </row>
    <row r="63" spans="1:7" ht="7.5" customHeight="1">
      <c r="A63" s="383"/>
      <c r="B63" s="392"/>
      <c r="C63" s="393"/>
      <c r="D63" s="393"/>
      <c r="E63" s="393"/>
      <c r="F63" s="393"/>
      <c r="G63" s="393"/>
    </row>
    <row r="64" spans="1:7" ht="15">
      <c r="A64" s="366">
        <f>A62+1</f>
        <v>47</v>
      </c>
      <c r="B64" s="397" t="s">
        <v>366</v>
      </c>
      <c r="C64" s="382">
        <f>C51-C62</f>
        <v>0</v>
      </c>
      <c r="D64" s="382">
        <f>D51-D62</f>
        <v>0</v>
      </c>
      <c r="E64" s="382">
        <f>E51-E62</f>
        <v>0</v>
      </c>
      <c r="F64" s="382">
        <f>F51-F62</f>
        <v>0</v>
      </c>
      <c r="G64" s="382">
        <f>G51-G62</f>
        <v>0</v>
      </c>
    </row>
    <row r="65" spans="1:7" ht="15">
      <c r="A65" s="366">
        <f>A64+1</f>
        <v>48</v>
      </c>
      <c r="B65" s="387" t="s">
        <v>367</v>
      </c>
      <c r="C65" s="370"/>
      <c r="D65" s="403"/>
      <c r="E65" s="403"/>
      <c r="F65" s="403"/>
      <c r="G65" s="403"/>
    </row>
    <row r="66" spans="1:7">
      <c r="A66" s="366">
        <f>A65+1</f>
        <v>49</v>
      </c>
      <c r="B66" s="387" t="s">
        <v>213</v>
      </c>
      <c r="C66" s="370"/>
      <c r="D66" s="370"/>
      <c r="E66" s="370"/>
      <c r="F66" s="370"/>
      <c r="G66" s="370"/>
    </row>
    <row r="67" spans="1:7">
      <c r="A67" s="366">
        <f>A66+1</f>
        <v>50</v>
      </c>
      <c r="B67" s="379" t="s">
        <v>368</v>
      </c>
      <c r="C67" s="370"/>
      <c r="D67" s="370"/>
      <c r="E67" s="370"/>
      <c r="F67" s="370"/>
      <c r="G67" s="370"/>
    </row>
    <row r="68" spans="1:7" ht="15">
      <c r="A68" s="390">
        <f>A67+1</f>
        <v>51</v>
      </c>
      <c r="B68" s="396" t="s">
        <v>369</v>
      </c>
      <c r="C68" s="382">
        <f>C64-C65-C66-C67</f>
        <v>0</v>
      </c>
      <c r="D68" s="382">
        <f>D64-D65-D66-D67</f>
        <v>0</v>
      </c>
      <c r="E68" s="382">
        <f>E64-E65-E66-E67</f>
        <v>0</v>
      </c>
      <c r="F68" s="382">
        <f>F64-F65-F66-F67</f>
        <v>0</v>
      </c>
      <c r="G68" s="382">
        <f>G64-G65-G66-G67</f>
        <v>0</v>
      </c>
    </row>
    <row r="69" spans="1:7" ht="7.5" customHeight="1">
      <c r="A69" s="383"/>
      <c r="B69" s="392"/>
      <c r="C69" s="393"/>
      <c r="D69" s="393"/>
      <c r="E69" s="393"/>
      <c r="F69" s="393"/>
      <c r="G69" s="393"/>
    </row>
    <row r="70" spans="1:7" ht="15">
      <c r="A70" s="368">
        <f>A68+1</f>
        <v>52</v>
      </c>
      <c r="B70" s="822" t="s">
        <v>370</v>
      </c>
      <c r="C70" s="823"/>
      <c r="D70" s="823"/>
      <c r="E70" s="823"/>
      <c r="F70" s="823"/>
      <c r="G70" s="824"/>
    </row>
    <row r="71" spans="1:7">
      <c r="A71" s="366">
        <f>A70+1</f>
        <v>53</v>
      </c>
      <c r="B71" s="387" t="s">
        <v>371</v>
      </c>
      <c r="C71" s="370"/>
      <c r="D71" s="404">
        <f>+C75</f>
        <v>0</v>
      </c>
      <c r="E71" s="404">
        <f>+D75</f>
        <v>0</v>
      </c>
      <c r="F71" s="404">
        <f>+E75</f>
        <v>0</v>
      </c>
      <c r="G71" s="404">
        <f>+F75</f>
        <v>0</v>
      </c>
    </row>
    <row r="72" spans="1:7" ht="28.5">
      <c r="A72" s="366">
        <f>A71+1</f>
        <v>54</v>
      </c>
      <c r="B72" s="387" t="s">
        <v>372</v>
      </c>
      <c r="C72" s="369">
        <f>C68</f>
        <v>0</v>
      </c>
      <c r="D72" s="369">
        <f>D68</f>
        <v>0</v>
      </c>
      <c r="E72" s="369">
        <f>E68</f>
        <v>0</v>
      </c>
      <c r="F72" s="369">
        <f>F68</f>
        <v>0</v>
      </c>
      <c r="G72" s="369">
        <f>G68</f>
        <v>0</v>
      </c>
    </row>
    <row r="73" spans="1:7" ht="28.5">
      <c r="A73" s="366">
        <f>A72+1</f>
        <v>55</v>
      </c>
      <c r="B73" s="387" t="s">
        <v>373</v>
      </c>
      <c r="C73" s="370"/>
      <c r="D73" s="370"/>
      <c r="E73" s="370"/>
      <c r="F73" s="370"/>
      <c r="G73" s="370"/>
    </row>
    <row r="74" spans="1:7">
      <c r="A74" s="366">
        <f>A73+1</f>
        <v>56</v>
      </c>
      <c r="B74" s="387" t="s">
        <v>244</v>
      </c>
      <c r="C74" s="370"/>
      <c r="D74" s="370"/>
      <c r="E74" s="370"/>
      <c r="F74" s="370"/>
      <c r="G74" s="370"/>
    </row>
    <row r="75" spans="1:7" ht="15">
      <c r="A75" s="390">
        <f>A74+1</f>
        <v>57</v>
      </c>
      <c r="B75" s="396" t="s">
        <v>374</v>
      </c>
      <c r="C75" s="382">
        <f>C71+C72+C73+C74</f>
        <v>0</v>
      </c>
      <c r="D75" s="382">
        <f>D71+D72+D73+D74</f>
        <v>0</v>
      </c>
      <c r="E75" s="382">
        <f>E71+E72+E73+E74</f>
        <v>0</v>
      </c>
      <c r="F75" s="382">
        <f>F71+F72+F73+F74</f>
        <v>0</v>
      </c>
      <c r="G75" s="382">
        <f>G71+G72+G73+G74</f>
        <v>0</v>
      </c>
    </row>
    <row r="76" spans="1:7" ht="7.5" customHeight="1">
      <c r="A76" s="383"/>
      <c r="B76" s="392"/>
      <c r="C76" s="393"/>
      <c r="D76" s="393"/>
      <c r="E76" s="393"/>
      <c r="F76" s="393"/>
      <c r="G76" s="393"/>
    </row>
    <row r="77" spans="1:7" ht="15">
      <c r="A77" s="368">
        <f>A75+1</f>
        <v>58</v>
      </c>
      <c r="B77" s="822" t="s">
        <v>375</v>
      </c>
      <c r="C77" s="823"/>
      <c r="D77" s="823"/>
      <c r="E77" s="823"/>
      <c r="F77" s="823"/>
      <c r="G77" s="824"/>
    </row>
    <row r="78" spans="1:7">
      <c r="A78" s="366">
        <f>A77+1</f>
        <v>59</v>
      </c>
      <c r="B78" s="387" t="s">
        <v>221</v>
      </c>
      <c r="C78" s="370"/>
      <c r="D78" s="370"/>
      <c r="E78" s="370"/>
      <c r="F78" s="370"/>
      <c r="G78" s="370"/>
    </row>
    <row r="79" spans="1:7" ht="15">
      <c r="A79" s="366">
        <f>A78+1</f>
        <v>60</v>
      </c>
      <c r="B79" s="400" t="s">
        <v>222</v>
      </c>
      <c r="C79" s="406"/>
      <c r="D79" s="406"/>
      <c r="E79" s="406"/>
      <c r="F79" s="406"/>
      <c r="G79" s="406"/>
    </row>
    <row r="80" spans="1:7">
      <c r="A80" s="366">
        <f>A79+1</f>
        <v>61</v>
      </c>
      <c r="B80" s="387" t="s">
        <v>223</v>
      </c>
      <c r="C80" s="408"/>
      <c r="D80" s="408"/>
      <c r="E80" s="408"/>
      <c r="F80" s="408"/>
      <c r="G80" s="408"/>
    </row>
    <row r="81" spans="1:7" ht="15">
      <c r="A81" s="366">
        <f>A80+1</f>
        <v>62</v>
      </c>
      <c r="B81" s="397" t="s">
        <v>224</v>
      </c>
      <c r="C81" s="406"/>
      <c r="D81" s="406"/>
      <c r="E81" s="406"/>
      <c r="F81" s="406"/>
      <c r="G81" s="406"/>
    </row>
    <row r="82" spans="1:7" ht="15">
      <c r="A82" s="366">
        <f>A81+1</f>
        <v>63</v>
      </c>
      <c r="B82" s="400" t="s">
        <v>376</v>
      </c>
      <c r="C82" s="403"/>
      <c r="D82" s="370"/>
      <c r="E82" s="370"/>
      <c r="F82" s="370"/>
      <c r="G82" s="370"/>
    </row>
    <row r="83" spans="1:7" ht="7.5" customHeight="1">
      <c r="A83" s="383"/>
      <c r="B83" s="392"/>
      <c r="C83" s="393"/>
      <c r="D83" s="393"/>
      <c r="E83" s="393"/>
      <c r="F83" s="393"/>
      <c r="G83" s="393"/>
    </row>
    <row r="84" spans="1:7" ht="15">
      <c r="A84" s="409">
        <f>A82+1</f>
        <v>64</v>
      </c>
      <c r="B84" s="410" t="s">
        <v>226</v>
      </c>
      <c r="C84" s="411"/>
      <c r="D84" s="411"/>
      <c r="E84" s="411"/>
      <c r="F84" s="411"/>
      <c r="G84" s="411"/>
    </row>
    <row r="85" spans="1:7" ht="7.5" customHeight="1">
      <c r="A85" s="412"/>
      <c r="B85" s="413"/>
      <c r="C85" s="414"/>
      <c r="D85" s="414"/>
      <c r="E85" s="414"/>
      <c r="F85" s="414"/>
      <c r="G85" s="414"/>
    </row>
    <row r="86" spans="1:7" ht="15">
      <c r="A86" s="415"/>
      <c r="B86" s="822" t="s">
        <v>227</v>
      </c>
      <c r="C86" s="823"/>
      <c r="D86" s="823"/>
      <c r="E86" s="823"/>
      <c r="F86" s="823"/>
      <c r="G86" s="824"/>
    </row>
    <row r="87" spans="1:7">
      <c r="A87" s="366">
        <f>A84+1</f>
        <v>65</v>
      </c>
      <c r="B87" s="416" t="s">
        <v>377</v>
      </c>
      <c r="C87" s="411"/>
      <c r="D87" s="411"/>
      <c r="E87" s="411"/>
      <c r="F87" s="411"/>
      <c r="G87" s="411"/>
    </row>
    <row r="88" spans="1:7">
      <c r="A88" s="366">
        <f>A87+1</f>
        <v>66</v>
      </c>
      <c r="B88" s="416" t="s">
        <v>378</v>
      </c>
      <c r="C88" s="411"/>
      <c r="D88" s="411"/>
      <c r="E88" s="411"/>
      <c r="F88" s="411"/>
      <c r="G88" s="411"/>
    </row>
    <row r="89" spans="1:7">
      <c r="A89" s="366">
        <f>A88+1</f>
        <v>67</v>
      </c>
      <c r="B89" s="416" t="s">
        <v>379</v>
      </c>
      <c r="C89" s="411"/>
      <c r="D89" s="411"/>
      <c r="E89" s="411"/>
      <c r="F89" s="411"/>
      <c r="G89" s="411"/>
    </row>
    <row r="90" spans="1:7">
      <c r="A90" s="366">
        <f>A89+1</f>
        <v>68</v>
      </c>
      <c r="B90" s="416" t="s">
        <v>380</v>
      </c>
      <c r="C90" s="411"/>
      <c r="D90" s="411"/>
      <c r="E90" s="411"/>
      <c r="F90" s="411"/>
      <c r="G90" s="411"/>
    </row>
    <row r="91" spans="1:7">
      <c r="A91" s="366">
        <f>A90+1</f>
        <v>69</v>
      </c>
      <c r="B91" s="416" t="s">
        <v>381</v>
      </c>
      <c r="C91" s="411"/>
      <c r="D91" s="411"/>
      <c r="E91" s="411"/>
      <c r="F91" s="411"/>
      <c r="G91" s="411"/>
    </row>
    <row r="92" spans="1:7">
      <c r="A92" s="366">
        <f>A91+1</f>
        <v>70</v>
      </c>
      <c r="B92" s="416" t="s">
        <v>382</v>
      </c>
      <c r="C92" s="411"/>
      <c r="D92" s="411"/>
      <c r="E92" s="411"/>
      <c r="F92" s="411"/>
      <c r="G92" s="411"/>
    </row>
    <row r="93" spans="1:7" ht="7.5" customHeight="1">
      <c r="A93" s="383"/>
      <c r="B93" s="392"/>
      <c r="C93" s="393"/>
      <c r="D93" s="393"/>
      <c r="E93" s="393"/>
      <c r="F93" s="393"/>
      <c r="G93" s="393"/>
    </row>
    <row r="94" spans="1:7">
      <c r="A94" s="402">
        <f>A92+1</f>
        <v>71</v>
      </c>
      <c r="B94" s="417" t="s">
        <v>383</v>
      </c>
      <c r="C94" s="418">
        <f>C78-C80</f>
        <v>0</v>
      </c>
      <c r="D94" s="418">
        <f>D78-D80</f>
        <v>0</v>
      </c>
      <c r="E94" s="418">
        <f>E78-E80</f>
        <v>0</v>
      </c>
      <c r="F94" s="418">
        <f>F78-F80</f>
        <v>0</v>
      </c>
      <c r="G94" s="418">
        <f>G78-G80</f>
        <v>0</v>
      </c>
    </row>
    <row r="95" spans="1:7" ht="28.5">
      <c r="A95" s="402">
        <f>A94+1</f>
        <v>72</v>
      </c>
      <c r="B95" s="420" t="s">
        <v>384</v>
      </c>
      <c r="C95" s="421">
        <f>IFERROR(C64/C40,0)</f>
        <v>0</v>
      </c>
      <c r="D95" s="421">
        <f>IFERROR(D64/D40,0)</f>
        <v>0</v>
      </c>
      <c r="E95" s="421">
        <f>IFERROR(E64/E40,0)</f>
        <v>0</v>
      </c>
      <c r="F95" s="421">
        <f>IFERROR(F64/F40,0)</f>
        <v>0</v>
      </c>
      <c r="G95" s="421">
        <f>IFERROR(G64/G40,0)</f>
        <v>0</v>
      </c>
    </row>
  </sheetData>
  <sheetProtection password="C914" sheet="1" objects="1" scenarios="1" formatRows="0"/>
  <mergeCells count="11">
    <mergeCell ref="B86:G86"/>
    <mergeCell ref="B25:G25"/>
    <mergeCell ref="B42:G42"/>
    <mergeCell ref="B53:G53"/>
    <mergeCell ref="B70:G70"/>
    <mergeCell ref="B77:G77"/>
    <mergeCell ref="B5:F5"/>
    <mergeCell ref="B12:G12"/>
    <mergeCell ref="B16:F16"/>
    <mergeCell ref="B2:G2"/>
    <mergeCell ref="C4:G4"/>
  </mergeCells>
  <printOptions horizontalCentered="1"/>
  <pageMargins left="0.70866141732283472" right="0.70866141732283472" top="0.74803149606299213" bottom="0.74803149606299213" header="0.31496062992125984" footer="0.31496062992125984"/>
  <pageSetup paperSize="5" scale="95" fitToHeight="0" orientation="landscape" r:id="rId1"/>
  <headerFooter>
    <oddFooter>&amp;L&amp;BCanada Council for the Arts Confidential&amp;B&amp;C&amp;D&amp;RPage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00000"/>
  </sheetPr>
  <dimension ref="A1:H10"/>
  <sheetViews>
    <sheetView topLeftCell="E1" workbookViewId="0">
      <selection activeCell="E1" sqref="E1"/>
    </sheetView>
  </sheetViews>
  <sheetFormatPr defaultRowHeight="15"/>
  <cols>
    <col min="1" max="3" width="9.140625" style="486" hidden="1" customWidth="1"/>
    <col min="4" max="4" width="9.140625" style="469" hidden="1" customWidth="1"/>
    <col min="5" max="16384" width="9.140625" style="469"/>
  </cols>
  <sheetData>
    <row r="1" spans="1:8">
      <c r="A1" s="488" t="s">
        <v>449</v>
      </c>
      <c r="E1" s="8" t="s">
        <v>555</v>
      </c>
    </row>
    <row r="3" spans="1:8">
      <c r="A3" s="486" t="s">
        <v>27</v>
      </c>
      <c r="C3" s="486" t="s">
        <v>27</v>
      </c>
    </row>
    <row r="4" spans="1:8">
      <c r="A4" s="486" t="s">
        <v>448</v>
      </c>
      <c r="C4" s="486" t="s">
        <v>447</v>
      </c>
    </row>
    <row r="5" spans="1:8">
      <c r="A5" s="486" t="s">
        <v>446</v>
      </c>
      <c r="C5" s="486" t="s">
        <v>445</v>
      </c>
      <c r="H5" s="487"/>
    </row>
    <row r="6" spans="1:8">
      <c r="A6" s="486" t="s">
        <v>444</v>
      </c>
    </row>
    <row r="7" spans="1:8">
      <c r="A7" s="486" t="s">
        <v>443</v>
      </c>
    </row>
    <row r="8" spans="1:8">
      <c r="A8" s="486" t="s">
        <v>442</v>
      </c>
    </row>
    <row r="9" spans="1:8">
      <c r="A9" s="486" t="s">
        <v>441</v>
      </c>
    </row>
    <row r="10" spans="1:8">
      <c r="A10" s="486" t="s">
        <v>440</v>
      </c>
    </row>
  </sheetData>
  <sheetProtection password="C914" sheet="1" objects="1" scenarios="1" selectLockedCells="1" selectUnlockedCell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B1:R61"/>
  <sheetViews>
    <sheetView showGridLines="0" zoomScale="90" zoomScaleNormal="90" zoomScaleSheetLayoutView="80" workbookViewId="0">
      <selection activeCell="C1" sqref="C1"/>
    </sheetView>
  </sheetViews>
  <sheetFormatPr defaultColWidth="10.140625" defaultRowHeight="14.25"/>
  <cols>
    <col min="1" max="1" width="1.5703125" style="25" customWidth="1"/>
    <col min="2" max="2" width="3.28515625" style="25" bestFit="1" customWidth="1"/>
    <col min="3" max="3" width="22.7109375" style="25" customWidth="1"/>
    <col min="4" max="4" width="31.7109375" style="25" customWidth="1"/>
    <col min="5" max="6" width="24.7109375" style="25" customWidth="1"/>
    <col min="7" max="7" width="26" style="25" customWidth="1"/>
    <col min="8" max="8" width="15.28515625" style="25" customWidth="1"/>
    <col min="9" max="9" width="43.28515625" style="25" customWidth="1"/>
    <col min="10" max="10" width="10.140625" style="25" customWidth="1"/>
    <col min="11" max="11" width="15.28515625" style="34" customWidth="1"/>
    <col min="12" max="12" width="11.42578125" style="25" customWidth="1"/>
    <col min="13" max="13" width="11" style="25" customWidth="1"/>
    <col min="14" max="14" width="10.85546875" style="25" customWidth="1"/>
    <col min="15" max="15" width="11" style="25" customWidth="1"/>
    <col min="16" max="255" width="10.140625" style="25"/>
    <col min="256" max="256" width="4" style="25" customWidth="1"/>
    <col min="257" max="257" width="12.28515625" style="25" customWidth="1"/>
    <col min="258" max="258" width="13.140625" style="25" customWidth="1"/>
    <col min="259" max="259" width="18" style="25" customWidth="1"/>
    <col min="260" max="260" width="10.140625" style="25" customWidth="1"/>
    <col min="261" max="261" width="6.85546875" style="25" customWidth="1"/>
    <col min="262" max="262" width="10.140625" style="25" customWidth="1"/>
    <col min="263" max="263" width="15.28515625" style="25" customWidth="1"/>
    <col min="264" max="264" width="11.42578125" style="25" customWidth="1"/>
    <col min="265" max="265" width="11.140625" style="25" customWidth="1"/>
    <col min="266" max="266" width="10.140625" style="25" customWidth="1"/>
    <col min="267" max="267" width="9.7109375" style="25" customWidth="1"/>
    <col min="268" max="268" width="10.140625" style="25" customWidth="1"/>
    <col min="269" max="269" width="11" style="25" customWidth="1"/>
    <col min="270" max="270" width="10.85546875" style="25" customWidth="1"/>
    <col min="271" max="271" width="11" style="25" customWidth="1"/>
    <col min="272" max="511" width="10.140625" style="25"/>
    <col min="512" max="512" width="4" style="25" customWidth="1"/>
    <col min="513" max="513" width="12.28515625" style="25" customWidth="1"/>
    <col min="514" max="514" width="13.140625" style="25" customWidth="1"/>
    <col min="515" max="515" width="18" style="25" customWidth="1"/>
    <col min="516" max="516" width="10.140625" style="25" customWidth="1"/>
    <col min="517" max="517" width="6.85546875" style="25" customWidth="1"/>
    <col min="518" max="518" width="10.140625" style="25" customWidth="1"/>
    <col min="519" max="519" width="15.28515625" style="25" customWidth="1"/>
    <col min="520" max="520" width="11.42578125" style="25" customWidth="1"/>
    <col min="521" max="521" width="11.140625" style="25" customWidth="1"/>
    <col min="522" max="522" width="10.140625" style="25" customWidth="1"/>
    <col min="523" max="523" width="9.7109375" style="25" customWidth="1"/>
    <col min="524" max="524" width="10.140625" style="25" customWidth="1"/>
    <col min="525" max="525" width="11" style="25" customWidth="1"/>
    <col min="526" max="526" width="10.85546875" style="25" customWidth="1"/>
    <col min="527" max="527" width="11" style="25" customWidth="1"/>
    <col min="528" max="767" width="10.140625" style="25"/>
    <col min="768" max="768" width="4" style="25" customWidth="1"/>
    <col min="769" max="769" width="12.28515625" style="25" customWidth="1"/>
    <col min="770" max="770" width="13.140625" style="25" customWidth="1"/>
    <col min="771" max="771" width="18" style="25" customWidth="1"/>
    <col min="772" max="772" width="10.140625" style="25" customWidth="1"/>
    <col min="773" max="773" width="6.85546875" style="25" customWidth="1"/>
    <col min="774" max="774" width="10.140625" style="25" customWidth="1"/>
    <col min="775" max="775" width="15.28515625" style="25" customWidth="1"/>
    <col min="776" max="776" width="11.42578125" style="25" customWidth="1"/>
    <col min="777" max="777" width="11.140625" style="25" customWidth="1"/>
    <col min="778" max="778" width="10.140625" style="25" customWidth="1"/>
    <col min="779" max="779" width="9.7109375" style="25" customWidth="1"/>
    <col min="780" max="780" width="10.140625" style="25" customWidth="1"/>
    <col min="781" max="781" width="11" style="25" customWidth="1"/>
    <col min="782" max="782" width="10.85546875" style="25" customWidth="1"/>
    <col min="783" max="783" width="11" style="25" customWidth="1"/>
    <col min="784" max="1023" width="10.140625" style="25"/>
    <col min="1024" max="1024" width="4" style="25" customWidth="1"/>
    <col min="1025" max="1025" width="12.28515625" style="25" customWidth="1"/>
    <col min="1026" max="1026" width="13.140625" style="25" customWidth="1"/>
    <col min="1027" max="1027" width="18" style="25" customWidth="1"/>
    <col min="1028" max="1028" width="10.140625" style="25" customWidth="1"/>
    <col min="1029" max="1029" width="6.85546875" style="25" customWidth="1"/>
    <col min="1030" max="1030" width="10.140625" style="25" customWidth="1"/>
    <col min="1031" max="1031" width="15.28515625" style="25" customWidth="1"/>
    <col min="1032" max="1032" width="11.42578125" style="25" customWidth="1"/>
    <col min="1033" max="1033" width="11.140625" style="25" customWidth="1"/>
    <col min="1034" max="1034" width="10.140625" style="25" customWidth="1"/>
    <col min="1035" max="1035" width="9.7109375" style="25" customWidth="1"/>
    <col min="1036" max="1036" width="10.140625" style="25" customWidth="1"/>
    <col min="1037" max="1037" width="11" style="25" customWidth="1"/>
    <col min="1038" max="1038" width="10.85546875" style="25" customWidth="1"/>
    <col min="1039" max="1039" width="11" style="25" customWidth="1"/>
    <col min="1040" max="1279" width="10.140625" style="25"/>
    <col min="1280" max="1280" width="4" style="25" customWidth="1"/>
    <col min="1281" max="1281" width="12.28515625" style="25" customWidth="1"/>
    <col min="1282" max="1282" width="13.140625" style="25" customWidth="1"/>
    <col min="1283" max="1283" width="18" style="25" customWidth="1"/>
    <col min="1284" max="1284" width="10.140625" style="25" customWidth="1"/>
    <col min="1285" max="1285" width="6.85546875" style="25" customWidth="1"/>
    <col min="1286" max="1286" width="10.140625" style="25" customWidth="1"/>
    <col min="1287" max="1287" width="15.28515625" style="25" customWidth="1"/>
    <col min="1288" max="1288" width="11.42578125" style="25" customWidth="1"/>
    <col min="1289" max="1289" width="11.140625" style="25" customWidth="1"/>
    <col min="1290" max="1290" width="10.140625" style="25" customWidth="1"/>
    <col min="1291" max="1291" width="9.7109375" style="25" customWidth="1"/>
    <col min="1292" max="1292" width="10.140625" style="25" customWidth="1"/>
    <col min="1293" max="1293" width="11" style="25" customWidth="1"/>
    <col min="1294" max="1294" width="10.85546875" style="25" customWidth="1"/>
    <col min="1295" max="1295" width="11" style="25" customWidth="1"/>
    <col min="1296" max="1535" width="10.140625" style="25"/>
    <col min="1536" max="1536" width="4" style="25" customWidth="1"/>
    <col min="1537" max="1537" width="12.28515625" style="25" customWidth="1"/>
    <col min="1538" max="1538" width="13.140625" style="25" customWidth="1"/>
    <col min="1539" max="1539" width="18" style="25" customWidth="1"/>
    <col min="1540" max="1540" width="10.140625" style="25" customWidth="1"/>
    <col min="1541" max="1541" width="6.85546875" style="25" customWidth="1"/>
    <col min="1542" max="1542" width="10.140625" style="25" customWidth="1"/>
    <col min="1543" max="1543" width="15.28515625" style="25" customWidth="1"/>
    <col min="1544" max="1544" width="11.42578125" style="25" customWidth="1"/>
    <col min="1545" max="1545" width="11.140625" style="25" customWidth="1"/>
    <col min="1546" max="1546" width="10.140625" style="25" customWidth="1"/>
    <col min="1547" max="1547" width="9.7109375" style="25" customWidth="1"/>
    <col min="1548" max="1548" width="10.140625" style="25" customWidth="1"/>
    <col min="1549" max="1549" width="11" style="25" customWidth="1"/>
    <col min="1550" max="1550" width="10.85546875" style="25" customWidth="1"/>
    <col min="1551" max="1551" width="11" style="25" customWidth="1"/>
    <col min="1552" max="1791" width="10.140625" style="25"/>
    <col min="1792" max="1792" width="4" style="25" customWidth="1"/>
    <col min="1793" max="1793" width="12.28515625" style="25" customWidth="1"/>
    <col min="1794" max="1794" width="13.140625" style="25" customWidth="1"/>
    <col min="1795" max="1795" width="18" style="25" customWidth="1"/>
    <col min="1796" max="1796" width="10.140625" style="25" customWidth="1"/>
    <col min="1797" max="1797" width="6.85546875" style="25" customWidth="1"/>
    <col min="1798" max="1798" width="10.140625" style="25" customWidth="1"/>
    <col min="1799" max="1799" width="15.28515625" style="25" customWidth="1"/>
    <col min="1800" max="1800" width="11.42578125" style="25" customWidth="1"/>
    <col min="1801" max="1801" width="11.140625" style="25" customWidth="1"/>
    <col min="1802" max="1802" width="10.140625" style="25" customWidth="1"/>
    <col min="1803" max="1803" width="9.7109375" style="25" customWidth="1"/>
    <col min="1804" max="1804" width="10.140625" style="25" customWidth="1"/>
    <col min="1805" max="1805" width="11" style="25" customWidth="1"/>
    <col min="1806" max="1806" width="10.85546875" style="25" customWidth="1"/>
    <col min="1807" max="1807" width="11" style="25" customWidth="1"/>
    <col min="1808" max="2047" width="10.140625" style="25"/>
    <col min="2048" max="2048" width="4" style="25" customWidth="1"/>
    <col min="2049" max="2049" width="12.28515625" style="25" customWidth="1"/>
    <col min="2050" max="2050" width="13.140625" style="25" customWidth="1"/>
    <col min="2051" max="2051" width="18" style="25" customWidth="1"/>
    <col min="2052" max="2052" width="10.140625" style="25" customWidth="1"/>
    <col min="2053" max="2053" width="6.85546875" style="25" customWidth="1"/>
    <col min="2054" max="2054" width="10.140625" style="25" customWidth="1"/>
    <col min="2055" max="2055" width="15.28515625" style="25" customWidth="1"/>
    <col min="2056" max="2056" width="11.42578125" style="25" customWidth="1"/>
    <col min="2057" max="2057" width="11.140625" style="25" customWidth="1"/>
    <col min="2058" max="2058" width="10.140625" style="25" customWidth="1"/>
    <col min="2059" max="2059" width="9.7109375" style="25" customWidth="1"/>
    <col min="2060" max="2060" width="10.140625" style="25" customWidth="1"/>
    <col min="2061" max="2061" width="11" style="25" customWidth="1"/>
    <col min="2062" max="2062" width="10.85546875" style="25" customWidth="1"/>
    <col min="2063" max="2063" width="11" style="25" customWidth="1"/>
    <col min="2064" max="2303" width="10.140625" style="25"/>
    <col min="2304" max="2304" width="4" style="25" customWidth="1"/>
    <col min="2305" max="2305" width="12.28515625" style="25" customWidth="1"/>
    <col min="2306" max="2306" width="13.140625" style="25" customWidth="1"/>
    <col min="2307" max="2307" width="18" style="25" customWidth="1"/>
    <col min="2308" max="2308" width="10.140625" style="25" customWidth="1"/>
    <col min="2309" max="2309" width="6.85546875" style="25" customWidth="1"/>
    <col min="2310" max="2310" width="10.140625" style="25" customWidth="1"/>
    <col min="2311" max="2311" width="15.28515625" style="25" customWidth="1"/>
    <col min="2312" max="2312" width="11.42578125" style="25" customWidth="1"/>
    <col min="2313" max="2313" width="11.140625" style="25" customWidth="1"/>
    <col min="2314" max="2314" width="10.140625" style="25" customWidth="1"/>
    <col min="2315" max="2315" width="9.7109375" style="25" customWidth="1"/>
    <col min="2316" max="2316" width="10.140625" style="25" customWidth="1"/>
    <col min="2317" max="2317" width="11" style="25" customWidth="1"/>
    <col min="2318" max="2318" width="10.85546875" style="25" customWidth="1"/>
    <col min="2319" max="2319" width="11" style="25" customWidth="1"/>
    <col min="2320" max="2559" width="10.140625" style="25"/>
    <col min="2560" max="2560" width="4" style="25" customWidth="1"/>
    <col min="2561" max="2561" width="12.28515625" style="25" customWidth="1"/>
    <col min="2562" max="2562" width="13.140625" style="25" customWidth="1"/>
    <col min="2563" max="2563" width="18" style="25" customWidth="1"/>
    <col min="2564" max="2564" width="10.140625" style="25" customWidth="1"/>
    <col min="2565" max="2565" width="6.85546875" style="25" customWidth="1"/>
    <col min="2566" max="2566" width="10.140625" style="25" customWidth="1"/>
    <col min="2567" max="2567" width="15.28515625" style="25" customWidth="1"/>
    <col min="2568" max="2568" width="11.42578125" style="25" customWidth="1"/>
    <col min="2569" max="2569" width="11.140625" style="25" customWidth="1"/>
    <col min="2570" max="2570" width="10.140625" style="25" customWidth="1"/>
    <col min="2571" max="2571" width="9.7109375" style="25" customWidth="1"/>
    <col min="2572" max="2572" width="10.140625" style="25" customWidth="1"/>
    <col min="2573" max="2573" width="11" style="25" customWidth="1"/>
    <col min="2574" max="2574" width="10.85546875" style="25" customWidth="1"/>
    <col min="2575" max="2575" width="11" style="25" customWidth="1"/>
    <col min="2576" max="2815" width="10.140625" style="25"/>
    <col min="2816" max="2816" width="4" style="25" customWidth="1"/>
    <col min="2817" max="2817" width="12.28515625" style="25" customWidth="1"/>
    <col min="2818" max="2818" width="13.140625" style="25" customWidth="1"/>
    <col min="2819" max="2819" width="18" style="25" customWidth="1"/>
    <col min="2820" max="2820" width="10.140625" style="25" customWidth="1"/>
    <col min="2821" max="2821" width="6.85546875" style="25" customWidth="1"/>
    <col min="2822" max="2822" width="10.140625" style="25" customWidth="1"/>
    <col min="2823" max="2823" width="15.28515625" style="25" customWidth="1"/>
    <col min="2824" max="2824" width="11.42578125" style="25" customWidth="1"/>
    <col min="2825" max="2825" width="11.140625" style="25" customWidth="1"/>
    <col min="2826" max="2826" width="10.140625" style="25" customWidth="1"/>
    <col min="2827" max="2827" width="9.7109375" style="25" customWidth="1"/>
    <col min="2828" max="2828" width="10.140625" style="25" customWidth="1"/>
    <col min="2829" max="2829" width="11" style="25" customWidth="1"/>
    <col min="2830" max="2830" width="10.85546875" style="25" customWidth="1"/>
    <col min="2831" max="2831" width="11" style="25" customWidth="1"/>
    <col min="2832" max="3071" width="10.140625" style="25"/>
    <col min="3072" max="3072" width="4" style="25" customWidth="1"/>
    <col min="3073" max="3073" width="12.28515625" style="25" customWidth="1"/>
    <col min="3074" max="3074" width="13.140625" style="25" customWidth="1"/>
    <col min="3075" max="3075" width="18" style="25" customWidth="1"/>
    <col min="3076" max="3076" width="10.140625" style="25" customWidth="1"/>
    <col min="3077" max="3077" width="6.85546875" style="25" customWidth="1"/>
    <col min="3078" max="3078" width="10.140625" style="25" customWidth="1"/>
    <col min="3079" max="3079" width="15.28515625" style="25" customWidth="1"/>
    <col min="3080" max="3080" width="11.42578125" style="25" customWidth="1"/>
    <col min="3081" max="3081" width="11.140625" style="25" customWidth="1"/>
    <col min="3082" max="3082" width="10.140625" style="25" customWidth="1"/>
    <col min="3083" max="3083" width="9.7109375" style="25" customWidth="1"/>
    <col min="3084" max="3084" width="10.140625" style="25" customWidth="1"/>
    <col min="3085" max="3085" width="11" style="25" customWidth="1"/>
    <col min="3086" max="3086" width="10.85546875" style="25" customWidth="1"/>
    <col min="3087" max="3087" width="11" style="25" customWidth="1"/>
    <col min="3088" max="3327" width="10.140625" style="25"/>
    <col min="3328" max="3328" width="4" style="25" customWidth="1"/>
    <col min="3329" max="3329" width="12.28515625" style="25" customWidth="1"/>
    <col min="3330" max="3330" width="13.140625" style="25" customWidth="1"/>
    <col min="3331" max="3331" width="18" style="25" customWidth="1"/>
    <col min="3332" max="3332" width="10.140625" style="25" customWidth="1"/>
    <col min="3333" max="3333" width="6.85546875" style="25" customWidth="1"/>
    <col min="3334" max="3334" width="10.140625" style="25" customWidth="1"/>
    <col min="3335" max="3335" width="15.28515625" style="25" customWidth="1"/>
    <col min="3336" max="3336" width="11.42578125" style="25" customWidth="1"/>
    <col min="3337" max="3337" width="11.140625" style="25" customWidth="1"/>
    <col min="3338" max="3338" width="10.140625" style="25" customWidth="1"/>
    <col min="3339" max="3339" width="9.7109375" style="25" customWidth="1"/>
    <col min="3340" max="3340" width="10.140625" style="25" customWidth="1"/>
    <col min="3341" max="3341" width="11" style="25" customWidth="1"/>
    <col min="3342" max="3342" width="10.85546875" style="25" customWidth="1"/>
    <col min="3343" max="3343" width="11" style="25" customWidth="1"/>
    <col min="3344" max="3583" width="10.140625" style="25"/>
    <col min="3584" max="3584" width="4" style="25" customWidth="1"/>
    <col min="3585" max="3585" width="12.28515625" style="25" customWidth="1"/>
    <col min="3586" max="3586" width="13.140625" style="25" customWidth="1"/>
    <col min="3587" max="3587" width="18" style="25" customWidth="1"/>
    <col min="3588" max="3588" width="10.140625" style="25" customWidth="1"/>
    <col min="3589" max="3589" width="6.85546875" style="25" customWidth="1"/>
    <col min="3590" max="3590" width="10.140625" style="25" customWidth="1"/>
    <col min="3591" max="3591" width="15.28515625" style="25" customWidth="1"/>
    <col min="3592" max="3592" width="11.42578125" style="25" customWidth="1"/>
    <col min="3593" max="3593" width="11.140625" style="25" customWidth="1"/>
    <col min="3594" max="3594" width="10.140625" style="25" customWidth="1"/>
    <col min="3595" max="3595" width="9.7109375" style="25" customWidth="1"/>
    <col min="3596" max="3596" width="10.140625" style="25" customWidth="1"/>
    <col min="3597" max="3597" width="11" style="25" customWidth="1"/>
    <col min="3598" max="3598" width="10.85546875" style="25" customWidth="1"/>
    <col min="3599" max="3599" width="11" style="25" customWidth="1"/>
    <col min="3600" max="3839" width="10.140625" style="25"/>
    <col min="3840" max="3840" width="4" style="25" customWidth="1"/>
    <col min="3841" max="3841" width="12.28515625" style="25" customWidth="1"/>
    <col min="3842" max="3842" width="13.140625" style="25" customWidth="1"/>
    <col min="3843" max="3843" width="18" style="25" customWidth="1"/>
    <col min="3844" max="3844" width="10.140625" style="25" customWidth="1"/>
    <col min="3845" max="3845" width="6.85546875" style="25" customWidth="1"/>
    <col min="3846" max="3846" width="10.140625" style="25" customWidth="1"/>
    <col min="3847" max="3847" width="15.28515625" style="25" customWidth="1"/>
    <col min="3848" max="3848" width="11.42578125" style="25" customWidth="1"/>
    <col min="3849" max="3849" width="11.140625" style="25" customWidth="1"/>
    <col min="3850" max="3850" width="10.140625" style="25" customWidth="1"/>
    <col min="3851" max="3851" width="9.7109375" style="25" customWidth="1"/>
    <col min="3852" max="3852" width="10.140625" style="25" customWidth="1"/>
    <col min="3853" max="3853" width="11" style="25" customWidth="1"/>
    <col min="3854" max="3854" width="10.85546875" style="25" customWidth="1"/>
    <col min="3855" max="3855" width="11" style="25" customWidth="1"/>
    <col min="3856" max="4095" width="10.140625" style="25"/>
    <col min="4096" max="4096" width="4" style="25" customWidth="1"/>
    <col min="4097" max="4097" width="12.28515625" style="25" customWidth="1"/>
    <col min="4098" max="4098" width="13.140625" style="25" customWidth="1"/>
    <col min="4099" max="4099" width="18" style="25" customWidth="1"/>
    <col min="4100" max="4100" width="10.140625" style="25" customWidth="1"/>
    <col min="4101" max="4101" width="6.85546875" style="25" customWidth="1"/>
    <col min="4102" max="4102" width="10.140625" style="25" customWidth="1"/>
    <col min="4103" max="4103" width="15.28515625" style="25" customWidth="1"/>
    <col min="4104" max="4104" width="11.42578125" style="25" customWidth="1"/>
    <col min="4105" max="4105" width="11.140625" style="25" customWidth="1"/>
    <col min="4106" max="4106" width="10.140625" style="25" customWidth="1"/>
    <col min="4107" max="4107" width="9.7109375" style="25" customWidth="1"/>
    <col min="4108" max="4108" width="10.140625" style="25" customWidth="1"/>
    <col min="4109" max="4109" width="11" style="25" customWidth="1"/>
    <col min="4110" max="4110" width="10.85546875" style="25" customWidth="1"/>
    <col min="4111" max="4111" width="11" style="25" customWidth="1"/>
    <col min="4112" max="4351" width="10.140625" style="25"/>
    <col min="4352" max="4352" width="4" style="25" customWidth="1"/>
    <col min="4353" max="4353" width="12.28515625" style="25" customWidth="1"/>
    <col min="4354" max="4354" width="13.140625" style="25" customWidth="1"/>
    <col min="4355" max="4355" width="18" style="25" customWidth="1"/>
    <col min="4356" max="4356" width="10.140625" style="25" customWidth="1"/>
    <col min="4357" max="4357" width="6.85546875" style="25" customWidth="1"/>
    <col min="4358" max="4358" width="10.140625" style="25" customWidth="1"/>
    <col min="4359" max="4359" width="15.28515625" style="25" customWidth="1"/>
    <col min="4360" max="4360" width="11.42578125" style="25" customWidth="1"/>
    <col min="4361" max="4361" width="11.140625" style="25" customWidth="1"/>
    <col min="4362" max="4362" width="10.140625" style="25" customWidth="1"/>
    <col min="4363" max="4363" width="9.7109375" style="25" customWidth="1"/>
    <col min="4364" max="4364" width="10.140625" style="25" customWidth="1"/>
    <col min="4365" max="4365" width="11" style="25" customWidth="1"/>
    <col min="4366" max="4366" width="10.85546875" style="25" customWidth="1"/>
    <col min="4367" max="4367" width="11" style="25" customWidth="1"/>
    <col min="4368" max="4607" width="10.140625" style="25"/>
    <col min="4608" max="4608" width="4" style="25" customWidth="1"/>
    <col min="4609" max="4609" width="12.28515625" style="25" customWidth="1"/>
    <col min="4610" max="4610" width="13.140625" style="25" customWidth="1"/>
    <col min="4611" max="4611" width="18" style="25" customWidth="1"/>
    <col min="4612" max="4612" width="10.140625" style="25" customWidth="1"/>
    <col min="4613" max="4613" width="6.85546875" style="25" customWidth="1"/>
    <col min="4614" max="4614" width="10.140625" style="25" customWidth="1"/>
    <col min="4615" max="4615" width="15.28515625" style="25" customWidth="1"/>
    <col min="4616" max="4616" width="11.42578125" style="25" customWidth="1"/>
    <col min="4617" max="4617" width="11.140625" style="25" customWidth="1"/>
    <col min="4618" max="4618" width="10.140625" style="25" customWidth="1"/>
    <col min="4619" max="4619" width="9.7109375" style="25" customWidth="1"/>
    <col min="4620" max="4620" width="10.140625" style="25" customWidth="1"/>
    <col min="4621" max="4621" width="11" style="25" customWidth="1"/>
    <col min="4622" max="4622" width="10.85546875" style="25" customWidth="1"/>
    <col min="4623" max="4623" width="11" style="25" customWidth="1"/>
    <col min="4624" max="4863" width="10.140625" style="25"/>
    <col min="4864" max="4864" width="4" style="25" customWidth="1"/>
    <col min="4865" max="4865" width="12.28515625" style="25" customWidth="1"/>
    <col min="4866" max="4866" width="13.140625" style="25" customWidth="1"/>
    <col min="4867" max="4867" width="18" style="25" customWidth="1"/>
    <col min="4868" max="4868" width="10.140625" style="25" customWidth="1"/>
    <col min="4869" max="4869" width="6.85546875" style="25" customWidth="1"/>
    <col min="4870" max="4870" width="10.140625" style="25" customWidth="1"/>
    <col min="4871" max="4871" width="15.28515625" style="25" customWidth="1"/>
    <col min="4872" max="4872" width="11.42578125" style="25" customWidth="1"/>
    <col min="4873" max="4873" width="11.140625" style="25" customWidth="1"/>
    <col min="4874" max="4874" width="10.140625" style="25" customWidth="1"/>
    <col min="4875" max="4875" width="9.7109375" style="25" customWidth="1"/>
    <col min="4876" max="4876" width="10.140625" style="25" customWidth="1"/>
    <col min="4877" max="4877" width="11" style="25" customWidth="1"/>
    <col min="4878" max="4878" width="10.85546875" style="25" customWidth="1"/>
    <col min="4879" max="4879" width="11" style="25" customWidth="1"/>
    <col min="4880" max="5119" width="10.140625" style="25"/>
    <col min="5120" max="5120" width="4" style="25" customWidth="1"/>
    <col min="5121" max="5121" width="12.28515625" style="25" customWidth="1"/>
    <col min="5122" max="5122" width="13.140625" style="25" customWidth="1"/>
    <col min="5123" max="5123" width="18" style="25" customWidth="1"/>
    <col min="5124" max="5124" width="10.140625" style="25" customWidth="1"/>
    <col min="5125" max="5125" width="6.85546875" style="25" customWidth="1"/>
    <col min="5126" max="5126" width="10.140625" style="25" customWidth="1"/>
    <col min="5127" max="5127" width="15.28515625" style="25" customWidth="1"/>
    <col min="5128" max="5128" width="11.42578125" style="25" customWidth="1"/>
    <col min="5129" max="5129" width="11.140625" style="25" customWidth="1"/>
    <col min="5130" max="5130" width="10.140625" style="25" customWidth="1"/>
    <col min="5131" max="5131" width="9.7109375" style="25" customWidth="1"/>
    <col min="5132" max="5132" width="10.140625" style="25" customWidth="1"/>
    <col min="5133" max="5133" width="11" style="25" customWidth="1"/>
    <col min="5134" max="5134" width="10.85546875" style="25" customWidth="1"/>
    <col min="5135" max="5135" width="11" style="25" customWidth="1"/>
    <col min="5136" max="5375" width="10.140625" style="25"/>
    <col min="5376" max="5376" width="4" style="25" customWidth="1"/>
    <col min="5377" max="5377" width="12.28515625" style="25" customWidth="1"/>
    <col min="5378" max="5378" width="13.140625" style="25" customWidth="1"/>
    <col min="5379" max="5379" width="18" style="25" customWidth="1"/>
    <col min="5380" max="5380" width="10.140625" style="25" customWidth="1"/>
    <col min="5381" max="5381" width="6.85546875" style="25" customWidth="1"/>
    <col min="5382" max="5382" width="10.140625" style="25" customWidth="1"/>
    <col min="5383" max="5383" width="15.28515625" style="25" customWidth="1"/>
    <col min="5384" max="5384" width="11.42578125" style="25" customWidth="1"/>
    <col min="5385" max="5385" width="11.140625" style="25" customWidth="1"/>
    <col min="5386" max="5386" width="10.140625" style="25" customWidth="1"/>
    <col min="5387" max="5387" width="9.7109375" style="25" customWidth="1"/>
    <col min="5388" max="5388" width="10.140625" style="25" customWidth="1"/>
    <col min="5389" max="5389" width="11" style="25" customWidth="1"/>
    <col min="5390" max="5390" width="10.85546875" style="25" customWidth="1"/>
    <col min="5391" max="5391" width="11" style="25" customWidth="1"/>
    <col min="5392" max="5631" width="10.140625" style="25"/>
    <col min="5632" max="5632" width="4" style="25" customWidth="1"/>
    <col min="5633" max="5633" width="12.28515625" style="25" customWidth="1"/>
    <col min="5634" max="5634" width="13.140625" style="25" customWidth="1"/>
    <col min="5635" max="5635" width="18" style="25" customWidth="1"/>
    <col min="5636" max="5636" width="10.140625" style="25" customWidth="1"/>
    <col min="5637" max="5637" width="6.85546875" style="25" customWidth="1"/>
    <col min="5638" max="5638" width="10.140625" style="25" customWidth="1"/>
    <col min="5639" max="5639" width="15.28515625" style="25" customWidth="1"/>
    <col min="5640" max="5640" width="11.42578125" style="25" customWidth="1"/>
    <col min="5641" max="5641" width="11.140625" style="25" customWidth="1"/>
    <col min="5642" max="5642" width="10.140625" style="25" customWidth="1"/>
    <col min="5643" max="5643" width="9.7109375" style="25" customWidth="1"/>
    <col min="5644" max="5644" width="10.140625" style="25" customWidth="1"/>
    <col min="5645" max="5645" width="11" style="25" customWidth="1"/>
    <col min="5646" max="5646" width="10.85546875" style="25" customWidth="1"/>
    <col min="5647" max="5647" width="11" style="25" customWidth="1"/>
    <col min="5648" max="5887" width="10.140625" style="25"/>
    <col min="5888" max="5888" width="4" style="25" customWidth="1"/>
    <col min="5889" max="5889" width="12.28515625" style="25" customWidth="1"/>
    <col min="5890" max="5890" width="13.140625" style="25" customWidth="1"/>
    <col min="5891" max="5891" width="18" style="25" customWidth="1"/>
    <col min="5892" max="5892" width="10.140625" style="25" customWidth="1"/>
    <col min="5893" max="5893" width="6.85546875" style="25" customWidth="1"/>
    <col min="5894" max="5894" width="10.140625" style="25" customWidth="1"/>
    <col min="5895" max="5895" width="15.28515625" style="25" customWidth="1"/>
    <col min="5896" max="5896" width="11.42578125" style="25" customWidth="1"/>
    <col min="5897" max="5897" width="11.140625" style="25" customWidth="1"/>
    <col min="5898" max="5898" width="10.140625" style="25" customWidth="1"/>
    <col min="5899" max="5899" width="9.7109375" style="25" customWidth="1"/>
    <col min="5900" max="5900" width="10.140625" style="25" customWidth="1"/>
    <col min="5901" max="5901" width="11" style="25" customWidth="1"/>
    <col min="5902" max="5902" width="10.85546875" style="25" customWidth="1"/>
    <col min="5903" max="5903" width="11" style="25" customWidth="1"/>
    <col min="5904" max="6143" width="10.140625" style="25"/>
    <col min="6144" max="6144" width="4" style="25" customWidth="1"/>
    <col min="6145" max="6145" width="12.28515625" style="25" customWidth="1"/>
    <col min="6146" max="6146" width="13.140625" style="25" customWidth="1"/>
    <col min="6147" max="6147" width="18" style="25" customWidth="1"/>
    <col min="6148" max="6148" width="10.140625" style="25" customWidth="1"/>
    <col min="6149" max="6149" width="6.85546875" style="25" customWidth="1"/>
    <col min="6150" max="6150" width="10.140625" style="25" customWidth="1"/>
    <col min="6151" max="6151" width="15.28515625" style="25" customWidth="1"/>
    <col min="6152" max="6152" width="11.42578125" style="25" customWidth="1"/>
    <col min="6153" max="6153" width="11.140625" style="25" customWidth="1"/>
    <col min="6154" max="6154" width="10.140625" style="25" customWidth="1"/>
    <col min="6155" max="6155" width="9.7109375" style="25" customWidth="1"/>
    <col min="6156" max="6156" width="10.140625" style="25" customWidth="1"/>
    <col min="6157" max="6157" width="11" style="25" customWidth="1"/>
    <col min="6158" max="6158" width="10.85546875" style="25" customWidth="1"/>
    <col min="6159" max="6159" width="11" style="25" customWidth="1"/>
    <col min="6160" max="6399" width="10.140625" style="25"/>
    <col min="6400" max="6400" width="4" style="25" customWidth="1"/>
    <col min="6401" max="6401" width="12.28515625" style="25" customWidth="1"/>
    <col min="6402" max="6402" width="13.140625" style="25" customWidth="1"/>
    <col min="6403" max="6403" width="18" style="25" customWidth="1"/>
    <col min="6404" max="6404" width="10.140625" style="25" customWidth="1"/>
    <col min="6405" max="6405" width="6.85546875" style="25" customWidth="1"/>
    <col min="6406" max="6406" width="10.140625" style="25" customWidth="1"/>
    <col min="6407" max="6407" width="15.28515625" style="25" customWidth="1"/>
    <col min="6408" max="6408" width="11.42578125" style="25" customWidth="1"/>
    <col min="6409" max="6409" width="11.140625" style="25" customWidth="1"/>
    <col min="6410" max="6410" width="10.140625" style="25" customWidth="1"/>
    <col min="6411" max="6411" width="9.7109375" style="25" customWidth="1"/>
    <col min="6412" max="6412" width="10.140625" style="25" customWidth="1"/>
    <col min="6413" max="6413" width="11" style="25" customWidth="1"/>
    <col min="6414" max="6414" width="10.85546875" style="25" customWidth="1"/>
    <col min="6415" max="6415" width="11" style="25" customWidth="1"/>
    <col min="6416" max="6655" width="10.140625" style="25"/>
    <col min="6656" max="6656" width="4" style="25" customWidth="1"/>
    <col min="6657" max="6657" width="12.28515625" style="25" customWidth="1"/>
    <col min="6658" max="6658" width="13.140625" style="25" customWidth="1"/>
    <col min="6659" max="6659" width="18" style="25" customWidth="1"/>
    <col min="6660" max="6660" width="10.140625" style="25" customWidth="1"/>
    <col min="6661" max="6661" width="6.85546875" style="25" customWidth="1"/>
    <col min="6662" max="6662" width="10.140625" style="25" customWidth="1"/>
    <col min="6663" max="6663" width="15.28515625" style="25" customWidth="1"/>
    <col min="6664" max="6664" width="11.42578125" style="25" customWidth="1"/>
    <col min="6665" max="6665" width="11.140625" style="25" customWidth="1"/>
    <col min="6666" max="6666" width="10.140625" style="25" customWidth="1"/>
    <col min="6667" max="6667" width="9.7109375" style="25" customWidth="1"/>
    <col min="6668" max="6668" width="10.140625" style="25" customWidth="1"/>
    <col min="6669" max="6669" width="11" style="25" customWidth="1"/>
    <col min="6670" max="6670" width="10.85546875" style="25" customWidth="1"/>
    <col min="6671" max="6671" width="11" style="25" customWidth="1"/>
    <col min="6672" max="6911" width="10.140625" style="25"/>
    <col min="6912" max="6912" width="4" style="25" customWidth="1"/>
    <col min="6913" max="6913" width="12.28515625" style="25" customWidth="1"/>
    <col min="6914" max="6914" width="13.140625" style="25" customWidth="1"/>
    <col min="6915" max="6915" width="18" style="25" customWidth="1"/>
    <col min="6916" max="6916" width="10.140625" style="25" customWidth="1"/>
    <col min="6917" max="6917" width="6.85546875" style="25" customWidth="1"/>
    <col min="6918" max="6918" width="10.140625" style="25" customWidth="1"/>
    <col min="6919" max="6919" width="15.28515625" style="25" customWidth="1"/>
    <col min="6920" max="6920" width="11.42578125" style="25" customWidth="1"/>
    <col min="6921" max="6921" width="11.140625" style="25" customWidth="1"/>
    <col min="6922" max="6922" width="10.140625" style="25" customWidth="1"/>
    <col min="6923" max="6923" width="9.7109375" style="25" customWidth="1"/>
    <col min="6924" max="6924" width="10.140625" style="25" customWidth="1"/>
    <col min="6925" max="6925" width="11" style="25" customWidth="1"/>
    <col min="6926" max="6926" width="10.85546875" style="25" customWidth="1"/>
    <col min="6927" max="6927" width="11" style="25" customWidth="1"/>
    <col min="6928" max="7167" width="10.140625" style="25"/>
    <col min="7168" max="7168" width="4" style="25" customWidth="1"/>
    <col min="7169" max="7169" width="12.28515625" style="25" customWidth="1"/>
    <col min="7170" max="7170" width="13.140625" style="25" customWidth="1"/>
    <col min="7171" max="7171" width="18" style="25" customWidth="1"/>
    <col min="7172" max="7172" width="10.140625" style="25" customWidth="1"/>
    <col min="7173" max="7173" width="6.85546875" style="25" customWidth="1"/>
    <col min="7174" max="7174" width="10.140625" style="25" customWidth="1"/>
    <col min="7175" max="7175" width="15.28515625" style="25" customWidth="1"/>
    <col min="7176" max="7176" width="11.42578125" style="25" customWidth="1"/>
    <col min="7177" max="7177" width="11.140625" style="25" customWidth="1"/>
    <col min="7178" max="7178" width="10.140625" style="25" customWidth="1"/>
    <col min="7179" max="7179" width="9.7109375" style="25" customWidth="1"/>
    <col min="7180" max="7180" width="10.140625" style="25" customWidth="1"/>
    <col min="7181" max="7181" width="11" style="25" customWidth="1"/>
    <col min="7182" max="7182" width="10.85546875" style="25" customWidth="1"/>
    <col min="7183" max="7183" width="11" style="25" customWidth="1"/>
    <col min="7184" max="7423" width="10.140625" style="25"/>
    <col min="7424" max="7424" width="4" style="25" customWidth="1"/>
    <col min="7425" max="7425" width="12.28515625" style="25" customWidth="1"/>
    <col min="7426" max="7426" width="13.140625" style="25" customWidth="1"/>
    <col min="7427" max="7427" width="18" style="25" customWidth="1"/>
    <col min="7428" max="7428" width="10.140625" style="25" customWidth="1"/>
    <col min="7429" max="7429" width="6.85546875" style="25" customWidth="1"/>
    <col min="7430" max="7430" width="10.140625" style="25" customWidth="1"/>
    <col min="7431" max="7431" width="15.28515625" style="25" customWidth="1"/>
    <col min="7432" max="7432" width="11.42578125" style="25" customWidth="1"/>
    <col min="7433" max="7433" width="11.140625" style="25" customWidth="1"/>
    <col min="7434" max="7434" width="10.140625" style="25" customWidth="1"/>
    <col min="7435" max="7435" width="9.7109375" style="25" customWidth="1"/>
    <col min="7436" max="7436" width="10.140625" style="25" customWidth="1"/>
    <col min="7437" max="7437" width="11" style="25" customWidth="1"/>
    <col min="7438" max="7438" width="10.85546875" style="25" customWidth="1"/>
    <col min="7439" max="7439" width="11" style="25" customWidth="1"/>
    <col min="7440" max="7679" width="10.140625" style="25"/>
    <col min="7680" max="7680" width="4" style="25" customWidth="1"/>
    <col min="7681" max="7681" width="12.28515625" style="25" customWidth="1"/>
    <col min="7682" max="7682" width="13.140625" style="25" customWidth="1"/>
    <col min="7683" max="7683" width="18" style="25" customWidth="1"/>
    <col min="7684" max="7684" width="10.140625" style="25" customWidth="1"/>
    <col min="7685" max="7685" width="6.85546875" style="25" customWidth="1"/>
    <col min="7686" max="7686" width="10.140625" style="25" customWidth="1"/>
    <col min="7687" max="7687" width="15.28515625" style="25" customWidth="1"/>
    <col min="7688" max="7688" width="11.42578125" style="25" customWidth="1"/>
    <col min="7689" max="7689" width="11.140625" style="25" customWidth="1"/>
    <col min="7690" max="7690" width="10.140625" style="25" customWidth="1"/>
    <col min="7691" max="7691" width="9.7109375" style="25" customWidth="1"/>
    <col min="7692" max="7692" width="10.140625" style="25" customWidth="1"/>
    <col min="7693" max="7693" width="11" style="25" customWidth="1"/>
    <col min="7694" max="7694" width="10.85546875" style="25" customWidth="1"/>
    <col min="7695" max="7695" width="11" style="25" customWidth="1"/>
    <col min="7696" max="7935" width="10.140625" style="25"/>
    <col min="7936" max="7936" width="4" style="25" customWidth="1"/>
    <col min="7937" max="7937" width="12.28515625" style="25" customWidth="1"/>
    <col min="7938" max="7938" width="13.140625" style="25" customWidth="1"/>
    <col min="7939" max="7939" width="18" style="25" customWidth="1"/>
    <col min="7940" max="7940" width="10.140625" style="25" customWidth="1"/>
    <col min="7941" max="7941" width="6.85546875" style="25" customWidth="1"/>
    <col min="7942" max="7942" width="10.140625" style="25" customWidth="1"/>
    <col min="7943" max="7943" width="15.28515625" style="25" customWidth="1"/>
    <col min="7944" max="7944" width="11.42578125" style="25" customWidth="1"/>
    <col min="7945" max="7945" width="11.140625" style="25" customWidth="1"/>
    <col min="7946" max="7946" width="10.140625" style="25" customWidth="1"/>
    <col min="7947" max="7947" width="9.7109375" style="25" customWidth="1"/>
    <col min="7948" max="7948" width="10.140625" style="25" customWidth="1"/>
    <col min="7949" max="7949" width="11" style="25" customWidth="1"/>
    <col min="7950" max="7950" width="10.85546875" style="25" customWidth="1"/>
    <col min="7951" max="7951" width="11" style="25" customWidth="1"/>
    <col min="7952" max="8191" width="10.140625" style="25"/>
    <col min="8192" max="8192" width="4" style="25" customWidth="1"/>
    <col min="8193" max="8193" width="12.28515625" style="25" customWidth="1"/>
    <col min="8194" max="8194" width="13.140625" style="25" customWidth="1"/>
    <col min="8195" max="8195" width="18" style="25" customWidth="1"/>
    <col min="8196" max="8196" width="10.140625" style="25" customWidth="1"/>
    <col min="8197" max="8197" width="6.85546875" style="25" customWidth="1"/>
    <col min="8198" max="8198" width="10.140625" style="25" customWidth="1"/>
    <col min="8199" max="8199" width="15.28515625" style="25" customWidth="1"/>
    <col min="8200" max="8200" width="11.42578125" style="25" customWidth="1"/>
    <col min="8201" max="8201" width="11.140625" style="25" customWidth="1"/>
    <col min="8202" max="8202" width="10.140625" style="25" customWidth="1"/>
    <col min="8203" max="8203" width="9.7109375" style="25" customWidth="1"/>
    <col min="8204" max="8204" width="10.140625" style="25" customWidth="1"/>
    <col min="8205" max="8205" width="11" style="25" customWidth="1"/>
    <col min="8206" max="8206" width="10.85546875" style="25" customWidth="1"/>
    <col min="8207" max="8207" width="11" style="25" customWidth="1"/>
    <col min="8208" max="8447" width="10.140625" style="25"/>
    <col min="8448" max="8448" width="4" style="25" customWidth="1"/>
    <col min="8449" max="8449" width="12.28515625" style="25" customWidth="1"/>
    <col min="8450" max="8450" width="13.140625" style="25" customWidth="1"/>
    <col min="8451" max="8451" width="18" style="25" customWidth="1"/>
    <col min="8452" max="8452" width="10.140625" style="25" customWidth="1"/>
    <col min="8453" max="8453" width="6.85546875" style="25" customWidth="1"/>
    <col min="8454" max="8454" width="10.140625" style="25" customWidth="1"/>
    <col min="8455" max="8455" width="15.28515625" style="25" customWidth="1"/>
    <col min="8456" max="8456" width="11.42578125" style="25" customWidth="1"/>
    <col min="8457" max="8457" width="11.140625" style="25" customWidth="1"/>
    <col min="8458" max="8458" width="10.140625" style="25" customWidth="1"/>
    <col min="8459" max="8459" width="9.7109375" style="25" customWidth="1"/>
    <col min="8460" max="8460" width="10.140625" style="25" customWidth="1"/>
    <col min="8461" max="8461" width="11" style="25" customWidth="1"/>
    <col min="8462" max="8462" width="10.85546875" style="25" customWidth="1"/>
    <col min="8463" max="8463" width="11" style="25" customWidth="1"/>
    <col min="8464" max="8703" width="10.140625" style="25"/>
    <col min="8704" max="8704" width="4" style="25" customWidth="1"/>
    <col min="8705" max="8705" width="12.28515625" style="25" customWidth="1"/>
    <col min="8706" max="8706" width="13.140625" style="25" customWidth="1"/>
    <col min="8707" max="8707" width="18" style="25" customWidth="1"/>
    <col min="8708" max="8708" width="10.140625" style="25" customWidth="1"/>
    <col min="8709" max="8709" width="6.85546875" style="25" customWidth="1"/>
    <col min="8710" max="8710" width="10.140625" style="25" customWidth="1"/>
    <col min="8711" max="8711" width="15.28515625" style="25" customWidth="1"/>
    <col min="8712" max="8712" width="11.42578125" style="25" customWidth="1"/>
    <col min="8713" max="8713" width="11.140625" style="25" customWidth="1"/>
    <col min="8714" max="8714" width="10.140625" style="25" customWidth="1"/>
    <col min="8715" max="8715" width="9.7109375" style="25" customWidth="1"/>
    <col min="8716" max="8716" width="10.140625" style="25" customWidth="1"/>
    <col min="8717" max="8717" width="11" style="25" customWidth="1"/>
    <col min="8718" max="8718" width="10.85546875" style="25" customWidth="1"/>
    <col min="8719" max="8719" width="11" style="25" customWidth="1"/>
    <col min="8720" max="8959" width="10.140625" style="25"/>
    <col min="8960" max="8960" width="4" style="25" customWidth="1"/>
    <col min="8961" max="8961" width="12.28515625" style="25" customWidth="1"/>
    <col min="8962" max="8962" width="13.140625" style="25" customWidth="1"/>
    <col min="8963" max="8963" width="18" style="25" customWidth="1"/>
    <col min="8964" max="8964" width="10.140625" style="25" customWidth="1"/>
    <col min="8965" max="8965" width="6.85546875" style="25" customWidth="1"/>
    <col min="8966" max="8966" width="10.140625" style="25" customWidth="1"/>
    <col min="8967" max="8967" width="15.28515625" style="25" customWidth="1"/>
    <col min="8968" max="8968" width="11.42578125" style="25" customWidth="1"/>
    <col min="8969" max="8969" width="11.140625" style="25" customWidth="1"/>
    <col min="8970" max="8970" width="10.140625" style="25" customWidth="1"/>
    <col min="8971" max="8971" width="9.7109375" style="25" customWidth="1"/>
    <col min="8972" max="8972" width="10.140625" style="25" customWidth="1"/>
    <col min="8973" max="8973" width="11" style="25" customWidth="1"/>
    <col min="8974" max="8974" width="10.85546875" style="25" customWidth="1"/>
    <col min="8975" max="8975" width="11" style="25" customWidth="1"/>
    <col min="8976" max="9215" width="10.140625" style="25"/>
    <col min="9216" max="9216" width="4" style="25" customWidth="1"/>
    <col min="9217" max="9217" width="12.28515625" style="25" customWidth="1"/>
    <col min="9218" max="9218" width="13.140625" style="25" customWidth="1"/>
    <col min="9219" max="9219" width="18" style="25" customWidth="1"/>
    <col min="9220" max="9220" width="10.140625" style="25" customWidth="1"/>
    <col min="9221" max="9221" width="6.85546875" style="25" customWidth="1"/>
    <col min="9222" max="9222" width="10.140625" style="25" customWidth="1"/>
    <col min="9223" max="9223" width="15.28515625" style="25" customWidth="1"/>
    <col min="9224" max="9224" width="11.42578125" style="25" customWidth="1"/>
    <col min="9225" max="9225" width="11.140625" style="25" customWidth="1"/>
    <col min="9226" max="9226" width="10.140625" style="25" customWidth="1"/>
    <col min="9227" max="9227" width="9.7109375" style="25" customWidth="1"/>
    <col min="9228" max="9228" width="10.140625" style="25" customWidth="1"/>
    <col min="9229" max="9229" width="11" style="25" customWidth="1"/>
    <col min="9230" max="9230" width="10.85546875" style="25" customWidth="1"/>
    <col min="9231" max="9231" width="11" style="25" customWidth="1"/>
    <col min="9232" max="9471" width="10.140625" style="25"/>
    <col min="9472" max="9472" width="4" style="25" customWidth="1"/>
    <col min="9473" max="9473" width="12.28515625" style="25" customWidth="1"/>
    <col min="9474" max="9474" width="13.140625" style="25" customWidth="1"/>
    <col min="9475" max="9475" width="18" style="25" customWidth="1"/>
    <col min="9476" max="9476" width="10.140625" style="25" customWidth="1"/>
    <col min="9477" max="9477" width="6.85546875" style="25" customWidth="1"/>
    <col min="9478" max="9478" width="10.140625" style="25" customWidth="1"/>
    <col min="9479" max="9479" width="15.28515625" style="25" customWidth="1"/>
    <col min="9480" max="9480" width="11.42578125" style="25" customWidth="1"/>
    <col min="9481" max="9481" width="11.140625" style="25" customWidth="1"/>
    <col min="9482" max="9482" width="10.140625" style="25" customWidth="1"/>
    <col min="9483" max="9483" width="9.7109375" style="25" customWidth="1"/>
    <col min="9484" max="9484" width="10.140625" style="25" customWidth="1"/>
    <col min="9485" max="9485" width="11" style="25" customWidth="1"/>
    <col min="9486" max="9486" width="10.85546875" style="25" customWidth="1"/>
    <col min="9487" max="9487" width="11" style="25" customWidth="1"/>
    <col min="9488" max="9727" width="10.140625" style="25"/>
    <col min="9728" max="9728" width="4" style="25" customWidth="1"/>
    <col min="9729" max="9729" width="12.28515625" style="25" customWidth="1"/>
    <col min="9730" max="9730" width="13.140625" style="25" customWidth="1"/>
    <col min="9731" max="9731" width="18" style="25" customWidth="1"/>
    <col min="9732" max="9732" width="10.140625" style="25" customWidth="1"/>
    <col min="9733" max="9733" width="6.85546875" style="25" customWidth="1"/>
    <col min="9734" max="9734" width="10.140625" style="25" customWidth="1"/>
    <col min="9735" max="9735" width="15.28515625" style="25" customWidth="1"/>
    <col min="9736" max="9736" width="11.42578125" style="25" customWidth="1"/>
    <col min="9737" max="9737" width="11.140625" style="25" customWidth="1"/>
    <col min="9738" max="9738" width="10.140625" style="25" customWidth="1"/>
    <col min="9739" max="9739" width="9.7109375" style="25" customWidth="1"/>
    <col min="9740" max="9740" width="10.140625" style="25" customWidth="1"/>
    <col min="9741" max="9741" width="11" style="25" customWidth="1"/>
    <col min="9742" max="9742" width="10.85546875" style="25" customWidth="1"/>
    <col min="9743" max="9743" width="11" style="25" customWidth="1"/>
    <col min="9744" max="9983" width="10.140625" style="25"/>
    <col min="9984" max="9984" width="4" style="25" customWidth="1"/>
    <col min="9985" max="9985" width="12.28515625" style="25" customWidth="1"/>
    <col min="9986" max="9986" width="13.140625" style="25" customWidth="1"/>
    <col min="9987" max="9987" width="18" style="25" customWidth="1"/>
    <col min="9988" max="9988" width="10.140625" style="25" customWidth="1"/>
    <col min="9989" max="9989" width="6.85546875" style="25" customWidth="1"/>
    <col min="9990" max="9990" width="10.140625" style="25" customWidth="1"/>
    <col min="9991" max="9991" width="15.28515625" style="25" customWidth="1"/>
    <col min="9992" max="9992" width="11.42578125" style="25" customWidth="1"/>
    <col min="9993" max="9993" width="11.140625" style="25" customWidth="1"/>
    <col min="9994" max="9994" width="10.140625" style="25" customWidth="1"/>
    <col min="9995" max="9995" width="9.7109375" style="25" customWidth="1"/>
    <col min="9996" max="9996" width="10.140625" style="25" customWidth="1"/>
    <col min="9997" max="9997" width="11" style="25" customWidth="1"/>
    <col min="9998" max="9998" width="10.85546875" style="25" customWidth="1"/>
    <col min="9999" max="9999" width="11" style="25" customWidth="1"/>
    <col min="10000" max="10239" width="10.140625" style="25"/>
    <col min="10240" max="10240" width="4" style="25" customWidth="1"/>
    <col min="10241" max="10241" width="12.28515625" style="25" customWidth="1"/>
    <col min="10242" max="10242" width="13.140625" style="25" customWidth="1"/>
    <col min="10243" max="10243" width="18" style="25" customWidth="1"/>
    <col min="10244" max="10244" width="10.140625" style="25" customWidth="1"/>
    <col min="10245" max="10245" width="6.85546875" style="25" customWidth="1"/>
    <col min="10246" max="10246" width="10.140625" style="25" customWidth="1"/>
    <col min="10247" max="10247" width="15.28515625" style="25" customWidth="1"/>
    <col min="10248" max="10248" width="11.42578125" style="25" customWidth="1"/>
    <col min="10249" max="10249" width="11.140625" style="25" customWidth="1"/>
    <col min="10250" max="10250" width="10.140625" style="25" customWidth="1"/>
    <col min="10251" max="10251" width="9.7109375" style="25" customWidth="1"/>
    <col min="10252" max="10252" width="10.140625" style="25" customWidth="1"/>
    <col min="10253" max="10253" width="11" style="25" customWidth="1"/>
    <col min="10254" max="10254" width="10.85546875" style="25" customWidth="1"/>
    <col min="10255" max="10255" width="11" style="25" customWidth="1"/>
    <col min="10256" max="10495" width="10.140625" style="25"/>
    <col min="10496" max="10496" width="4" style="25" customWidth="1"/>
    <col min="10497" max="10497" width="12.28515625" style="25" customWidth="1"/>
    <col min="10498" max="10498" width="13.140625" style="25" customWidth="1"/>
    <col min="10499" max="10499" width="18" style="25" customWidth="1"/>
    <col min="10500" max="10500" width="10.140625" style="25" customWidth="1"/>
    <col min="10501" max="10501" width="6.85546875" style="25" customWidth="1"/>
    <col min="10502" max="10502" width="10.140625" style="25" customWidth="1"/>
    <col min="10503" max="10503" width="15.28515625" style="25" customWidth="1"/>
    <col min="10504" max="10504" width="11.42578125" style="25" customWidth="1"/>
    <col min="10505" max="10505" width="11.140625" style="25" customWidth="1"/>
    <col min="10506" max="10506" width="10.140625" style="25" customWidth="1"/>
    <col min="10507" max="10507" width="9.7109375" style="25" customWidth="1"/>
    <col min="10508" max="10508" width="10.140625" style="25" customWidth="1"/>
    <col min="10509" max="10509" width="11" style="25" customWidth="1"/>
    <col min="10510" max="10510" width="10.85546875" style="25" customWidth="1"/>
    <col min="10511" max="10511" width="11" style="25" customWidth="1"/>
    <col min="10512" max="10751" width="10.140625" style="25"/>
    <col min="10752" max="10752" width="4" style="25" customWidth="1"/>
    <col min="10753" max="10753" width="12.28515625" style="25" customWidth="1"/>
    <col min="10754" max="10754" width="13.140625" style="25" customWidth="1"/>
    <col min="10755" max="10755" width="18" style="25" customWidth="1"/>
    <col min="10756" max="10756" width="10.140625" style="25" customWidth="1"/>
    <col min="10757" max="10757" width="6.85546875" style="25" customWidth="1"/>
    <col min="10758" max="10758" width="10.140625" style="25" customWidth="1"/>
    <col min="10759" max="10759" width="15.28515625" style="25" customWidth="1"/>
    <col min="10760" max="10760" width="11.42578125" style="25" customWidth="1"/>
    <col min="10761" max="10761" width="11.140625" style="25" customWidth="1"/>
    <col min="10762" max="10762" width="10.140625" style="25" customWidth="1"/>
    <col min="10763" max="10763" width="9.7109375" style="25" customWidth="1"/>
    <col min="10764" max="10764" width="10.140625" style="25" customWidth="1"/>
    <col min="10765" max="10765" width="11" style="25" customWidth="1"/>
    <col min="10766" max="10766" width="10.85546875" style="25" customWidth="1"/>
    <col min="10767" max="10767" width="11" style="25" customWidth="1"/>
    <col min="10768" max="11007" width="10.140625" style="25"/>
    <col min="11008" max="11008" width="4" style="25" customWidth="1"/>
    <col min="11009" max="11009" width="12.28515625" style="25" customWidth="1"/>
    <col min="11010" max="11010" width="13.140625" style="25" customWidth="1"/>
    <col min="11011" max="11011" width="18" style="25" customWidth="1"/>
    <col min="11012" max="11012" width="10.140625" style="25" customWidth="1"/>
    <col min="11013" max="11013" width="6.85546875" style="25" customWidth="1"/>
    <col min="11014" max="11014" width="10.140625" style="25" customWidth="1"/>
    <col min="11015" max="11015" width="15.28515625" style="25" customWidth="1"/>
    <col min="11016" max="11016" width="11.42578125" style="25" customWidth="1"/>
    <col min="11017" max="11017" width="11.140625" style="25" customWidth="1"/>
    <col min="11018" max="11018" width="10.140625" style="25" customWidth="1"/>
    <col min="11019" max="11019" width="9.7109375" style="25" customWidth="1"/>
    <col min="11020" max="11020" width="10.140625" style="25" customWidth="1"/>
    <col min="11021" max="11021" width="11" style="25" customWidth="1"/>
    <col min="11022" max="11022" width="10.85546875" style="25" customWidth="1"/>
    <col min="11023" max="11023" width="11" style="25" customWidth="1"/>
    <col min="11024" max="11263" width="10.140625" style="25"/>
    <col min="11264" max="11264" width="4" style="25" customWidth="1"/>
    <col min="11265" max="11265" width="12.28515625" style="25" customWidth="1"/>
    <col min="11266" max="11266" width="13.140625" style="25" customWidth="1"/>
    <col min="11267" max="11267" width="18" style="25" customWidth="1"/>
    <col min="11268" max="11268" width="10.140625" style="25" customWidth="1"/>
    <col min="11269" max="11269" width="6.85546875" style="25" customWidth="1"/>
    <col min="11270" max="11270" width="10.140625" style="25" customWidth="1"/>
    <col min="11271" max="11271" width="15.28515625" style="25" customWidth="1"/>
    <col min="11272" max="11272" width="11.42578125" style="25" customWidth="1"/>
    <col min="11273" max="11273" width="11.140625" style="25" customWidth="1"/>
    <col min="11274" max="11274" width="10.140625" style="25" customWidth="1"/>
    <col min="11275" max="11275" width="9.7109375" style="25" customWidth="1"/>
    <col min="11276" max="11276" width="10.140625" style="25" customWidth="1"/>
    <col min="11277" max="11277" width="11" style="25" customWidth="1"/>
    <col min="11278" max="11278" width="10.85546875" style="25" customWidth="1"/>
    <col min="11279" max="11279" width="11" style="25" customWidth="1"/>
    <col min="11280" max="11519" width="10.140625" style="25"/>
    <col min="11520" max="11520" width="4" style="25" customWidth="1"/>
    <col min="11521" max="11521" width="12.28515625" style="25" customWidth="1"/>
    <col min="11522" max="11522" width="13.140625" style="25" customWidth="1"/>
    <col min="11523" max="11523" width="18" style="25" customWidth="1"/>
    <col min="11524" max="11524" width="10.140625" style="25" customWidth="1"/>
    <col min="11525" max="11525" width="6.85546875" style="25" customWidth="1"/>
    <col min="11526" max="11526" width="10.140625" style="25" customWidth="1"/>
    <col min="11527" max="11527" width="15.28515625" style="25" customWidth="1"/>
    <col min="11528" max="11528" width="11.42578125" style="25" customWidth="1"/>
    <col min="11529" max="11529" width="11.140625" style="25" customWidth="1"/>
    <col min="11530" max="11530" width="10.140625" style="25" customWidth="1"/>
    <col min="11531" max="11531" width="9.7109375" style="25" customWidth="1"/>
    <col min="11532" max="11532" width="10.140625" style="25" customWidth="1"/>
    <col min="11533" max="11533" width="11" style="25" customWidth="1"/>
    <col min="11534" max="11534" width="10.85546875" style="25" customWidth="1"/>
    <col min="11535" max="11535" width="11" style="25" customWidth="1"/>
    <col min="11536" max="11775" width="10.140625" style="25"/>
    <col min="11776" max="11776" width="4" style="25" customWidth="1"/>
    <col min="11777" max="11777" width="12.28515625" style="25" customWidth="1"/>
    <col min="11778" max="11778" width="13.140625" style="25" customWidth="1"/>
    <col min="11779" max="11779" width="18" style="25" customWidth="1"/>
    <col min="11780" max="11780" width="10.140625" style="25" customWidth="1"/>
    <col min="11781" max="11781" width="6.85546875" style="25" customWidth="1"/>
    <col min="11782" max="11782" width="10.140625" style="25" customWidth="1"/>
    <col min="11783" max="11783" width="15.28515625" style="25" customWidth="1"/>
    <col min="11784" max="11784" width="11.42578125" style="25" customWidth="1"/>
    <col min="11785" max="11785" width="11.140625" style="25" customWidth="1"/>
    <col min="11786" max="11786" width="10.140625" style="25" customWidth="1"/>
    <col min="11787" max="11787" width="9.7109375" style="25" customWidth="1"/>
    <col min="11788" max="11788" width="10.140625" style="25" customWidth="1"/>
    <col min="11789" max="11789" width="11" style="25" customWidth="1"/>
    <col min="11790" max="11790" width="10.85546875" style="25" customWidth="1"/>
    <col min="11791" max="11791" width="11" style="25" customWidth="1"/>
    <col min="11792" max="12031" width="10.140625" style="25"/>
    <col min="12032" max="12032" width="4" style="25" customWidth="1"/>
    <col min="12033" max="12033" width="12.28515625" style="25" customWidth="1"/>
    <col min="12034" max="12034" width="13.140625" style="25" customWidth="1"/>
    <col min="12035" max="12035" width="18" style="25" customWidth="1"/>
    <col min="12036" max="12036" width="10.140625" style="25" customWidth="1"/>
    <col min="12037" max="12037" width="6.85546875" style="25" customWidth="1"/>
    <col min="12038" max="12038" width="10.140625" style="25" customWidth="1"/>
    <col min="12039" max="12039" width="15.28515625" style="25" customWidth="1"/>
    <col min="12040" max="12040" width="11.42578125" style="25" customWidth="1"/>
    <col min="12041" max="12041" width="11.140625" style="25" customWidth="1"/>
    <col min="12042" max="12042" width="10.140625" style="25" customWidth="1"/>
    <col min="12043" max="12043" width="9.7109375" style="25" customWidth="1"/>
    <col min="12044" max="12044" width="10.140625" style="25" customWidth="1"/>
    <col min="12045" max="12045" width="11" style="25" customWidth="1"/>
    <col min="12046" max="12046" width="10.85546875" style="25" customWidth="1"/>
    <col min="12047" max="12047" width="11" style="25" customWidth="1"/>
    <col min="12048" max="12287" width="10.140625" style="25"/>
    <col min="12288" max="12288" width="4" style="25" customWidth="1"/>
    <col min="12289" max="12289" width="12.28515625" style="25" customWidth="1"/>
    <col min="12290" max="12290" width="13.140625" style="25" customWidth="1"/>
    <col min="12291" max="12291" width="18" style="25" customWidth="1"/>
    <col min="12292" max="12292" width="10.140625" style="25" customWidth="1"/>
    <col min="12293" max="12293" width="6.85546875" style="25" customWidth="1"/>
    <col min="12294" max="12294" width="10.140625" style="25" customWidth="1"/>
    <col min="12295" max="12295" width="15.28515625" style="25" customWidth="1"/>
    <col min="12296" max="12296" width="11.42578125" style="25" customWidth="1"/>
    <col min="12297" max="12297" width="11.140625" style="25" customWidth="1"/>
    <col min="12298" max="12298" width="10.140625" style="25" customWidth="1"/>
    <col min="12299" max="12299" width="9.7109375" style="25" customWidth="1"/>
    <col min="12300" max="12300" width="10.140625" style="25" customWidth="1"/>
    <col min="12301" max="12301" width="11" style="25" customWidth="1"/>
    <col min="12302" max="12302" width="10.85546875" style="25" customWidth="1"/>
    <col min="12303" max="12303" width="11" style="25" customWidth="1"/>
    <col min="12304" max="12543" width="10.140625" style="25"/>
    <col min="12544" max="12544" width="4" style="25" customWidth="1"/>
    <col min="12545" max="12545" width="12.28515625" style="25" customWidth="1"/>
    <col min="12546" max="12546" width="13.140625" style="25" customWidth="1"/>
    <col min="12547" max="12547" width="18" style="25" customWidth="1"/>
    <col min="12548" max="12548" width="10.140625" style="25" customWidth="1"/>
    <col min="12549" max="12549" width="6.85546875" style="25" customWidth="1"/>
    <col min="12550" max="12550" width="10.140625" style="25" customWidth="1"/>
    <col min="12551" max="12551" width="15.28515625" style="25" customWidth="1"/>
    <col min="12552" max="12552" width="11.42578125" style="25" customWidth="1"/>
    <col min="12553" max="12553" width="11.140625" style="25" customWidth="1"/>
    <col min="12554" max="12554" width="10.140625" style="25" customWidth="1"/>
    <col min="12555" max="12555" width="9.7109375" style="25" customWidth="1"/>
    <col min="12556" max="12556" width="10.140625" style="25" customWidth="1"/>
    <col min="12557" max="12557" width="11" style="25" customWidth="1"/>
    <col min="12558" max="12558" width="10.85546875" style="25" customWidth="1"/>
    <col min="12559" max="12559" width="11" style="25" customWidth="1"/>
    <col min="12560" max="12799" width="10.140625" style="25"/>
    <col min="12800" max="12800" width="4" style="25" customWidth="1"/>
    <col min="12801" max="12801" width="12.28515625" style="25" customWidth="1"/>
    <col min="12802" max="12802" width="13.140625" style="25" customWidth="1"/>
    <col min="12803" max="12803" width="18" style="25" customWidth="1"/>
    <col min="12804" max="12804" width="10.140625" style="25" customWidth="1"/>
    <col min="12805" max="12805" width="6.85546875" style="25" customWidth="1"/>
    <col min="12806" max="12806" width="10.140625" style="25" customWidth="1"/>
    <col min="12807" max="12807" width="15.28515625" style="25" customWidth="1"/>
    <col min="12808" max="12808" width="11.42578125" style="25" customWidth="1"/>
    <col min="12809" max="12809" width="11.140625" style="25" customWidth="1"/>
    <col min="12810" max="12810" width="10.140625" style="25" customWidth="1"/>
    <col min="12811" max="12811" width="9.7109375" style="25" customWidth="1"/>
    <col min="12812" max="12812" width="10.140625" style="25" customWidth="1"/>
    <col min="12813" max="12813" width="11" style="25" customWidth="1"/>
    <col min="12814" max="12814" width="10.85546875" style="25" customWidth="1"/>
    <col min="12815" max="12815" width="11" style="25" customWidth="1"/>
    <col min="12816" max="13055" width="10.140625" style="25"/>
    <col min="13056" max="13056" width="4" style="25" customWidth="1"/>
    <col min="13057" max="13057" width="12.28515625" style="25" customWidth="1"/>
    <col min="13058" max="13058" width="13.140625" style="25" customWidth="1"/>
    <col min="13059" max="13059" width="18" style="25" customWidth="1"/>
    <col min="13060" max="13060" width="10.140625" style="25" customWidth="1"/>
    <col min="13061" max="13061" width="6.85546875" style="25" customWidth="1"/>
    <col min="13062" max="13062" width="10.140625" style="25" customWidth="1"/>
    <col min="13063" max="13063" width="15.28515625" style="25" customWidth="1"/>
    <col min="13064" max="13064" width="11.42578125" style="25" customWidth="1"/>
    <col min="13065" max="13065" width="11.140625" style="25" customWidth="1"/>
    <col min="13066" max="13066" width="10.140625" style="25" customWidth="1"/>
    <col min="13067" max="13067" width="9.7109375" style="25" customWidth="1"/>
    <col min="13068" max="13068" width="10.140625" style="25" customWidth="1"/>
    <col min="13069" max="13069" width="11" style="25" customWidth="1"/>
    <col min="13070" max="13070" width="10.85546875" style="25" customWidth="1"/>
    <col min="13071" max="13071" width="11" style="25" customWidth="1"/>
    <col min="13072" max="13311" width="10.140625" style="25"/>
    <col min="13312" max="13312" width="4" style="25" customWidth="1"/>
    <col min="13313" max="13313" width="12.28515625" style="25" customWidth="1"/>
    <col min="13314" max="13314" width="13.140625" style="25" customWidth="1"/>
    <col min="13315" max="13315" width="18" style="25" customWidth="1"/>
    <col min="13316" max="13316" width="10.140625" style="25" customWidth="1"/>
    <col min="13317" max="13317" width="6.85546875" style="25" customWidth="1"/>
    <col min="13318" max="13318" width="10.140625" style="25" customWidth="1"/>
    <col min="13319" max="13319" width="15.28515625" style="25" customWidth="1"/>
    <col min="13320" max="13320" width="11.42578125" style="25" customWidth="1"/>
    <col min="13321" max="13321" width="11.140625" style="25" customWidth="1"/>
    <col min="13322" max="13322" width="10.140625" style="25" customWidth="1"/>
    <col min="13323" max="13323" width="9.7109375" style="25" customWidth="1"/>
    <col min="13324" max="13324" width="10.140625" style="25" customWidth="1"/>
    <col min="13325" max="13325" width="11" style="25" customWidth="1"/>
    <col min="13326" max="13326" width="10.85546875" style="25" customWidth="1"/>
    <col min="13327" max="13327" width="11" style="25" customWidth="1"/>
    <col min="13328" max="13567" width="10.140625" style="25"/>
    <col min="13568" max="13568" width="4" style="25" customWidth="1"/>
    <col min="13569" max="13569" width="12.28515625" style="25" customWidth="1"/>
    <col min="13570" max="13570" width="13.140625" style="25" customWidth="1"/>
    <col min="13571" max="13571" width="18" style="25" customWidth="1"/>
    <col min="13572" max="13572" width="10.140625" style="25" customWidth="1"/>
    <col min="13573" max="13573" width="6.85546875" style="25" customWidth="1"/>
    <col min="13574" max="13574" width="10.140625" style="25" customWidth="1"/>
    <col min="13575" max="13575" width="15.28515625" style="25" customWidth="1"/>
    <col min="13576" max="13576" width="11.42578125" style="25" customWidth="1"/>
    <col min="13577" max="13577" width="11.140625" style="25" customWidth="1"/>
    <col min="13578" max="13578" width="10.140625" style="25" customWidth="1"/>
    <col min="13579" max="13579" width="9.7109375" style="25" customWidth="1"/>
    <col min="13580" max="13580" width="10.140625" style="25" customWidth="1"/>
    <col min="13581" max="13581" width="11" style="25" customWidth="1"/>
    <col min="13582" max="13582" width="10.85546875" style="25" customWidth="1"/>
    <col min="13583" max="13583" width="11" style="25" customWidth="1"/>
    <col min="13584" max="13823" width="10.140625" style="25"/>
    <col min="13824" max="13824" width="4" style="25" customWidth="1"/>
    <col min="13825" max="13825" width="12.28515625" style="25" customWidth="1"/>
    <col min="13826" max="13826" width="13.140625" style="25" customWidth="1"/>
    <col min="13827" max="13827" width="18" style="25" customWidth="1"/>
    <col min="13828" max="13828" width="10.140625" style="25" customWidth="1"/>
    <col min="13829" max="13829" width="6.85546875" style="25" customWidth="1"/>
    <col min="13830" max="13830" width="10.140625" style="25" customWidth="1"/>
    <col min="13831" max="13831" width="15.28515625" style="25" customWidth="1"/>
    <col min="13832" max="13832" width="11.42578125" style="25" customWidth="1"/>
    <col min="13833" max="13833" width="11.140625" style="25" customWidth="1"/>
    <col min="13834" max="13834" width="10.140625" style="25" customWidth="1"/>
    <col min="13835" max="13835" width="9.7109375" style="25" customWidth="1"/>
    <col min="13836" max="13836" width="10.140625" style="25" customWidth="1"/>
    <col min="13837" max="13837" width="11" style="25" customWidth="1"/>
    <col min="13838" max="13838" width="10.85546875" style="25" customWidth="1"/>
    <col min="13839" max="13839" width="11" style="25" customWidth="1"/>
    <col min="13840" max="14079" width="10.140625" style="25"/>
    <col min="14080" max="14080" width="4" style="25" customWidth="1"/>
    <col min="14081" max="14081" width="12.28515625" style="25" customWidth="1"/>
    <col min="14082" max="14082" width="13.140625" style="25" customWidth="1"/>
    <col min="14083" max="14083" width="18" style="25" customWidth="1"/>
    <col min="14084" max="14084" width="10.140625" style="25" customWidth="1"/>
    <col min="14085" max="14085" width="6.85546875" style="25" customWidth="1"/>
    <col min="14086" max="14086" width="10.140625" style="25" customWidth="1"/>
    <col min="14087" max="14087" width="15.28515625" style="25" customWidth="1"/>
    <col min="14088" max="14088" width="11.42578125" style="25" customWidth="1"/>
    <col min="14089" max="14089" width="11.140625" style="25" customWidth="1"/>
    <col min="14090" max="14090" width="10.140625" style="25" customWidth="1"/>
    <col min="14091" max="14091" width="9.7109375" style="25" customWidth="1"/>
    <col min="14092" max="14092" width="10.140625" style="25" customWidth="1"/>
    <col min="14093" max="14093" width="11" style="25" customWidth="1"/>
    <col min="14094" max="14094" width="10.85546875" style="25" customWidth="1"/>
    <col min="14095" max="14095" width="11" style="25" customWidth="1"/>
    <col min="14096" max="14335" width="10.140625" style="25"/>
    <col min="14336" max="14336" width="4" style="25" customWidth="1"/>
    <col min="14337" max="14337" width="12.28515625" style="25" customWidth="1"/>
    <col min="14338" max="14338" width="13.140625" style="25" customWidth="1"/>
    <col min="14339" max="14339" width="18" style="25" customWidth="1"/>
    <col min="14340" max="14340" width="10.140625" style="25" customWidth="1"/>
    <col min="14341" max="14341" width="6.85546875" style="25" customWidth="1"/>
    <col min="14342" max="14342" width="10.140625" style="25" customWidth="1"/>
    <col min="14343" max="14343" width="15.28515625" style="25" customWidth="1"/>
    <col min="14344" max="14344" width="11.42578125" style="25" customWidth="1"/>
    <col min="14345" max="14345" width="11.140625" style="25" customWidth="1"/>
    <col min="14346" max="14346" width="10.140625" style="25" customWidth="1"/>
    <col min="14347" max="14347" width="9.7109375" style="25" customWidth="1"/>
    <col min="14348" max="14348" width="10.140625" style="25" customWidth="1"/>
    <col min="14349" max="14349" width="11" style="25" customWidth="1"/>
    <col min="14350" max="14350" width="10.85546875" style="25" customWidth="1"/>
    <col min="14351" max="14351" width="11" style="25" customWidth="1"/>
    <col min="14352" max="14591" width="10.140625" style="25"/>
    <col min="14592" max="14592" width="4" style="25" customWidth="1"/>
    <col min="14593" max="14593" width="12.28515625" style="25" customWidth="1"/>
    <col min="14594" max="14594" width="13.140625" style="25" customWidth="1"/>
    <col min="14595" max="14595" width="18" style="25" customWidth="1"/>
    <col min="14596" max="14596" width="10.140625" style="25" customWidth="1"/>
    <col min="14597" max="14597" width="6.85546875" style="25" customWidth="1"/>
    <col min="14598" max="14598" width="10.140625" style="25" customWidth="1"/>
    <col min="14599" max="14599" width="15.28515625" style="25" customWidth="1"/>
    <col min="14600" max="14600" width="11.42578125" style="25" customWidth="1"/>
    <col min="14601" max="14601" width="11.140625" style="25" customWidth="1"/>
    <col min="14602" max="14602" width="10.140625" style="25" customWidth="1"/>
    <col min="14603" max="14603" width="9.7109375" style="25" customWidth="1"/>
    <col min="14604" max="14604" width="10.140625" style="25" customWidth="1"/>
    <col min="14605" max="14605" width="11" style="25" customWidth="1"/>
    <col min="14606" max="14606" width="10.85546875" style="25" customWidth="1"/>
    <col min="14607" max="14607" width="11" style="25" customWidth="1"/>
    <col min="14608" max="14847" width="10.140625" style="25"/>
    <col min="14848" max="14848" width="4" style="25" customWidth="1"/>
    <col min="14849" max="14849" width="12.28515625" style="25" customWidth="1"/>
    <col min="14850" max="14850" width="13.140625" style="25" customWidth="1"/>
    <col min="14851" max="14851" width="18" style="25" customWidth="1"/>
    <col min="14852" max="14852" width="10.140625" style="25" customWidth="1"/>
    <col min="14853" max="14853" width="6.85546875" style="25" customWidth="1"/>
    <col min="14854" max="14854" width="10.140625" style="25" customWidth="1"/>
    <col min="14855" max="14855" width="15.28515625" style="25" customWidth="1"/>
    <col min="14856" max="14856" width="11.42578125" style="25" customWidth="1"/>
    <col min="14857" max="14857" width="11.140625" style="25" customWidth="1"/>
    <col min="14858" max="14858" width="10.140625" style="25" customWidth="1"/>
    <col min="14859" max="14859" width="9.7109375" style="25" customWidth="1"/>
    <col min="14860" max="14860" width="10.140625" style="25" customWidth="1"/>
    <col min="14861" max="14861" width="11" style="25" customWidth="1"/>
    <col min="14862" max="14862" width="10.85546875" style="25" customWidth="1"/>
    <col min="14863" max="14863" width="11" style="25" customWidth="1"/>
    <col min="14864" max="15103" width="10.140625" style="25"/>
    <col min="15104" max="15104" width="4" style="25" customWidth="1"/>
    <col min="15105" max="15105" width="12.28515625" style="25" customWidth="1"/>
    <col min="15106" max="15106" width="13.140625" style="25" customWidth="1"/>
    <col min="15107" max="15107" width="18" style="25" customWidth="1"/>
    <col min="15108" max="15108" width="10.140625" style="25" customWidth="1"/>
    <col min="15109" max="15109" width="6.85546875" style="25" customWidth="1"/>
    <col min="15110" max="15110" width="10.140625" style="25" customWidth="1"/>
    <col min="15111" max="15111" width="15.28515625" style="25" customWidth="1"/>
    <col min="15112" max="15112" width="11.42578125" style="25" customWidth="1"/>
    <col min="15113" max="15113" width="11.140625" style="25" customWidth="1"/>
    <col min="15114" max="15114" width="10.140625" style="25" customWidth="1"/>
    <col min="15115" max="15115" width="9.7109375" style="25" customWidth="1"/>
    <col min="15116" max="15116" width="10.140625" style="25" customWidth="1"/>
    <col min="15117" max="15117" width="11" style="25" customWidth="1"/>
    <col min="15118" max="15118" width="10.85546875" style="25" customWidth="1"/>
    <col min="15119" max="15119" width="11" style="25" customWidth="1"/>
    <col min="15120" max="15359" width="10.140625" style="25"/>
    <col min="15360" max="15360" width="4" style="25" customWidth="1"/>
    <col min="15361" max="15361" width="12.28515625" style="25" customWidth="1"/>
    <col min="15362" max="15362" width="13.140625" style="25" customWidth="1"/>
    <col min="15363" max="15363" width="18" style="25" customWidth="1"/>
    <col min="15364" max="15364" width="10.140625" style="25" customWidth="1"/>
    <col min="15365" max="15365" width="6.85546875" style="25" customWidth="1"/>
    <col min="15366" max="15366" width="10.140625" style="25" customWidth="1"/>
    <col min="15367" max="15367" width="15.28515625" style="25" customWidth="1"/>
    <col min="15368" max="15368" width="11.42578125" style="25" customWidth="1"/>
    <col min="15369" max="15369" width="11.140625" style="25" customWidth="1"/>
    <col min="15370" max="15370" width="10.140625" style="25" customWidth="1"/>
    <col min="15371" max="15371" width="9.7109375" style="25" customWidth="1"/>
    <col min="15372" max="15372" width="10.140625" style="25" customWidth="1"/>
    <col min="15373" max="15373" width="11" style="25" customWidth="1"/>
    <col min="15374" max="15374" width="10.85546875" style="25" customWidth="1"/>
    <col min="15375" max="15375" width="11" style="25" customWidth="1"/>
    <col min="15376" max="15615" width="10.140625" style="25"/>
    <col min="15616" max="15616" width="4" style="25" customWidth="1"/>
    <col min="15617" max="15617" width="12.28515625" style="25" customWidth="1"/>
    <col min="15618" max="15618" width="13.140625" style="25" customWidth="1"/>
    <col min="15619" max="15619" width="18" style="25" customWidth="1"/>
    <col min="15620" max="15620" width="10.140625" style="25" customWidth="1"/>
    <col min="15621" max="15621" width="6.85546875" style="25" customWidth="1"/>
    <col min="15622" max="15622" width="10.140625" style="25" customWidth="1"/>
    <col min="15623" max="15623" width="15.28515625" style="25" customWidth="1"/>
    <col min="15624" max="15624" width="11.42578125" style="25" customWidth="1"/>
    <col min="15625" max="15625" width="11.140625" style="25" customWidth="1"/>
    <col min="15626" max="15626" width="10.140625" style="25" customWidth="1"/>
    <col min="15627" max="15627" width="9.7109375" style="25" customWidth="1"/>
    <col min="15628" max="15628" width="10.140625" style="25" customWidth="1"/>
    <col min="15629" max="15629" width="11" style="25" customWidth="1"/>
    <col min="15630" max="15630" width="10.85546875" style="25" customWidth="1"/>
    <col min="15631" max="15631" width="11" style="25" customWidth="1"/>
    <col min="15632" max="15871" width="10.140625" style="25"/>
    <col min="15872" max="15872" width="4" style="25" customWidth="1"/>
    <col min="15873" max="15873" width="12.28515625" style="25" customWidth="1"/>
    <col min="15874" max="15874" width="13.140625" style="25" customWidth="1"/>
    <col min="15875" max="15875" width="18" style="25" customWidth="1"/>
    <col min="15876" max="15876" width="10.140625" style="25" customWidth="1"/>
    <col min="15877" max="15877" width="6.85546875" style="25" customWidth="1"/>
    <col min="15878" max="15878" width="10.140625" style="25" customWidth="1"/>
    <col min="15879" max="15879" width="15.28515625" style="25" customWidth="1"/>
    <col min="15880" max="15880" width="11.42578125" style="25" customWidth="1"/>
    <col min="15881" max="15881" width="11.140625" style="25" customWidth="1"/>
    <col min="15882" max="15882" width="10.140625" style="25" customWidth="1"/>
    <col min="15883" max="15883" width="9.7109375" style="25" customWidth="1"/>
    <col min="15884" max="15884" width="10.140625" style="25" customWidth="1"/>
    <col min="15885" max="15885" width="11" style="25" customWidth="1"/>
    <col min="15886" max="15886" width="10.85546875" style="25" customWidth="1"/>
    <col min="15887" max="15887" width="11" style="25" customWidth="1"/>
    <col min="15888" max="16127" width="10.140625" style="25"/>
    <col min="16128" max="16128" width="4" style="25" customWidth="1"/>
    <col min="16129" max="16129" width="12.28515625" style="25" customWidth="1"/>
    <col min="16130" max="16130" width="13.140625" style="25" customWidth="1"/>
    <col min="16131" max="16131" width="18" style="25" customWidth="1"/>
    <col min="16132" max="16132" width="10.140625" style="25" customWidth="1"/>
    <col min="16133" max="16133" width="6.85546875" style="25" customWidth="1"/>
    <col min="16134" max="16134" width="10.140625" style="25" customWidth="1"/>
    <col min="16135" max="16135" width="15.28515625" style="25" customWidth="1"/>
    <col min="16136" max="16136" width="11.42578125" style="25" customWidth="1"/>
    <col min="16137" max="16137" width="11.140625" style="25" customWidth="1"/>
    <col min="16138" max="16138" width="10.140625" style="25" customWidth="1"/>
    <col min="16139" max="16139" width="9.7109375" style="25" customWidth="1"/>
    <col min="16140" max="16140" width="10.140625" style="25" customWidth="1"/>
    <col min="16141" max="16141" width="11" style="25" customWidth="1"/>
    <col min="16142" max="16142" width="10.85546875" style="25" customWidth="1"/>
    <col min="16143" max="16143" width="11" style="25" customWidth="1"/>
    <col min="16144" max="16384" width="10.140625" style="25"/>
  </cols>
  <sheetData>
    <row r="1" spans="2:17">
      <c r="C1" s="8" t="s">
        <v>555</v>
      </c>
    </row>
    <row r="2" spans="2:17" ht="15.75">
      <c r="C2" s="637" t="s">
        <v>6</v>
      </c>
      <c r="D2" s="638"/>
      <c r="E2" s="638"/>
      <c r="F2" s="638"/>
      <c r="G2" s="638"/>
      <c r="H2" s="638"/>
      <c r="I2" s="639"/>
    </row>
    <row r="3" spans="2:17" ht="15">
      <c r="C3" s="35"/>
      <c r="D3" s="35"/>
      <c r="E3" s="35"/>
      <c r="F3" s="35"/>
      <c r="G3" s="35"/>
      <c r="H3" s="35"/>
      <c r="I3" s="35"/>
      <c r="J3" s="35"/>
      <c r="K3" s="36"/>
      <c r="L3" s="35"/>
      <c r="M3" s="37"/>
      <c r="N3" s="38"/>
      <c r="O3" s="38"/>
      <c r="Q3" s="34"/>
    </row>
    <row r="4" spans="2:17" ht="15.75" customHeight="1">
      <c r="C4" s="637" t="s">
        <v>495</v>
      </c>
      <c r="D4" s="638"/>
      <c r="E4" s="638"/>
      <c r="F4" s="638"/>
      <c r="G4" s="638"/>
      <c r="H4" s="638"/>
      <c r="I4" s="639"/>
      <c r="J4" s="39"/>
      <c r="K4" s="40"/>
      <c r="L4" s="39"/>
      <c r="M4" s="39"/>
      <c r="N4" s="39"/>
      <c r="O4" s="39"/>
      <c r="P4" s="41"/>
      <c r="Q4" s="34"/>
    </row>
    <row r="5" spans="2:17">
      <c r="C5" s="42"/>
      <c r="D5" s="43"/>
      <c r="E5" s="43"/>
      <c r="F5" s="43"/>
      <c r="G5" s="43"/>
      <c r="H5" s="43"/>
      <c r="I5" s="43"/>
      <c r="J5" s="43"/>
      <c r="K5" s="44"/>
      <c r="L5" s="43"/>
      <c r="M5" s="43"/>
      <c r="N5" s="43"/>
      <c r="Q5" s="34"/>
    </row>
    <row r="6" spans="2:17">
      <c r="C6" s="640" t="s">
        <v>494</v>
      </c>
      <c r="D6" s="641"/>
      <c r="E6" s="641"/>
      <c r="F6" s="641"/>
      <c r="G6" s="641"/>
      <c r="H6" s="641"/>
      <c r="I6" s="642"/>
      <c r="J6" s="43"/>
      <c r="K6" s="44"/>
      <c r="L6" s="43"/>
      <c r="M6" s="43"/>
      <c r="N6" s="43"/>
      <c r="Q6" s="34"/>
    </row>
    <row r="7" spans="2:17">
      <c r="C7" s="643"/>
      <c r="D7" s="644"/>
      <c r="E7" s="644"/>
      <c r="F7" s="644"/>
      <c r="G7" s="644"/>
      <c r="H7" s="644"/>
      <c r="I7" s="645"/>
      <c r="J7" s="43"/>
      <c r="K7" s="44"/>
      <c r="L7" s="43"/>
      <c r="M7" s="43"/>
      <c r="N7" s="43"/>
      <c r="Q7" s="34"/>
    </row>
    <row r="8" spans="2:17">
      <c r="C8" s="643"/>
      <c r="D8" s="644"/>
      <c r="E8" s="644"/>
      <c r="F8" s="644"/>
      <c r="G8" s="644"/>
      <c r="H8" s="644"/>
      <c r="I8" s="645"/>
      <c r="J8" s="43"/>
      <c r="K8" s="44"/>
      <c r="L8" s="43"/>
      <c r="M8" s="43"/>
      <c r="N8" s="43"/>
      <c r="Q8" s="34"/>
    </row>
    <row r="9" spans="2:17">
      <c r="C9" s="45" t="s">
        <v>19</v>
      </c>
      <c r="D9" s="472"/>
      <c r="E9" s="472"/>
      <c r="F9" s="472"/>
      <c r="G9" s="472"/>
      <c r="H9" s="472"/>
      <c r="I9" s="473"/>
      <c r="J9" s="43"/>
      <c r="K9" s="44"/>
      <c r="L9" s="43"/>
      <c r="M9" s="43"/>
      <c r="N9" s="43"/>
      <c r="Q9" s="34"/>
    </row>
    <row r="10" spans="2:17">
      <c r="C10" s="42"/>
      <c r="D10" s="43"/>
      <c r="E10" s="43"/>
      <c r="F10" s="43"/>
      <c r="G10" s="43"/>
      <c r="H10" s="43"/>
      <c r="I10" s="43"/>
      <c r="J10" s="43"/>
      <c r="K10" s="44"/>
      <c r="L10" s="43"/>
      <c r="M10" s="43"/>
      <c r="N10" s="43"/>
      <c r="Q10" s="34"/>
    </row>
    <row r="11" spans="2:17">
      <c r="B11" s="646"/>
      <c r="C11" s="648" t="s">
        <v>20</v>
      </c>
      <c r="D11" s="648" t="s">
        <v>21</v>
      </c>
      <c r="E11" s="648" t="s">
        <v>22</v>
      </c>
      <c r="F11" s="648" t="s">
        <v>23</v>
      </c>
      <c r="G11" s="648" t="s">
        <v>24</v>
      </c>
      <c r="H11" s="648" t="s">
        <v>25</v>
      </c>
      <c r="I11" s="634" t="s">
        <v>26</v>
      </c>
      <c r="J11" s="42"/>
      <c r="L11" s="43"/>
      <c r="M11" s="43"/>
      <c r="N11" s="43"/>
    </row>
    <row r="12" spans="2:17" ht="15" customHeight="1">
      <c r="B12" s="646"/>
      <c r="C12" s="649"/>
      <c r="D12" s="649"/>
      <c r="E12" s="649"/>
      <c r="F12" s="649"/>
      <c r="G12" s="649"/>
      <c r="H12" s="649"/>
      <c r="I12" s="635"/>
      <c r="J12" s="42"/>
      <c r="L12" s="43"/>
      <c r="M12" s="43"/>
      <c r="N12" s="43"/>
    </row>
    <row r="13" spans="2:17" ht="15" customHeight="1">
      <c r="B13" s="647"/>
      <c r="C13" s="650"/>
      <c r="D13" s="650"/>
      <c r="E13" s="650"/>
      <c r="F13" s="650"/>
      <c r="G13" s="650"/>
      <c r="H13" s="650"/>
      <c r="I13" s="636"/>
      <c r="J13" s="42"/>
      <c r="L13" s="43"/>
      <c r="M13" s="43"/>
      <c r="N13" s="43"/>
    </row>
    <row r="14" spans="2:17">
      <c r="B14" s="46">
        <v>1</v>
      </c>
      <c r="C14" s="47" t="s">
        <v>27</v>
      </c>
      <c r="D14" s="48"/>
      <c r="E14" s="47" t="s">
        <v>27</v>
      </c>
      <c r="F14" s="47" t="s">
        <v>27</v>
      </c>
      <c r="G14" s="48"/>
      <c r="H14" s="49"/>
      <c r="I14" s="48"/>
      <c r="J14" s="42"/>
      <c r="L14" s="43"/>
      <c r="M14" s="43"/>
      <c r="N14" s="43"/>
    </row>
    <row r="15" spans="2:17">
      <c r="B15" s="46">
        <v>2</v>
      </c>
      <c r="C15" s="47" t="s">
        <v>27</v>
      </c>
      <c r="D15" s="48"/>
      <c r="E15" s="47" t="s">
        <v>27</v>
      </c>
      <c r="F15" s="47" t="s">
        <v>27</v>
      </c>
      <c r="G15" s="48"/>
      <c r="H15" s="49"/>
      <c r="I15" s="48"/>
      <c r="J15" s="42"/>
      <c r="L15" s="43"/>
      <c r="M15" s="43"/>
      <c r="N15" s="43"/>
    </row>
    <row r="16" spans="2:17">
      <c r="B16" s="46">
        <v>3</v>
      </c>
      <c r="C16" s="47" t="s">
        <v>27</v>
      </c>
      <c r="D16" s="48"/>
      <c r="E16" s="47" t="s">
        <v>27</v>
      </c>
      <c r="F16" s="47" t="s">
        <v>27</v>
      </c>
      <c r="G16" s="48"/>
      <c r="H16" s="49"/>
      <c r="I16" s="48"/>
      <c r="J16" s="42"/>
      <c r="K16" s="44"/>
      <c r="L16" s="43"/>
      <c r="M16" s="43"/>
      <c r="N16" s="43"/>
    </row>
    <row r="17" spans="2:14">
      <c r="B17" s="46">
        <v>4</v>
      </c>
      <c r="C17" s="47" t="s">
        <v>27</v>
      </c>
      <c r="D17" s="48"/>
      <c r="E17" s="47" t="s">
        <v>27</v>
      </c>
      <c r="F17" s="47" t="s">
        <v>27</v>
      </c>
      <c r="G17" s="48"/>
      <c r="H17" s="49"/>
      <c r="I17" s="48"/>
      <c r="J17" s="42"/>
      <c r="K17" s="44"/>
      <c r="L17" s="43"/>
      <c r="M17" s="43"/>
      <c r="N17" s="43"/>
    </row>
    <row r="18" spans="2:14">
      <c r="B18" s="46">
        <v>5</v>
      </c>
      <c r="C18" s="47" t="s">
        <v>27</v>
      </c>
      <c r="D18" s="48"/>
      <c r="E18" s="47" t="s">
        <v>27</v>
      </c>
      <c r="F18" s="47" t="s">
        <v>27</v>
      </c>
      <c r="G18" s="48"/>
      <c r="H18" s="49"/>
      <c r="I18" s="48"/>
      <c r="J18" s="42"/>
      <c r="K18" s="44"/>
      <c r="L18" s="43"/>
      <c r="M18" s="43"/>
      <c r="N18" s="43"/>
    </row>
    <row r="19" spans="2:14">
      <c r="B19" s="46">
        <v>6</v>
      </c>
      <c r="C19" s="47" t="s">
        <v>27</v>
      </c>
      <c r="D19" s="48"/>
      <c r="E19" s="47" t="s">
        <v>27</v>
      </c>
      <c r="F19" s="47" t="s">
        <v>27</v>
      </c>
      <c r="G19" s="48"/>
      <c r="H19" s="49"/>
      <c r="I19" s="48"/>
      <c r="J19" s="42"/>
      <c r="K19" s="44"/>
      <c r="L19" s="43"/>
      <c r="M19" s="43"/>
      <c r="N19" s="43"/>
    </row>
    <row r="20" spans="2:14">
      <c r="B20" s="46">
        <v>7</v>
      </c>
      <c r="C20" s="47" t="s">
        <v>27</v>
      </c>
      <c r="D20" s="48"/>
      <c r="E20" s="47" t="s">
        <v>27</v>
      </c>
      <c r="F20" s="47" t="s">
        <v>27</v>
      </c>
      <c r="G20" s="48"/>
      <c r="H20" s="49"/>
      <c r="I20" s="48"/>
      <c r="J20" s="42"/>
      <c r="K20" s="44"/>
      <c r="L20" s="43"/>
      <c r="M20" s="43"/>
      <c r="N20" s="43"/>
    </row>
    <row r="21" spans="2:14">
      <c r="B21" s="46">
        <v>8</v>
      </c>
      <c r="C21" s="47" t="s">
        <v>27</v>
      </c>
      <c r="D21" s="48"/>
      <c r="E21" s="47" t="s">
        <v>27</v>
      </c>
      <c r="F21" s="47" t="s">
        <v>27</v>
      </c>
      <c r="G21" s="48"/>
      <c r="H21" s="49"/>
      <c r="I21" s="48"/>
      <c r="J21" s="42"/>
      <c r="K21" s="44"/>
      <c r="L21" s="43"/>
      <c r="M21" s="43"/>
      <c r="N21" s="43"/>
    </row>
    <row r="22" spans="2:14">
      <c r="B22" s="46">
        <v>9</v>
      </c>
      <c r="C22" s="47" t="s">
        <v>27</v>
      </c>
      <c r="D22" s="48"/>
      <c r="E22" s="47" t="s">
        <v>27</v>
      </c>
      <c r="F22" s="47" t="s">
        <v>27</v>
      </c>
      <c r="G22" s="48"/>
      <c r="H22" s="49"/>
      <c r="I22" s="48"/>
      <c r="J22" s="42"/>
      <c r="K22" s="44"/>
      <c r="L22" s="43"/>
      <c r="M22" s="43"/>
      <c r="N22" s="43"/>
    </row>
    <row r="23" spans="2:14">
      <c r="B23" s="46">
        <v>10</v>
      </c>
      <c r="C23" s="47" t="s">
        <v>27</v>
      </c>
      <c r="D23" s="48"/>
      <c r="E23" s="47" t="s">
        <v>27</v>
      </c>
      <c r="F23" s="47" t="s">
        <v>27</v>
      </c>
      <c r="G23" s="48"/>
      <c r="H23" s="49"/>
      <c r="I23" s="48"/>
      <c r="J23" s="42"/>
      <c r="K23" s="44"/>
      <c r="L23" s="43"/>
      <c r="M23" s="43"/>
      <c r="N23" s="43"/>
    </row>
    <row r="24" spans="2:14">
      <c r="B24" s="46">
        <v>11</v>
      </c>
      <c r="C24" s="47" t="s">
        <v>27</v>
      </c>
      <c r="D24" s="48"/>
      <c r="E24" s="47" t="s">
        <v>27</v>
      </c>
      <c r="F24" s="47" t="s">
        <v>27</v>
      </c>
      <c r="G24" s="48"/>
      <c r="H24" s="49"/>
      <c r="I24" s="48"/>
      <c r="J24" s="42"/>
      <c r="K24" s="44"/>
      <c r="L24" s="43"/>
      <c r="M24" s="43"/>
      <c r="N24" s="43"/>
    </row>
    <row r="25" spans="2:14">
      <c r="B25" s="46">
        <v>12</v>
      </c>
      <c r="C25" s="47" t="s">
        <v>27</v>
      </c>
      <c r="D25" s="48"/>
      <c r="E25" s="47" t="s">
        <v>27</v>
      </c>
      <c r="F25" s="47" t="s">
        <v>27</v>
      </c>
      <c r="G25" s="48"/>
      <c r="H25" s="49"/>
      <c r="I25" s="48"/>
      <c r="J25" s="42"/>
      <c r="K25" s="44"/>
      <c r="L25" s="43"/>
      <c r="M25" s="43"/>
      <c r="N25" s="43"/>
    </row>
    <row r="26" spans="2:14">
      <c r="B26" s="46">
        <v>13</v>
      </c>
      <c r="C26" s="47" t="s">
        <v>27</v>
      </c>
      <c r="D26" s="48"/>
      <c r="E26" s="47" t="s">
        <v>27</v>
      </c>
      <c r="F26" s="47" t="s">
        <v>27</v>
      </c>
      <c r="G26" s="48"/>
      <c r="H26" s="49"/>
      <c r="I26" s="48"/>
      <c r="J26" s="42"/>
      <c r="K26" s="44"/>
      <c r="L26" s="43"/>
      <c r="M26" s="43"/>
      <c r="N26" s="43"/>
    </row>
    <row r="27" spans="2:14">
      <c r="B27" s="46">
        <v>14</v>
      </c>
      <c r="C27" s="47" t="s">
        <v>27</v>
      </c>
      <c r="D27" s="48"/>
      <c r="E27" s="47" t="s">
        <v>27</v>
      </c>
      <c r="F27" s="47" t="s">
        <v>27</v>
      </c>
      <c r="G27" s="48"/>
      <c r="H27" s="49"/>
      <c r="I27" s="48"/>
      <c r="J27" s="42"/>
      <c r="L27" s="43"/>
      <c r="M27" s="43"/>
      <c r="N27" s="43"/>
    </row>
    <row r="28" spans="2:14">
      <c r="B28" s="46">
        <v>15</v>
      </c>
      <c r="C28" s="47" t="s">
        <v>27</v>
      </c>
      <c r="D28" s="48"/>
      <c r="E28" s="47" t="s">
        <v>27</v>
      </c>
      <c r="F28" s="47" t="s">
        <v>27</v>
      </c>
      <c r="G28" s="48"/>
      <c r="H28" s="49"/>
      <c r="I28" s="48"/>
      <c r="J28" s="42"/>
      <c r="L28" s="43"/>
      <c r="M28" s="43"/>
      <c r="N28" s="43"/>
    </row>
    <row r="29" spans="2:14">
      <c r="B29" s="46">
        <v>16</v>
      </c>
      <c r="C29" s="47" t="s">
        <v>27</v>
      </c>
      <c r="D29" s="48"/>
      <c r="E29" s="47" t="s">
        <v>27</v>
      </c>
      <c r="F29" s="47" t="s">
        <v>27</v>
      </c>
      <c r="G29" s="48"/>
      <c r="H29" s="49"/>
      <c r="I29" s="48"/>
      <c r="J29" s="42"/>
      <c r="L29" s="43"/>
      <c r="M29" s="43"/>
      <c r="N29" s="43"/>
    </row>
    <row r="30" spans="2:14">
      <c r="B30" s="46">
        <v>17</v>
      </c>
      <c r="C30" s="47" t="s">
        <v>27</v>
      </c>
      <c r="D30" s="48"/>
      <c r="E30" s="47" t="s">
        <v>27</v>
      </c>
      <c r="F30" s="47" t="s">
        <v>27</v>
      </c>
      <c r="G30" s="48"/>
      <c r="H30" s="49"/>
      <c r="I30" s="48"/>
      <c r="J30" s="42"/>
      <c r="L30" s="43"/>
      <c r="M30" s="43"/>
      <c r="N30" s="43"/>
    </row>
    <row r="31" spans="2:14">
      <c r="B31" s="46">
        <v>18</v>
      </c>
      <c r="C31" s="47" t="s">
        <v>27</v>
      </c>
      <c r="D31" s="48"/>
      <c r="E31" s="47" t="s">
        <v>27</v>
      </c>
      <c r="F31" s="47" t="s">
        <v>27</v>
      </c>
      <c r="G31" s="48"/>
      <c r="H31" s="49"/>
      <c r="I31" s="48"/>
      <c r="J31" s="41"/>
      <c r="L31" s="43"/>
      <c r="M31" s="43"/>
      <c r="N31" s="43"/>
    </row>
    <row r="32" spans="2:14">
      <c r="B32" s="46">
        <v>19</v>
      </c>
      <c r="C32" s="47" t="s">
        <v>27</v>
      </c>
      <c r="D32" s="48"/>
      <c r="E32" s="47" t="s">
        <v>27</v>
      </c>
      <c r="F32" s="47" t="s">
        <v>27</v>
      </c>
      <c r="G32" s="48"/>
      <c r="H32" s="49"/>
      <c r="I32" s="48"/>
      <c r="J32" s="41"/>
      <c r="L32" s="43"/>
      <c r="M32" s="43"/>
      <c r="N32" s="43"/>
    </row>
    <row r="33" spans="2:18">
      <c r="B33" s="46">
        <v>20</v>
      </c>
      <c r="C33" s="47" t="s">
        <v>27</v>
      </c>
      <c r="D33" s="48"/>
      <c r="E33" s="47" t="s">
        <v>27</v>
      </c>
      <c r="F33" s="47" t="s">
        <v>27</v>
      </c>
      <c r="G33" s="48"/>
      <c r="H33" s="49"/>
      <c r="I33" s="48"/>
    </row>
    <row r="34" spans="2:18">
      <c r="J34" s="28"/>
      <c r="K34" s="25"/>
    </row>
    <row r="35" spans="2:18" ht="15">
      <c r="C35" s="50" t="s">
        <v>493</v>
      </c>
      <c r="J35" s="28"/>
      <c r="M35" s="51"/>
      <c r="N35" s="51"/>
    </row>
    <row r="36" spans="2:18" ht="15">
      <c r="C36" s="507"/>
      <c r="D36" s="506"/>
      <c r="E36" s="506"/>
      <c r="F36" s="506"/>
      <c r="G36" s="506"/>
      <c r="H36" s="506"/>
      <c r="I36" s="505"/>
      <c r="J36" s="28"/>
      <c r="M36" s="52"/>
      <c r="N36" s="52"/>
      <c r="O36" s="51"/>
    </row>
    <row r="37" spans="2:18">
      <c r="C37" s="504"/>
      <c r="D37" s="503"/>
      <c r="E37" s="503"/>
      <c r="F37" s="503"/>
      <c r="G37" s="503"/>
      <c r="H37" s="503"/>
      <c r="I37" s="502"/>
      <c r="J37" s="28"/>
      <c r="M37" s="52"/>
      <c r="N37" s="52"/>
      <c r="O37" s="52"/>
    </row>
    <row r="38" spans="2:18">
      <c r="C38" s="504"/>
      <c r="D38" s="503"/>
      <c r="E38" s="503"/>
      <c r="F38" s="503"/>
      <c r="G38" s="503"/>
      <c r="H38" s="503"/>
      <c r="I38" s="502"/>
      <c r="J38" s="42"/>
      <c r="K38" s="53"/>
      <c r="M38" s="52"/>
      <c r="N38" s="52"/>
      <c r="O38" s="52"/>
    </row>
    <row r="39" spans="2:18" ht="15">
      <c r="C39" s="504"/>
      <c r="D39" s="503"/>
      <c r="E39" s="503"/>
      <c r="F39" s="503"/>
      <c r="G39" s="503"/>
      <c r="H39" s="503"/>
      <c r="I39" s="502"/>
      <c r="J39" s="42"/>
      <c r="K39" s="53"/>
      <c r="M39" s="52"/>
      <c r="N39" s="52"/>
      <c r="O39" s="52"/>
      <c r="P39" s="51"/>
      <c r="Q39" s="51"/>
      <c r="R39" s="41"/>
    </row>
    <row r="40" spans="2:18">
      <c r="C40" s="504"/>
      <c r="D40" s="503"/>
      <c r="E40" s="503"/>
      <c r="F40" s="503"/>
      <c r="G40" s="503"/>
      <c r="H40" s="503"/>
      <c r="I40" s="502"/>
      <c r="J40" s="28"/>
      <c r="K40" s="53"/>
      <c r="M40" s="52"/>
      <c r="N40" s="52"/>
      <c r="O40" s="52"/>
      <c r="P40" s="52"/>
      <c r="Q40" s="52"/>
      <c r="R40" s="41"/>
    </row>
    <row r="41" spans="2:18">
      <c r="C41" s="504"/>
      <c r="D41" s="503"/>
      <c r="E41" s="503"/>
      <c r="F41" s="503"/>
      <c r="G41" s="503"/>
      <c r="H41" s="503"/>
      <c r="I41" s="502"/>
      <c r="J41" s="28"/>
      <c r="K41" s="53"/>
      <c r="M41" s="52"/>
      <c r="N41" s="52"/>
      <c r="O41" s="52"/>
      <c r="P41" s="52"/>
      <c r="Q41" s="52"/>
      <c r="R41" s="41"/>
    </row>
    <row r="42" spans="2:18">
      <c r="C42" s="504"/>
      <c r="D42" s="503"/>
      <c r="E42" s="503"/>
      <c r="F42" s="503"/>
      <c r="G42" s="503"/>
      <c r="H42" s="503"/>
      <c r="I42" s="502"/>
      <c r="J42" s="28"/>
      <c r="K42" s="53"/>
      <c r="M42" s="52"/>
      <c r="N42" s="52"/>
      <c r="O42" s="52"/>
      <c r="P42" s="52"/>
      <c r="Q42" s="52"/>
      <c r="R42" s="41"/>
    </row>
    <row r="43" spans="2:18">
      <c r="C43" s="504"/>
      <c r="D43" s="503"/>
      <c r="E43" s="503"/>
      <c r="F43" s="503"/>
      <c r="G43" s="503"/>
      <c r="H43" s="503"/>
      <c r="I43" s="502"/>
      <c r="J43" s="28"/>
      <c r="K43" s="53"/>
      <c r="M43" s="52"/>
      <c r="N43" s="52"/>
      <c r="O43" s="52"/>
      <c r="P43" s="52"/>
      <c r="Q43" s="52"/>
      <c r="R43" s="41"/>
    </row>
    <row r="44" spans="2:18">
      <c r="C44" s="504"/>
      <c r="D44" s="503"/>
      <c r="E44" s="503"/>
      <c r="F44" s="503"/>
      <c r="G44" s="503"/>
      <c r="H44" s="503"/>
      <c r="I44" s="502"/>
      <c r="J44" s="28"/>
      <c r="K44" s="53"/>
      <c r="M44" s="52"/>
      <c r="N44" s="52"/>
      <c r="O44" s="52"/>
      <c r="P44" s="52"/>
      <c r="Q44" s="52"/>
      <c r="R44" s="41"/>
    </row>
    <row r="45" spans="2:18">
      <c r="C45" s="504"/>
      <c r="D45" s="503"/>
      <c r="E45" s="503"/>
      <c r="F45" s="503"/>
      <c r="G45" s="503"/>
      <c r="H45" s="503"/>
      <c r="I45" s="502"/>
      <c r="J45" s="28"/>
      <c r="K45" s="53"/>
      <c r="M45" s="52"/>
      <c r="N45" s="52"/>
      <c r="O45" s="52"/>
      <c r="P45" s="52"/>
      <c r="Q45" s="52"/>
      <c r="R45" s="41"/>
    </row>
    <row r="46" spans="2:18">
      <c r="C46" s="504"/>
      <c r="D46" s="503"/>
      <c r="E46" s="503"/>
      <c r="F46" s="503"/>
      <c r="G46" s="503"/>
      <c r="H46" s="503"/>
      <c r="I46" s="502"/>
      <c r="M46" s="41"/>
      <c r="N46" s="41"/>
      <c r="O46" s="52"/>
      <c r="P46" s="52"/>
      <c r="Q46" s="52"/>
      <c r="R46" s="41"/>
    </row>
    <row r="47" spans="2:18">
      <c r="C47" s="504"/>
      <c r="D47" s="503"/>
      <c r="E47" s="503"/>
      <c r="F47" s="503"/>
      <c r="G47" s="503"/>
      <c r="H47" s="503"/>
      <c r="I47" s="502"/>
      <c r="K47" s="53"/>
      <c r="O47" s="41"/>
      <c r="P47" s="52"/>
      <c r="Q47" s="52"/>
      <c r="R47" s="41"/>
    </row>
    <row r="48" spans="2:18">
      <c r="C48" s="504"/>
      <c r="D48" s="503"/>
      <c r="E48" s="503"/>
      <c r="F48" s="503"/>
      <c r="G48" s="503"/>
      <c r="H48" s="503"/>
      <c r="I48" s="502"/>
      <c r="K48" s="53"/>
      <c r="P48" s="52"/>
      <c r="Q48" s="52"/>
      <c r="R48" s="41"/>
    </row>
    <row r="49" spans="3:18">
      <c r="C49" s="504"/>
      <c r="D49" s="503"/>
      <c r="E49" s="503"/>
      <c r="F49" s="503"/>
      <c r="G49" s="503"/>
      <c r="H49" s="503"/>
      <c r="I49" s="502"/>
      <c r="K49" s="53"/>
      <c r="P49" s="52"/>
      <c r="Q49" s="52"/>
      <c r="R49" s="41"/>
    </row>
    <row r="50" spans="3:18">
      <c r="C50" s="504"/>
      <c r="D50" s="503"/>
      <c r="E50" s="503"/>
      <c r="F50" s="503"/>
      <c r="G50" s="503"/>
      <c r="H50" s="503"/>
      <c r="I50" s="502"/>
      <c r="P50" s="41"/>
      <c r="Q50" s="41"/>
      <c r="R50" s="41"/>
    </row>
    <row r="51" spans="3:18">
      <c r="C51" s="504"/>
      <c r="D51" s="503"/>
      <c r="E51" s="503"/>
      <c r="F51" s="503"/>
      <c r="G51" s="503"/>
      <c r="H51" s="503"/>
      <c r="I51" s="502"/>
    </row>
    <row r="52" spans="3:18">
      <c r="C52" s="504"/>
      <c r="D52" s="503"/>
      <c r="E52" s="503"/>
      <c r="F52" s="503"/>
      <c r="G52" s="503"/>
      <c r="H52" s="503"/>
      <c r="I52" s="502"/>
    </row>
    <row r="53" spans="3:18">
      <c r="C53" s="504"/>
      <c r="D53" s="503"/>
      <c r="E53" s="503"/>
      <c r="F53" s="503"/>
      <c r="G53" s="503"/>
      <c r="H53" s="503"/>
      <c r="I53" s="502"/>
    </row>
    <row r="54" spans="3:18">
      <c r="C54" s="504"/>
      <c r="D54" s="503"/>
      <c r="E54" s="503"/>
      <c r="F54" s="503"/>
      <c r="G54" s="503"/>
      <c r="H54" s="503"/>
      <c r="I54" s="502"/>
    </row>
    <row r="55" spans="3:18">
      <c r="C55" s="504"/>
      <c r="D55" s="503"/>
      <c r="E55" s="503"/>
      <c r="F55" s="503"/>
      <c r="G55" s="503"/>
      <c r="H55" s="503"/>
      <c r="I55" s="502"/>
    </row>
    <row r="56" spans="3:18">
      <c r="C56" s="504"/>
      <c r="D56" s="503"/>
      <c r="E56" s="503"/>
      <c r="F56" s="503"/>
      <c r="G56" s="503"/>
      <c r="H56" s="503"/>
      <c r="I56" s="502"/>
    </row>
    <row r="57" spans="3:18">
      <c r="C57" s="504"/>
      <c r="D57" s="503"/>
      <c r="E57" s="503"/>
      <c r="F57" s="503"/>
      <c r="G57" s="503"/>
      <c r="H57" s="503"/>
      <c r="I57" s="502"/>
    </row>
    <row r="58" spans="3:18">
      <c r="C58" s="504"/>
      <c r="D58" s="503"/>
      <c r="E58" s="503"/>
      <c r="F58" s="503"/>
      <c r="G58" s="503"/>
      <c r="H58" s="503"/>
      <c r="I58" s="502"/>
    </row>
    <row r="59" spans="3:18">
      <c r="C59" s="504"/>
      <c r="D59" s="503"/>
      <c r="E59" s="503"/>
      <c r="F59" s="503"/>
      <c r="G59" s="503"/>
      <c r="H59" s="503"/>
      <c r="I59" s="502"/>
    </row>
    <row r="60" spans="3:18">
      <c r="C60" s="504"/>
      <c r="D60" s="503"/>
      <c r="E60" s="503"/>
      <c r="F60" s="503"/>
      <c r="G60" s="503"/>
      <c r="H60" s="503"/>
      <c r="I60" s="502"/>
    </row>
    <row r="61" spans="3:18">
      <c r="C61" s="501"/>
      <c r="D61" s="500"/>
      <c r="E61" s="500"/>
      <c r="F61" s="500"/>
      <c r="G61" s="500"/>
      <c r="H61" s="500"/>
      <c r="I61" s="499"/>
    </row>
  </sheetData>
  <sheetProtection password="C914" sheet="1" objects="1" scenarios="1" formatRows="0"/>
  <mergeCells count="11">
    <mergeCell ref="I11:I13"/>
    <mergeCell ref="C2:I2"/>
    <mergeCell ref="C4:I4"/>
    <mergeCell ref="C6:I8"/>
    <mergeCell ref="B11:B13"/>
    <mergeCell ref="C11:C13"/>
    <mergeCell ref="D11:D13"/>
    <mergeCell ref="E11:E13"/>
    <mergeCell ref="F11:F13"/>
    <mergeCell ref="G11:G13"/>
    <mergeCell ref="H11:H13"/>
  </mergeCells>
  <printOptions horizontalCentered="1" verticalCentered="1"/>
  <pageMargins left="0.19685039370078741" right="0.19685039370078741" top="0.23622047244094491" bottom="0.23622047244094491" header="0" footer="3.937007874015748E-2"/>
  <pageSetup paperSize="5" scale="89" fitToHeight="0" orientation="landscape" r:id="rId1"/>
  <headerFooter>
    <oddFooter>&amp;L&amp;BCanada Council for the Arts Confidential&amp;B&amp;C&amp;D&amp;RPage &amp;P</oddFooter>
  </headerFooter>
  <rowBreaks count="1" manualBreakCount="1">
    <brk id="33"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promptTitle="Please chose one">
          <x14:formula1>
            <xm:f>Sheet2!$D$5:$D$10</xm:f>
          </x14:formula1>
          <xm:sqref>C14:C33</xm:sqref>
        </x14:dataValidation>
        <x14:dataValidation type="list" allowBlank="1" showInputMessage="1" showErrorMessage="1" errorTitle="Please chose from dropdown list." promptTitle="Please chose one.">
          <x14:formula1>
            <xm:f>Sheet2!$D$14:$D$18</xm:f>
          </x14:formula1>
          <xm:sqref>E14:E33</xm:sqref>
        </x14:dataValidation>
        <x14:dataValidation type="list" allowBlank="1" showInputMessage="1" showErrorMessage="1" errorTitle="Please chose from dropdown list." promptTitle="Please chose one.">
          <x14:formula1>
            <xm:f>Sheet2!$D$22:$D$27</xm:f>
          </x14:formula1>
          <xm:sqref>F14:F33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00000"/>
  </sheetPr>
  <dimension ref="D1:H27"/>
  <sheetViews>
    <sheetView topLeftCell="H1" zoomScaleNormal="100" workbookViewId="0">
      <selection activeCell="E1" sqref="E1"/>
    </sheetView>
  </sheetViews>
  <sheetFormatPr defaultRowHeight="15"/>
  <cols>
    <col min="1" max="3" width="0" style="469" hidden="1" customWidth="1"/>
    <col min="4" max="7" width="0" style="486" hidden="1" customWidth="1"/>
    <col min="8" max="16384" width="9.140625" style="469"/>
  </cols>
  <sheetData>
    <row r="1" spans="4:8">
      <c r="H1" s="8" t="s">
        <v>555</v>
      </c>
    </row>
    <row r="4" spans="4:8">
      <c r="D4" s="490" t="s">
        <v>472</v>
      </c>
      <c r="E4" s="489"/>
      <c r="F4" s="489" t="s">
        <v>459</v>
      </c>
    </row>
    <row r="5" spans="4:8">
      <c r="D5" s="489" t="s">
        <v>27</v>
      </c>
      <c r="E5" s="489"/>
      <c r="F5" s="489" t="s">
        <v>458</v>
      </c>
    </row>
    <row r="6" spans="4:8">
      <c r="D6" s="489" t="s">
        <v>471</v>
      </c>
      <c r="E6" s="489"/>
      <c r="F6" s="489" t="s">
        <v>471</v>
      </c>
    </row>
    <row r="7" spans="4:8">
      <c r="D7" s="489" t="s">
        <v>470</v>
      </c>
      <c r="E7" s="489"/>
      <c r="F7" s="489" t="s">
        <v>469</v>
      </c>
    </row>
    <row r="8" spans="4:8">
      <c r="D8" s="489" t="s">
        <v>176</v>
      </c>
      <c r="E8" s="489"/>
      <c r="F8" s="489" t="s">
        <v>176</v>
      </c>
    </row>
    <row r="9" spans="4:8">
      <c r="D9" s="489" t="s">
        <v>468</v>
      </c>
      <c r="E9" s="489"/>
      <c r="F9" s="489" t="s">
        <v>468</v>
      </c>
    </row>
    <row r="10" spans="4:8">
      <c r="D10" s="489" t="s">
        <v>440</v>
      </c>
      <c r="E10" s="489"/>
      <c r="F10" s="489" t="s">
        <v>450</v>
      </c>
    </row>
    <row r="11" spans="4:8">
      <c r="D11" s="489"/>
      <c r="E11" s="489"/>
      <c r="F11" s="489"/>
    </row>
    <row r="12" spans="4:8">
      <c r="D12" s="489"/>
      <c r="E12" s="489"/>
      <c r="F12" s="489"/>
    </row>
    <row r="13" spans="4:8">
      <c r="D13" s="490" t="s">
        <v>467</v>
      </c>
      <c r="E13" s="489"/>
      <c r="F13" s="489" t="s">
        <v>459</v>
      </c>
    </row>
    <row r="14" spans="4:8">
      <c r="D14" s="489" t="s">
        <v>27</v>
      </c>
      <c r="E14" s="489"/>
      <c r="F14" s="489" t="s">
        <v>458</v>
      </c>
    </row>
    <row r="15" spans="4:8">
      <c r="D15" s="489" t="s">
        <v>466</v>
      </c>
      <c r="E15" s="489"/>
      <c r="F15" s="489" t="s">
        <v>465</v>
      </c>
    </row>
    <row r="16" spans="4:8">
      <c r="D16" s="489" t="s">
        <v>464</v>
      </c>
      <c r="E16" s="489"/>
      <c r="F16" s="489" t="s">
        <v>463</v>
      </c>
    </row>
    <row r="17" spans="4:6">
      <c r="D17" s="489" t="s">
        <v>462</v>
      </c>
      <c r="E17" s="489"/>
      <c r="F17" s="489" t="s">
        <v>461</v>
      </c>
    </row>
    <row r="18" spans="4:6">
      <c r="D18" s="489" t="s">
        <v>440</v>
      </c>
      <c r="E18" s="489"/>
      <c r="F18" s="489" t="s">
        <v>450</v>
      </c>
    </row>
    <row r="19" spans="4:6">
      <c r="D19" s="489"/>
      <c r="E19" s="489"/>
      <c r="F19" s="489"/>
    </row>
    <row r="20" spans="4:6">
      <c r="D20" s="489"/>
      <c r="E20" s="489"/>
      <c r="F20" s="489"/>
    </row>
    <row r="21" spans="4:6">
      <c r="D21" s="490" t="s">
        <v>460</v>
      </c>
      <c r="E21" s="489"/>
      <c r="F21" s="489" t="s">
        <v>459</v>
      </c>
    </row>
    <row r="22" spans="4:6">
      <c r="D22" s="489" t="s">
        <v>27</v>
      </c>
      <c r="E22" s="489"/>
      <c r="F22" s="489" t="s">
        <v>458</v>
      </c>
    </row>
    <row r="23" spans="4:6">
      <c r="D23" s="489" t="s">
        <v>457</v>
      </c>
      <c r="E23" s="489"/>
      <c r="F23" s="489" t="s">
        <v>456</v>
      </c>
    </row>
    <row r="24" spans="4:6">
      <c r="D24" s="489" t="s">
        <v>455</v>
      </c>
      <c r="E24" s="489"/>
      <c r="F24" s="489" t="s">
        <v>454</v>
      </c>
    </row>
    <row r="25" spans="4:6">
      <c r="D25" s="489" t="s">
        <v>453</v>
      </c>
      <c r="E25" s="489"/>
      <c r="F25" s="489" t="s">
        <v>452</v>
      </c>
    </row>
    <row r="26" spans="4:6">
      <c r="D26" s="489" t="s">
        <v>443</v>
      </c>
      <c r="E26" s="489"/>
      <c r="F26" s="489" t="s">
        <v>451</v>
      </c>
    </row>
    <row r="27" spans="4:6">
      <c r="D27" s="489" t="s">
        <v>440</v>
      </c>
      <c r="E27" s="489"/>
      <c r="F27" s="489" t="s">
        <v>450</v>
      </c>
    </row>
  </sheetData>
  <sheetProtection password="C914"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B1:X97"/>
  <sheetViews>
    <sheetView showGridLines="0" zoomScale="90" zoomScaleNormal="90" workbookViewId="0">
      <selection activeCell="B1" sqref="B1"/>
    </sheetView>
  </sheetViews>
  <sheetFormatPr defaultColWidth="10.140625" defaultRowHeight="14.25"/>
  <cols>
    <col min="1" max="1" width="1.140625" style="25" customWidth="1"/>
    <col min="2" max="2" width="4" style="25" customWidth="1"/>
    <col min="3" max="3" width="15.85546875" style="25" customWidth="1"/>
    <col min="4" max="4" width="21.140625" style="25" customWidth="1"/>
    <col min="5" max="5" width="27.5703125" style="25" customWidth="1"/>
    <col min="6" max="6" width="23.85546875" style="83" customWidth="1"/>
    <col min="7" max="8" width="10.28515625" style="83" customWidth="1"/>
    <col min="9" max="9" width="14.7109375" style="25" customWidth="1"/>
    <col min="10" max="11" width="8.5703125" style="25" customWidth="1"/>
    <col min="12" max="13" width="17" style="25" customWidth="1"/>
    <col min="14" max="14" width="14.7109375" style="25" customWidth="1"/>
    <col min="15" max="15" width="16" style="25" customWidth="1"/>
    <col min="16" max="18" width="10.140625" style="25"/>
    <col min="19" max="19" width="39.7109375" style="25" customWidth="1"/>
    <col min="20" max="255" width="10.140625" style="25"/>
    <col min="256" max="256" width="4" style="25" customWidth="1"/>
    <col min="257" max="257" width="12.28515625" style="25" customWidth="1"/>
    <col min="258" max="258" width="13.140625" style="25" customWidth="1"/>
    <col min="259" max="259" width="18" style="25" customWidth="1"/>
    <col min="260" max="260" width="10.140625" style="25" customWidth="1"/>
    <col min="261" max="261" width="6.85546875" style="25" customWidth="1"/>
    <col min="262" max="262" width="10.140625" style="25" customWidth="1"/>
    <col min="263" max="263" width="15.28515625" style="25" customWidth="1"/>
    <col min="264" max="264" width="11.42578125" style="25" customWidth="1"/>
    <col min="265" max="265" width="11.140625" style="25" customWidth="1"/>
    <col min="266" max="266" width="10.140625" style="25" customWidth="1"/>
    <col min="267" max="267" width="9.7109375" style="25" customWidth="1"/>
    <col min="268" max="268" width="10.140625" style="25" customWidth="1"/>
    <col min="269" max="269" width="11" style="25" customWidth="1"/>
    <col min="270" max="270" width="10.85546875" style="25" customWidth="1"/>
    <col min="271" max="271" width="11" style="25" customWidth="1"/>
    <col min="272" max="511" width="10.140625" style="25"/>
    <col min="512" max="512" width="4" style="25" customWidth="1"/>
    <col min="513" max="513" width="12.28515625" style="25" customWidth="1"/>
    <col min="514" max="514" width="13.140625" style="25" customWidth="1"/>
    <col min="515" max="515" width="18" style="25" customWidth="1"/>
    <col min="516" max="516" width="10.140625" style="25" customWidth="1"/>
    <col min="517" max="517" width="6.85546875" style="25" customWidth="1"/>
    <col min="518" max="518" width="10.140625" style="25" customWidth="1"/>
    <col min="519" max="519" width="15.28515625" style="25" customWidth="1"/>
    <col min="520" max="520" width="11.42578125" style="25" customWidth="1"/>
    <col min="521" max="521" width="11.140625" style="25" customWidth="1"/>
    <col min="522" max="522" width="10.140625" style="25" customWidth="1"/>
    <col min="523" max="523" width="9.7109375" style="25" customWidth="1"/>
    <col min="524" max="524" width="10.140625" style="25" customWidth="1"/>
    <col min="525" max="525" width="11" style="25" customWidth="1"/>
    <col min="526" max="526" width="10.85546875" style="25" customWidth="1"/>
    <col min="527" max="527" width="11" style="25" customWidth="1"/>
    <col min="528" max="767" width="10.140625" style="25"/>
    <col min="768" max="768" width="4" style="25" customWidth="1"/>
    <col min="769" max="769" width="12.28515625" style="25" customWidth="1"/>
    <col min="770" max="770" width="13.140625" style="25" customWidth="1"/>
    <col min="771" max="771" width="18" style="25" customWidth="1"/>
    <col min="772" max="772" width="10.140625" style="25" customWidth="1"/>
    <col min="773" max="773" width="6.85546875" style="25" customWidth="1"/>
    <col min="774" max="774" width="10.140625" style="25" customWidth="1"/>
    <col min="775" max="775" width="15.28515625" style="25" customWidth="1"/>
    <col min="776" max="776" width="11.42578125" style="25" customWidth="1"/>
    <col min="777" max="777" width="11.140625" style="25" customWidth="1"/>
    <col min="778" max="778" width="10.140625" style="25" customWidth="1"/>
    <col min="779" max="779" width="9.7109375" style="25" customWidth="1"/>
    <col min="780" max="780" width="10.140625" style="25" customWidth="1"/>
    <col min="781" max="781" width="11" style="25" customWidth="1"/>
    <col min="782" max="782" width="10.85546875" style="25" customWidth="1"/>
    <col min="783" max="783" width="11" style="25" customWidth="1"/>
    <col min="784" max="1023" width="10.140625" style="25"/>
    <col min="1024" max="1024" width="4" style="25" customWidth="1"/>
    <col min="1025" max="1025" width="12.28515625" style="25" customWidth="1"/>
    <col min="1026" max="1026" width="13.140625" style="25" customWidth="1"/>
    <col min="1027" max="1027" width="18" style="25" customWidth="1"/>
    <col min="1028" max="1028" width="10.140625" style="25" customWidth="1"/>
    <col min="1029" max="1029" width="6.85546875" style="25" customWidth="1"/>
    <col min="1030" max="1030" width="10.140625" style="25" customWidth="1"/>
    <col min="1031" max="1031" width="15.28515625" style="25" customWidth="1"/>
    <col min="1032" max="1032" width="11.42578125" style="25" customWidth="1"/>
    <col min="1033" max="1033" width="11.140625" style="25" customWidth="1"/>
    <col min="1034" max="1034" width="10.140625" style="25" customWidth="1"/>
    <col min="1035" max="1035" width="9.7109375" style="25" customWidth="1"/>
    <col min="1036" max="1036" width="10.140625" style="25" customWidth="1"/>
    <col min="1037" max="1037" width="11" style="25" customWidth="1"/>
    <col min="1038" max="1038" width="10.85546875" style="25" customWidth="1"/>
    <col min="1039" max="1039" width="11" style="25" customWidth="1"/>
    <col min="1040" max="1279" width="10.140625" style="25"/>
    <col min="1280" max="1280" width="4" style="25" customWidth="1"/>
    <col min="1281" max="1281" width="12.28515625" style="25" customWidth="1"/>
    <col min="1282" max="1282" width="13.140625" style="25" customWidth="1"/>
    <col min="1283" max="1283" width="18" style="25" customWidth="1"/>
    <col min="1284" max="1284" width="10.140625" style="25" customWidth="1"/>
    <col min="1285" max="1285" width="6.85546875" style="25" customWidth="1"/>
    <col min="1286" max="1286" width="10.140625" style="25" customWidth="1"/>
    <col min="1287" max="1287" width="15.28515625" style="25" customWidth="1"/>
    <col min="1288" max="1288" width="11.42578125" style="25" customWidth="1"/>
    <col min="1289" max="1289" width="11.140625" style="25" customWidth="1"/>
    <col min="1290" max="1290" width="10.140625" style="25" customWidth="1"/>
    <col min="1291" max="1291" width="9.7109375" style="25" customWidth="1"/>
    <col min="1292" max="1292" width="10.140625" style="25" customWidth="1"/>
    <col min="1293" max="1293" width="11" style="25" customWidth="1"/>
    <col min="1294" max="1294" width="10.85546875" style="25" customWidth="1"/>
    <col min="1295" max="1295" width="11" style="25" customWidth="1"/>
    <col min="1296" max="1535" width="10.140625" style="25"/>
    <col min="1536" max="1536" width="4" style="25" customWidth="1"/>
    <col min="1537" max="1537" width="12.28515625" style="25" customWidth="1"/>
    <col min="1538" max="1538" width="13.140625" style="25" customWidth="1"/>
    <col min="1539" max="1539" width="18" style="25" customWidth="1"/>
    <col min="1540" max="1540" width="10.140625" style="25" customWidth="1"/>
    <col min="1541" max="1541" width="6.85546875" style="25" customWidth="1"/>
    <col min="1542" max="1542" width="10.140625" style="25" customWidth="1"/>
    <col min="1543" max="1543" width="15.28515625" style="25" customWidth="1"/>
    <col min="1544" max="1544" width="11.42578125" style="25" customWidth="1"/>
    <col min="1545" max="1545" width="11.140625" style="25" customWidth="1"/>
    <col min="1546" max="1546" width="10.140625" style="25" customWidth="1"/>
    <col min="1547" max="1547" width="9.7109375" style="25" customWidth="1"/>
    <col min="1548" max="1548" width="10.140625" style="25" customWidth="1"/>
    <col min="1549" max="1549" width="11" style="25" customWidth="1"/>
    <col min="1550" max="1550" width="10.85546875" style="25" customWidth="1"/>
    <col min="1551" max="1551" width="11" style="25" customWidth="1"/>
    <col min="1552" max="1791" width="10.140625" style="25"/>
    <col min="1792" max="1792" width="4" style="25" customWidth="1"/>
    <col min="1793" max="1793" width="12.28515625" style="25" customWidth="1"/>
    <col min="1794" max="1794" width="13.140625" style="25" customWidth="1"/>
    <col min="1795" max="1795" width="18" style="25" customWidth="1"/>
    <col min="1796" max="1796" width="10.140625" style="25" customWidth="1"/>
    <col min="1797" max="1797" width="6.85546875" style="25" customWidth="1"/>
    <col min="1798" max="1798" width="10.140625" style="25" customWidth="1"/>
    <col min="1799" max="1799" width="15.28515625" style="25" customWidth="1"/>
    <col min="1800" max="1800" width="11.42578125" style="25" customWidth="1"/>
    <col min="1801" max="1801" width="11.140625" style="25" customWidth="1"/>
    <col min="1802" max="1802" width="10.140625" style="25" customWidth="1"/>
    <col min="1803" max="1803" width="9.7109375" style="25" customWidth="1"/>
    <col min="1804" max="1804" width="10.140625" style="25" customWidth="1"/>
    <col min="1805" max="1805" width="11" style="25" customWidth="1"/>
    <col min="1806" max="1806" width="10.85546875" style="25" customWidth="1"/>
    <col min="1807" max="1807" width="11" style="25" customWidth="1"/>
    <col min="1808" max="2047" width="10.140625" style="25"/>
    <col min="2048" max="2048" width="4" style="25" customWidth="1"/>
    <col min="2049" max="2049" width="12.28515625" style="25" customWidth="1"/>
    <col min="2050" max="2050" width="13.140625" style="25" customWidth="1"/>
    <col min="2051" max="2051" width="18" style="25" customWidth="1"/>
    <col min="2052" max="2052" width="10.140625" style="25" customWidth="1"/>
    <col min="2053" max="2053" width="6.85546875" style="25" customWidth="1"/>
    <col min="2054" max="2054" width="10.140625" style="25" customWidth="1"/>
    <col min="2055" max="2055" width="15.28515625" style="25" customWidth="1"/>
    <col min="2056" max="2056" width="11.42578125" style="25" customWidth="1"/>
    <col min="2057" max="2057" width="11.140625" style="25" customWidth="1"/>
    <col min="2058" max="2058" width="10.140625" style="25" customWidth="1"/>
    <col min="2059" max="2059" width="9.7109375" style="25" customWidth="1"/>
    <col min="2060" max="2060" width="10.140625" style="25" customWidth="1"/>
    <col min="2061" max="2061" width="11" style="25" customWidth="1"/>
    <col min="2062" max="2062" width="10.85546875" style="25" customWidth="1"/>
    <col min="2063" max="2063" width="11" style="25" customWidth="1"/>
    <col min="2064" max="2303" width="10.140625" style="25"/>
    <col min="2304" max="2304" width="4" style="25" customWidth="1"/>
    <col min="2305" max="2305" width="12.28515625" style="25" customWidth="1"/>
    <col min="2306" max="2306" width="13.140625" style="25" customWidth="1"/>
    <col min="2307" max="2307" width="18" style="25" customWidth="1"/>
    <col min="2308" max="2308" width="10.140625" style="25" customWidth="1"/>
    <col min="2309" max="2309" width="6.85546875" style="25" customWidth="1"/>
    <col min="2310" max="2310" width="10.140625" style="25" customWidth="1"/>
    <col min="2311" max="2311" width="15.28515625" style="25" customWidth="1"/>
    <col min="2312" max="2312" width="11.42578125" style="25" customWidth="1"/>
    <col min="2313" max="2313" width="11.140625" style="25" customWidth="1"/>
    <col min="2314" max="2314" width="10.140625" style="25" customWidth="1"/>
    <col min="2315" max="2315" width="9.7109375" style="25" customWidth="1"/>
    <col min="2316" max="2316" width="10.140625" style="25" customWidth="1"/>
    <col min="2317" max="2317" width="11" style="25" customWidth="1"/>
    <col min="2318" max="2318" width="10.85546875" style="25" customWidth="1"/>
    <col min="2319" max="2319" width="11" style="25" customWidth="1"/>
    <col min="2320" max="2559" width="10.140625" style="25"/>
    <col min="2560" max="2560" width="4" style="25" customWidth="1"/>
    <col min="2561" max="2561" width="12.28515625" style="25" customWidth="1"/>
    <col min="2562" max="2562" width="13.140625" style="25" customWidth="1"/>
    <col min="2563" max="2563" width="18" style="25" customWidth="1"/>
    <col min="2564" max="2564" width="10.140625" style="25" customWidth="1"/>
    <col min="2565" max="2565" width="6.85546875" style="25" customWidth="1"/>
    <col min="2566" max="2566" width="10.140625" style="25" customWidth="1"/>
    <col min="2567" max="2567" width="15.28515625" style="25" customWidth="1"/>
    <col min="2568" max="2568" width="11.42578125" style="25" customWidth="1"/>
    <col min="2569" max="2569" width="11.140625" style="25" customWidth="1"/>
    <col min="2570" max="2570" width="10.140625" style="25" customWidth="1"/>
    <col min="2571" max="2571" width="9.7109375" style="25" customWidth="1"/>
    <col min="2572" max="2572" width="10.140625" style="25" customWidth="1"/>
    <col min="2573" max="2573" width="11" style="25" customWidth="1"/>
    <col min="2574" max="2574" width="10.85546875" style="25" customWidth="1"/>
    <col min="2575" max="2575" width="11" style="25" customWidth="1"/>
    <col min="2576" max="2815" width="10.140625" style="25"/>
    <col min="2816" max="2816" width="4" style="25" customWidth="1"/>
    <col min="2817" max="2817" width="12.28515625" style="25" customWidth="1"/>
    <col min="2818" max="2818" width="13.140625" style="25" customWidth="1"/>
    <col min="2819" max="2819" width="18" style="25" customWidth="1"/>
    <col min="2820" max="2820" width="10.140625" style="25" customWidth="1"/>
    <col min="2821" max="2821" width="6.85546875" style="25" customWidth="1"/>
    <col min="2822" max="2822" width="10.140625" style="25" customWidth="1"/>
    <col min="2823" max="2823" width="15.28515625" style="25" customWidth="1"/>
    <col min="2824" max="2824" width="11.42578125" style="25" customWidth="1"/>
    <col min="2825" max="2825" width="11.140625" style="25" customWidth="1"/>
    <col min="2826" max="2826" width="10.140625" style="25" customWidth="1"/>
    <col min="2827" max="2827" width="9.7109375" style="25" customWidth="1"/>
    <col min="2828" max="2828" width="10.140625" style="25" customWidth="1"/>
    <col min="2829" max="2829" width="11" style="25" customWidth="1"/>
    <col min="2830" max="2830" width="10.85546875" style="25" customWidth="1"/>
    <col min="2831" max="2831" width="11" style="25" customWidth="1"/>
    <col min="2832" max="3071" width="10.140625" style="25"/>
    <col min="3072" max="3072" width="4" style="25" customWidth="1"/>
    <col min="3073" max="3073" width="12.28515625" style="25" customWidth="1"/>
    <col min="3074" max="3074" width="13.140625" style="25" customWidth="1"/>
    <col min="3075" max="3075" width="18" style="25" customWidth="1"/>
    <col min="3076" max="3076" width="10.140625" style="25" customWidth="1"/>
    <col min="3077" max="3077" width="6.85546875" style="25" customWidth="1"/>
    <col min="3078" max="3078" width="10.140625" style="25" customWidth="1"/>
    <col min="3079" max="3079" width="15.28515625" style="25" customWidth="1"/>
    <col min="3080" max="3080" width="11.42578125" style="25" customWidth="1"/>
    <col min="3081" max="3081" width="11.140625" style="25" customWidth="1"/>
    <col min="3082" max="3082" width="10.140625" style="25" customWidth="1"/>
    <col min="3083" max="3083" width="9.7109375" style="25" customWidth="1"/>
    <col min="3084" max="3084" width="10.140625" style="25" customWidth="1"/>
    <col min="3085" max="3085" width="11" style="25" customWidth="1"/>
    <col min="3086" max="3086" width="10.85546875" style="25" customWidth="1"/>
    <col min="3087" max="3087" width="11" style="25" customWidth="1"/>
    <col min="3088" max="3327" width="10.140625" style="25"/>
    <col min="3328" max="3328" width="4" style="25" customWidth="1"/>
    <col min="3329" max="3329" width="12.28515625" style="25" customWidth="1"/>
    <col min="3330" max="3330" width="13.140625" style="25" customWidth="1"/>
    <col min="3331" max="3331" width="18" style="25" customWidth="1"/>
    <col min="3332" max="3332" width="10.140625" style="25" customWidth="1"/>
    <col min="3333" max="3333" width="6.85546875" style="25" customWidth="1"/>
    <col min="3334" max="3334" width="10.140625" style="25" customWidth="1"/>
    <col min="3335" max="3335" width="15.28515625" style="25" customWidth="1"/>
    <col min="3336" max="3336" width="11.42578125" style="25" customWidth="1"/>
    <col min="3337" max="3337" width="11.140625" style="25" customWidth="1"/>
    <col min="3338" max="3338" width="10.140625" style="25" customWidth="1"/>
    <col min="3339" max="3339" width="9.7109375" style="25" customWidth="1"/>
    <col min="3340" max="3340" width="10.140625" style="25" customWidth="1"/>
    <col min="3341" max="3341" width="11" style="25" customWidth="1"/>
    <col min="3342" max="3342" width="10.85546875" style="25" customWidth="1"/>
    <col min="3343" max="3343" width="11" style="25" customWidth="1"/>
    <col min="3344" max="3583" width="10.140625" style="25"/>
    <col min="3584" max="3584" width="4" style="25" customWidth="1"/>
    <col min="3585" max="3585" width="12.28515625" style="25" customWidth="1"/>
    <col min="3586" max="3586" width="13.140625" style="25" customWidth="1"/>
    <col min="3587" max="3587" width="18" style="25" customWidth="1"/>
    <col min="3588" max="3588" width="10.140625" style="25" customWidth="1"/>
    <col min="3589" max="3589" width="6.85546875" style="25" customWidth="1"/>
    <col min="3590" max="3590" width="10.140625" style="25" customWidth="1"/>
    <col min="3591" max="3591" width="15.28515625" style="25" customWidth="1"/>
    <col min="3592" max="3592" width="11.42578125" style="25" customWidth="1"/>
    <col min="3593" max="3593" width="11.140625" style="25" customWidth="1"/>
    <col min="3594" max="3594" width="10.140625" style="25" customWidth="1"/>
    <col min="3595" max="3595" width="9.7109375" style="25" customWidth="1"/>
    <col min="3596" max="3596" width="10.140625" style="25" customWidth="1"/>
    <col min="3597" max="3597" width="11" style="25" customWidth="1"/>
    <col min="3598" max="3598" width="10.85546875" style="25" customWidth="1"/>
    <col min="3599" max="3599" width="11" style="25" customWidth="1"/>
    <col min="3600" max="3839" width="10.140625" style="25"/>
    <col min="3840" max="3840" width="4" style="25" customWidth="1"/>
    <col min="3841" max="3841" width="12.28515625" style="25" customWidth="1"/>
    <col min="3842" max="3842" width="13.140625" style="25" customWidth="1"/>
    <col min="3843" max="3843" width="18" style="25" customWidth="1"/>
    <col min="3844" max="3844" width="10.140625" style="25" customWidth="1"/>
    <col min="3845" max="3845" width="6.85546875" style="25" customWidth="1"/>
    <col min="3846" max="3846" width="10.140625" style="25" customWidth="1"/>
    <col min="3847" max="3847" width="15.28515625" style="25" customWidth="1"/>
    <col min="3848" max="3848" width="11.42578125" style="25" customWidth="1"/>
    <col min="3849" max="3849" width="11.140625" style="25" customWidth="1"/>
    <col min="3850" max="3850" width="10.140625" style="25" customWidth="1"/>
    <col min="3851" max="3851" width="9.7109375" style="25" customWidth="1"/>
    <col min="3852" max="3852" width="10.140625" style="25" customWidth="1"/>
    <col min="3853" max="3853" width="11" style="25" customWidth="1"/>
    <col min="3854" max="3854" width="10.85546875" style="25" customWidth="1"/>
    <col min="3855" max="3855" width="11" style="25" customWidth="1"/>
    <col min="3856" max="4095" width="10.140625" style="25"/>
    <col min="4096" max="4096" width="4" style="25" customWidth="1"/>
    <col min="4097" max="4097" width="12.28515625" style="25" customWidth="1"/>
    <col min="4098" max="4098" width="13.140625" style="25" customWidth="1"/>
    <col min="4099" max="4099" width="18" style="25" customWidth="1"/>
    <col min="4100" max="4100" width="10.140625" style="25" customWidth="1"/>
    <col min="4101" max="4101" width="6.85546875" style="25" customWidth="1"/>
    <col min="4102" max="4102" width="10.140625" style="25" customWidth="1"/>
    <col min="4103" max="4103" width="15.28515625" style="25" customWidth="1"/>
    <col min="4104" max="4104" width="11.42578125" style="25" customWidth="1"/>
    <col min="4105" max="4105" width="11.140625" style="25" customWidth="1"/>
    <col min="4106" max="4106" width="10.140625" style="25" customWidth="1"/>
    <col min="4107" max="4107" width="9.7109375" style="25" customWidth="1"/>
    <col min="4108" max="4108" width="10.140625" style="25" customWidth="1"/>
    <col min="4109" max="4109" width="11" style="25" customWidth="1"/>
    <col min="4110" max="4110" width="10.85546875" style="25" customWidth="1"/>
    <col min="4111" max="4111" width="11" style="25" customWidth="1"/>
    <col min="4112" max="4351" width="10.140625" style="25"/>
    <col min="4352" max="4352" width="4" style="25" customWidth="1"/>
    <col min="4353" max="4353" width="12.28515625" style="25" customWidth="1"/>
    <col min="4354" max="4354" width="13.140625" style="25" customWidth="1"/>
    <col min="4355" max="4355" width="18" style="25" customWidth="1"/>
    <col min="4356" max="4356" width="10.140625" style="25" customWidth="1"/>
    <col min="4357" max="4357" width="6.85546875" style="25" customWidth="1"/>
    <col min="4358" max="4358" width="10.140625" style="25" customWidth="1"/>
    <col min="4359" max="4359" width="15.28515625" style="25" customWidth="1"/>
    <col min="4360" max="4360" width="11.42578125" style="25" customWidth="1"/>
    <col min="4361" max="4361" width="11.140625" style="25" customWidth="1"/>
    <col min="4362" max="4362" width="10.140625" style="25" customWidth="1"/>
    <col min="4363" max="4363" width="9.7109375" style="25" customWidth="1"/>
    <col min="4364" max="4364" width="10.140625" style="25" customWidth="1"/>
    <col min="4365" max="4365" width="11" style="25" customWidth="1"/>
    <col min="4366" max="4366" width="10.85546875" style="25" customWidth="1"/>
    <col min="4367" max="4367" width="11" style="25" customWidth="1"/>
    <col min="4368" max="4607" width="10.140625" style="25"/>
    <col min="4608" max="4608" width="4" style="25" customWidth="1"/>
    <col min="4609" max="4609" width="12.28515625" style="25" customWidth="1"/>
    <col min="4610" max="4610" width="13.140625" style="25" customWidth="1"/>
    <col min="4611" max="4611" width="18" style="25" customWidth="1"/>
    <col min="4612" max="4612" width="10.140625" style="25" customWidth="1"/>
    <col min="4613" max="4613" width="6.85546875" style="25" customWidth="1"/>
    <col min="4614" max="4614" width="10.140625" style="25" customWidth="1"/>
    <col min="4615" max="4615" width="15.28515625" style="25" customWidth="1"/>
    <col min="4616" max="4616" width="11.42578125" style="25" customWidth="1"/>
    <col min="4617" max="4617" width="11.140625" style="25" customWidth="1"/>
    <col min="4618" max="4618" width="10.140625" style="25" customWidth="1"/>
    <col min="4619" max="4619" width="9.7109375" style="25" customWidth="1"/>
    <col min="4620" max="4620" width="10.140625" style="25" customWidth="1"/>
    <col min="4621" max="4621" width="11" style="25" customWidth="1"/>
    <col min="4622" max="4622" width="10.85546875" style="25" customWidth="1"/>
    <col min="4623" max="4623" width="11" style="25" customWidth="1"/>
    <col min="4624" max="4863" width="10.140625" style="25"/>
    <col min="4864" max="4864" width="4" style="25" customWidth="1"/>
    <col min="4865" max="4865" width="12.28515625" style="25" customWidth="1"/>
    <col min="4866" max="4866" width="13.140625" style="25" customWidth="1"/>
    <col min="4867" max="4867" width="18" style="25" customWidth="1"/>
    <col min="4868" max="4868" width="10.140625" style="25" customWidth="1"/>
    <col min="4869" max="4869" width="6.85546875" style="25" customWidth="1"/>
    <col min="4870" max="4870" width="10.140625" style="25" customWidth="1"/>
    <col min="4871" max="4871" width="15.28515625" style="25" customWidth="1"/>
    <col min="4872" max="4872" width="11.42578125" style="25" customWidth="1"/>
    <col min="4873" max="4873" width="11.140625" style="25" customWidth="1"/>
    <col min="4874" max="4874" width="10.140625" style="25" customWidth="1"/>
    <col min="4875" max="4875" width="9.7109375" style="25" customWidth="1"/>
    <col min="4876" max="4876" width="10.140625" style="25" customWidth="1"/>
    <col min="4877" max="4877" width="11" style="25" customWidth="1"/>
    <col min="4878" max="4878" width="10.85546875" style="25" customWidth="1"/>
    <col min="4879" max="4879" width="11" style="25" customWidth="1"/>
    <col min="4880" max="5119" width="10.140625" style="25"/>
    <col min="5120" max="5120" width="4" style="25" customWidth="1"/>
    <col min="5121" max="5121" width="12.28515625" style="25" customWidth="1"/>
    <col min="5122" max="5122" width="13.140625" style="25" customWidth="1"/>
    <col min="5123" max="5123" width="18" style="25" customWidth="1"/>
    <col min="5124" max="5124" width="10.140625" style="25" customWidth="1"/>
    <col min="5125" max="5125" width="6.85546875" style="25" customWidth="1"/>
    <col min="5126" max="5126" width="10.140625" style="25" customWidth="1"/>
    <col min="5127" max="5127" width="15.28515625" style="25" customWidth="1"/>
    <col min="5128" max="5128" width="11.42578125" style="25" customWidth="1"/>
    <col min="5129" max="5129" width="11.140625" style="25" customWidth="1"/>
    <col min="5130" max="5130" width="10.140625" style="25" customWidth="1"/>
    <col min="5131" max="5131" width="9.7109375" style="25" customWidth="1"/>
    <col min="5132" max="5132" width="10.140625" style="25" customWidth="1"/>
    <col min="5133" max="5133" width="11" style="25" customWidth="1"/>
    <col min="5134" max="5134" width="10.85546875" style="25" customWidth="1"/>
    <col min="5135" max="5135" width="11" style="25" customWidth="1"/>
    <col min="5136" max="5375" width="10.140625" style="25"/>
    <col min="5376" max="5376" width="4" style="25" customWidth="1"/>
    <col min="5377" max="5377" width="12.28515625" style="25" customWidth="1"/>
    <col min="5378" max="5378" width="13.140625" style="25" customWidth="1"/>
    <col min="5379" max="5379" width="18" style="25" customWidth="1"/>
    <col min="5380" max="5380" width="10.140625" style="25" customWidth="1"/>
    <col min="5381" max="5381" width="6.85546875" style="25" customWidth="1"/>
    <col min="5382" max="5382" width="10.140625" style="25" customWidth="1"/>
    <col min="5383" max="5383" width="15.28515625" style="25" customWidth="1"/>
    <col min="5384" max="5384" width="11.42578125" style="25" customWidth="1"/>
    <col min="5385" max="5385" width="11.140625" style="25" customWidth="1"/>
    <col min="5386" max="5386" width="10.140625" style="25" customWidth="1"/>
    <col min="5387" max="5387" width="9.7109375" style="25" customWidth="1"/>
    <col min="5388" max="5388" width="10.140625" style="25" customWidth="1"/>
    <col min="5389" max="5389" width="11" style="25" customWidth="1"/>
    <col min="5390" max="5390" width="10.85546875" style="25" customWidth="1"/>
    <col min="5391" max="5391" width="11" style="25" customWidth="1"/>
    <col min="5392" max="5631" width="10.140625" style="25"/>
    <col min="5632" max="5632" width="4" style="25" customWidth="1"/>
    <col min="5633" max="5633" width="12.28515625" style="25" customWidth="1"/>
    <col min="5634" max="5634" width="13.140625" style="25" customWidth="1"/>
    <col min="5635" max="5635" width="18" style="25" customWidth="1"/>
    <col min="5636" max="5636" width="10.140625" style="25" customWidth="1"/>
    <col min="5637" max="5637" width="6.85546875" style="25" customWidth="1"/>
    <col min="5638" max="5638" width="10.140625" style="25" customWidth="1"/>
    <col min="5639" max="5639" width="15.28515625" style="25" customWidth="1"/>
    <col min="5640" max="5640" width="11.42578125" style="25" customWidth="1"/>
    <col min="5641" max="5641" width="11.140625" style="25" customWidth="1"/>
    <col min="5642" max="5642" width="10.140625" style="25" customWidth="1"/>
    <col min="5643" max="5643" width="9.7109375" style="25" customWidth="1"/>
    <col min="5644" max="5644" width="10.140625" style="25" customWidth="1"/>
    <col min="5645" max="5645" width="11" style="25" customWidth="1"/>
    <col min="5646" max="5646" width="10.85546875" style="25" customWidth="1"/>
    <col min="5647" max="5647" width="11" style="25" customWidth="1"/>
    <col min="5648" max="5887" width="10.140625" style="25"/>
    <col min="5888" max="5888" width="4" style="25" customWidth="1"/>
    <col min="5889" max="5889" width="12.28515625" style="25" customWidth="1"/>
    <col min="5890" max="5890" width="13.140625" style="25" customWidth="1"/>
    <col min="5891" max="5891" width="18" style="25" customWidth="1"/>
    <col min="5892" max="5892" width="10.140625" style="25" customWidth="1"/>
    <col min="5893" max="5893" width="6.85546875" style="25" customWidth="1"/>
    <col min="5894" max="5894" width="10.140625" style="25" customWidth="1"/>
    <col min="5895" max="5895" width="15.28515625" style="25" customWidth="1"/>
    <col min="5896" max="5896" width="11.42578125" style="25" customWidth="1"/>
    <col min="5897" max="5897" width="11.140625" style="25" customWidth="1"/>
    <col min="5898" max="5898" width="10.140625" style="25" customWidth="1"/>
    <col min="5899" max="5899" width="9.7109375" style="25" customWidth="1"/>
    <col min="5900" max="5900" width="10.140625" style="25" customWidth="1"/>
    <col min="5901" max="5901" width="11" style="25" customWidth="1"/>
    <col min="5902" max="5902" width="10.85546875" style="25" customWidth="1"/>
    <col min="5903" max="5903" width="11" style="25" customWidth="1"/>
    <col min="5904" max="6143" width="10.140625" style="25"/>
    <col min="6144" max="6144" width="4" style="25" customWidth="1"/>
    <col min="6145" max="6145" width="12.28515625" style="25" customWidth="1"/>
    <col min="6146" max="6146" width="13.140625" style="25" customWidth="1"/>
    <col min="6147" max="6147" width="18" style="25" customWidth="1"/>
    <col min="6148" max="6148" width="10.140625" style="25" customWidth="1"/>
    <col min="6149" max="6149" width="6.85546875" style="25" customWidth="1"/>
    <col min="6150" max="6150" width="10.140625" style="25" customWidth="1"/>
    <col min="6151" max="6151" width="15.28515625" style="25" customWidth="1"/>
    <col min="6152" max="6152" width="11.42578125" style="25" customWidth="1"/>
    <col min="6153" max="6153" width="11.140625" style="25" customWidth="1"/>
    <col min="6154" max="6154" width="10.140625" style="25" customWidth="1"/>
    <col min="6155" max="6155" width="9.7109375" style="25" customWidth="1"/>
    <col min="6156" max="6156" width="10.140625" style="25" customWidth="1"/>
    <col min="6157" max="6157" width="11" style="25" customWidth="1"/>
    <col min="6158" max="6158" width="10.85546875" style="25" customWidth="1"/>
    <col min="6159" max="6159" width="11" style="25" customWidth="1"/>
    <col min="6160" max="6399" width="10.140625" style="25"/>
    <col min="6400" max="6400" width="4" style="25" customWidth="1"/>
    <col min="6401" max="6401" width="12.28515625" style="25" customWidth="1"/>
    <col min="6402" max="6402" width="13.140625" style="25" customWidth="1"/>
    <col min="6403" max="6403" width="18" style="25" customWidth="1"/>
    <col min="6404" max="6404" width="10.140625" style="25" customWidth="1"/>
    <col min="6405" max="6405" width="6.85546875" style="25" customWidth="1"/>
    <col min="6406" max="6406" width="10.140625" style="25" customWidth="1"/>
    <col min="6407" max="6407" width="15.28515625" style="25" customWidth="1"/>
    <col min="6408" max="6408" width="11.42578125" style="25" customWidth="1"/>
    <col min="6409" max="6409" width="11.140625" style="25" customWidth="1"/>
    <col min="6410" max="6410" width="10.140625" style="25" customWidth="1"/>
    <col min="6411" max="6411" width="9.7109375" style="25" customWidth="1"/>
    <col min="6412" max="6412" width="10.140625" style="25" customWidth="1"/>
    <col min="6413" max="6413" width="11" style="25" customWidth="1"/>
    <col min="6414" max="6414" width="10.85546875" style="25" customWidth="1"/>
    <col min="6415" max="6415" width="11" style="25" customWidth="1"/>
    <col min="6416" max="6655" width="10.140625" style="25"/>
    <col min="6656" max="6656" width="4" style="25" customWidth="1"/>
    <col min="6657" max="6657" width="12.28515625" style="25" customWidth="1"/>
    <col min="6658" max="6658" width="13.140625" style="25" customWidth="1"/>
    <col min="6659" max="6659" width="18" style="25" customWidth="1"/>
    <col min="6660" max="6660" width="10.140625" style="25" customWidth="1"/>
    <col min="6661" max="6661" width="6.85546875" style="25" customWidth="1"/>
    <col min="6662" max="6662" width="10.140625" style="25" customWidth="1"/>
    <col min="6663" max="6663" width="15.28515625" style="25" customWidth="1"/>
    <col min="6664" max="6664" width="11.42578125" style="25" customWidth="1"/>
    <col min="6665" max="6665" width="11.140625" style="25" customWidth="1"/>
    <col min="6666" max="6666" width="10.140625" style="25" customWidth="1"/>
    <col min="6667" max="6667" width="9.7109375" style="25" customWidth="1"/>
    <col min="6668" max="6668" width="10.140625" style="25" customWidth="1"/>
    <col min="6669" max="6669" width="11" style="25" customWidth="1"/>
    <col min="6670" max="6670" width="10.85546875" style="25" customWidth="1"/>
    <col min="6671" max="6671" width="11" style="25" customWidth="1"/>
    <col min="6672" max="6911" width="10.140625" style="25"/>
    <col min="6912" max="6912" width="4" style="25" customWidth="1"/>
    <col min="6913" max="6913" width="12.28515625" style="25" customWidth="1"/>
    <col min="6914" max="6914" width="13.140625" style="25" customWidth="1"/>
    <col min="6915" max="6915" width="18" style="25" customWidth="1"/>
    <col min="6916" max="6916" width="10.140625" style="25" customWidth="1"/>
    <col min="6917" max="6917" width="6.85546875" style="25" customWidth="1"/>
    <col min="6918" max="6918" width="10.140625" style="25" customWidth="1"/>
    <col min="6919" max="6919" width="15.28515625" style="25" customWidth="1"/>
    <col min="6920" max="6920" width="11.42578125" style="25" customWidth="1"/>
    <col min="6921" max="6921" width="11.140625" style="25" customWidth="1"/>
    <col min="6922" max="6922" width="10.140625" style="25" customWidth="1"/>
    <col min="6923" max="6923" width="9.7109375" style="25" customWidth="1"/>
    <col min="6924" max="6924" width="10.140625" style="25" customWidth="1"/>
    <col min="6925" max="6925" width="11" style="25" customWidth="1"/>
    <col min="6926" max="6926" width="10.85546875" style="25" customWidth="1"/>
    <col min="6927" max="6927" width="11" style="25" customWidth="1"/>
    <col min="6928" max="7167" width="10.140625" style="25"/>
    <col min="7168" max="7168" width="4" style="25" customWidth="1"/>
    <col min="7169" max="7169" width="12.28515625" style="25" customWidth="1"/>
    <col min="7170" max="7170" width="13.140625" style="25" customWidth="1"/>
    <col min="7171" max="7171" width="18" style="25" customWidth="1"/>
    <col min="7172" max="7172" width="10.140625" style="25" customWidth="1"/>
    <col min="7173" max="7173" width="6.85546875" style="25" customWidth="1"/>
    <col min="7174" max="7174" width="10.140625" style="25" customWidth="1"/>
    <col min="7175" max="7175" width="15.28515625" style="25" customWidth="1"/>
    <col min="7176" max="7176" width="11.42578125" style="25" customWidth="1"/>
    <col min="7177" max="7177" width="11.140625" style="25" customWidth="1"/>
    <col min="7178" max="7178" width="10.140625" style="25" customWidth="1"/>
    <col min="7179" max="7179" width="9.7109375" style="25" customWidth="1"/>
    <col min="7180" max="7180" width="10.140625" style="25" customWidth="1"/>
    <col min="7181" max="7181" width="11" style="25" customWidth="1"/>
    <col min="7182" max="7182" width="10.85546875" style="25" customWidth="1"/>
    <col min="7183" max="7183" width="11" style="25" customWidth="1"/>
    <col min="7184" max="7423" width="10.140625" style="25"/>
    <col min="7424" max="7424" width="4" style="25" customWidth="1"/>
    <col min="7425" max="7425" width="12.28515625" style="25" customWidth="1"/>
    <col min="7426" max="7426" width="13.140625" style="25" customWidth="1"/>
    <col min="7427" max="7427" width="18" style="25" customWidth="1"/>
    <col min="7428" max="7428" width="10.140625" style="25" customWidth="1"/>
    <col min="7429" max="7429" width="6.85546875" style="25" customWidth="1"/>
    <col min="7430" max="7430" width="10.140625" style="25" customWidth="1"/>
    <col min="7431" max="7431" width="15.28515625" style="25" customWidth="1"/>
    <col min="7432" max="7432" width="11.42578125" style="25" customWidth="1"/>
    <col min="7433" max="7433" width="11.140625" style="25" customWidth="1"/>
    <col min="7434" max="7434" width="10.140625" style="25" customWidth="1"/>
    <col min="7435" max="7435" width="9.7109375" style="25" customWidth="1"/>
    <col min="7436" max="7436" width="10.140625" style="25" customWidth="1"/>
    <col min="7437" max="7437" width="11" style="25" customWidth="1"/>
    <col min="7438" max="7438" width="10.85546875" style="25" customWidth="1"/>
    <col min="7439" max="7439" width="11" style="25" customWidth="1"/>
    <col min="7440" max="7679" width="10.140625" style="25"/>
    <col min="7680" max="7680" width="4" style="25" customWidth="1"/>
    <col min="7681" max="7681" width="12.28515625" style="25" customWidth="1"/>
    <col min="7682" max="7682" width="13.140625" style="25" customWidth="1"/>
    <col min="7683" max="7683" width="18" style="25" customWidth="1"/>
    <col min="7684" max="7684" width="10.140625" style="25" customWidth="1"/>
    <col min="7685" max="7685" width="6.85546875" style="25" customWidth="1"/>
    <col min="7686" max="7686" width="10.140625" style="25" customWidth="1"/>
    <col min="7687" max="7687" width="15.28515625" style="25" customWidth="1"/>
    <col min="7688" max="7688" width="11.42578125" style="25" customWidth="1"/>
    <col min="7689" max="7689" width="11.140625" style="25" customWidth="1"/>
    <col min="7690" max="7690" width="10.140625" style="25" customWidth="1"/>
    <col min="7691" max="7691" width="9.7109375" style="25" customWidth="1"/>
    <col min="7692" max="7692" width="10.140625" style="25" customWidth="1"/>
    <col min="7693" max="7693" width="11" style="25" customWidth="1"/>
    <col min="7694" max="7694" width="10.85546875" style="25" customWidth="1"/>
    <col min="7695" max="7695" width="11" style="25" customWidth="1"/>
    <col min="7696" max="7935" width="10.140625" style="25"/>
    <col min="7936" max="7936" width="4" style="25" customWidth="1"/>
    <col min="7937" max="7937" width="12.28515625" style="25" customWidth="1"/>
    <col min="7938" max="7938" width="13.140625" style="25" customWidth="1"/>
    <col min="7939" max="7939" width="18" style="25" customWidth="1"/>
    <col min="7940" max="7940" width="10.140625" style="25" customWidth="1"/>
    <col min="7941" max="7941" width="6.85546875" style="25" customWidth="1"/>
    <col min="7942" max="7942" width="10.140625" style="25" customWidth="1"/>
    <col min="7943" max="7943" width="15.28515625" style="25" customWidth="1"/>
    <col min="7944" max="7944" width="11.42578125" style="25" customWidth="1"/>
    <col min="7945" max="7945" width="11.140625" style="25" customWidth="1"/>
    <col min="7946" max="7946" width="10.140625" style="25" customWidth="1"/>
    <col min="7947" max="7947" width="9.7109375" style="25" customWidth="1"/>
    <col min="7948" max="7948" width="10.140625" style="25" customWidth="1"/>
    <col min="7949" max="7949" width="11" style="25" customWidth="1"/>
    <col min="7950" max="7950" width="10.85546875" style="25" customWidth="1"/>
    <col min="7951" max="7951" width="11" style="25" customWidth="1"/>
    <col min="7952" max="8191" width="10.140625" style="25"/>
    <col min="8192" max="8192" width="4" style="25" customWidth="1"/>
    <col min="8193" max="8193" width="12.28515625" style="25" customWidth="1"/>
    <col min="8194" max="8194" width="13.140625" style="25" customWidth="1"/>
    <col min="8195" max="8195" width="18" style="25" customWidth="1"/>
    <col min="8196" max="8196" width="10.140625" style="25" customWidth="1"/>
    <col min="8197" max="8197" width="6.85546875" style="25" customWidth="1"/>
    <col min="8198" max="8198" width="10.140625" style="25" customWidth="1"/>
    <col min="8199" max="8199" width="15.28515625" style="25" customWidth="1"/>
    <col min="8200" max="8200" width="11.42578125" style="25" customWidth="1"/>
    <col min="8201" max="8201" width="11.140625" style="25" customWidth="1"/>
    <col min="8202" max="8202" width="10.140625" style="25" customWidth="1"/>
    <col min="8203" max="8203" width="9.7109375" style="25" customWidth="1"/>
    <col min="8204" max="8204" width="10.140625" style="25" customWidth="1"/>
    <col min="8205" max="8205" width="11" style="25" customWidth="1"/>
    <col min="8206" max="8206" width="10.85546875" style="25" customWidth="1"/>
    <col min="8207" max="8207" width="11" style="25" customWidth="1"/>
    <col min="8208" max="8447" width="10.140625" style="25"/>
    <col min="8448" max="8448" width="4" style="25" customWidth="1"/>
    <col min="8449" max="8449" width="12.28515625" style="25" customWidth="1"/>
    <col min="8450" max="8450" width="13.140625" style="25" customWidth="1"/>
    <col min="8451" max="8451" width="18" style="25" customWidth="1"/>
    <col min="8452" max="8452" width="10.140625" style="25" customWidth="1"/>
    <col min="8453" max="8453" width="6.85546875" style="25" customWidth="1"/>
    <col min="8454" max="8454" width="10.140625" style="25" customWidth="1"/>
    <col min="8455" max="8455" width="15.28515625" style="25" customWidth="1"/>
    <col min="8456" max="8456" width="11.42578125" style="25" customWidth="1"/>
    <col min="8457" max="8457" width="11.140625" style="25" customWidth="1"/>
    <col min="8458" max="8458" width="10.140625" style="25" customWidth="1"/>
    <col min="8459" max="8459" width="9.7109375" style="25" customWidth="1"/>
    <col min="8460" max="8460" width="10.140625" style="25" customWidth="1"/>
    <col min="8461" max="8461" width="11" style="25" customWidth="1"/>
    <col min="8462" max="8462" width="10.85546875" style="25" customWidth="1"/>
    <col min="8463" max="8463" width="11" style="25" customWidth="1"/>
    <col min="8464" max="8703" width="10.140625" style="25"/>
    <col min="8704" max="8704" width="4" style="25" customWidth="1"/>
    <col min="8705" max="8705" width="12.28515625" style="25" customWidth="1"/>
    <col min="8706" max="8706" width="13.140625" style="25" customWidth="1"/>
    <col min="8707" max="8707" width="18" style="25" customWidth="1"/>
    <col min="8708" max="8708" width="10.140625" style="25" customWidth="1"/>
    <col min="8709" max="8709" width="6.85546875" style="25" customWidth="1"/>
    <col min="8710" max="8710" width="10.140625" style="25" customWidth="1"/>
    <col min="8711" max="8711" width="15.28515625" style="25" customWidth="1"/>
    <col min="8712" max="8712" width="11.42578125" style="25" customWidth="1"/>
    <col min="8713" max="8713" width="11.140625" style="25" customWidth="1"/>
    <col min="8714" max="8714" width="10.140625" style="25" customWidth="1"/>
    <col min="8715" max="8715" width="9.7109375" style="25" customWidth="1"/>
    <col min="8716" max="8716" width="10.140625" style="25" customWidth="1"/>
    <col min="8717" max="8717" width="11" style="25" customWidth="1"/>
    <col min="8718" max="8718" width="10.85546875" style="25" customWidth="1"/>
    <col min="8719" max="8719" width="11" style="25" customWidth="1"/>
    <col min="8720" max="8959" width="10.140625" style="25"/>
    <col min="8960" max="8960" width="4" style="25" customWidth="1"/>
    <col min="8961" max="8961" width="12.28515625" style="25" customWidth="1"/>
    <col min="8962" max="8962" width="13.140625" style="25" customWidth="1"/>
    <col min="8963" max="8963" width="18" style="25" customWidth="1"/>
    <col min="8964" max="8964" width="10.140625" style="25" customWidth="1"/>
    <col min="8965" max="8965" width="6.85546875" style="25" customWidth="1"/>
    <col min="8966" max="8966" width="10.140625" style="25" customWidth="1"/>
    <col min="8967" max="8967" width="15.28515625" style="25" customWidth="1"/>
    <col min="8968" max="8968" width="11.42578125" style="25" customWidth="1"/>
    <col min="8969" max="8969" width="11.140625" style="25" customWidth="1"/>
    <col min="8970" max="8970" width="10.140625" style="25" customWidth="1"/>
    <col min="8971" max="8971" width="9.7109375" style="25" customWidth="1"/>
    <col min="8972" max="8972" width="10.140625" style="25" customWidth="1"/>
    <col min="8973" max="8973" width="11" style="25" customWidth="1"/>
    <col min="8974" max="8974" width="10.85546875" style="25" customWidth="1"/>
    <col min="8975" max="8975" width="11" style="25" customWidth="1"/>
    <col min="8976" max="9215" width="10.140625" style="25"/>
    <col min="9216" max="9216" width="4" style="25" customWidth="1"/>
    <col min="9217" max="9217" width="12.28515625" style="25" customWidth="1"/>
    <col min="9218" max="9218" width="13.140625" style="25" customWidth="1"/>
    <col min="9219" max="9219" width="18" style="25" customWidth="1"/>
    <col min="9220" max="9220" width="10.140625" style="25" customWidth="1"/>
    <col min="9221" max="9221" width="6.85546875" style="25" customWidth="1"/>
    <col min="9222" max="9222" width="10.140625" style="25" customWidth="1"/>
    <col min="9223" max="9223" width="15.28515625" style="25" customWidth="1"/>
    <col min="9224" max="9224" width="11.42578125" style="25" customWidth="1"/>
    <col min="9225" max="9225" width="11.140625" style="25" customWidth="1"/>
    <col min="9226" max="9226" width="10.140625" style="25" customWidth="1"/>
    <col min="9227" max="9227" width="9.7109375" style="25" customWidth="1"/>
    <col min="9228" max="9228" width="10.140625" style="25" customWidth="1"/>
    <col min="9229" max="9229" width="11" style="25" customWidth="1"/>
    <col min="9230" max="9230" width="10.85546875" style="25" customWidth="1"/>
    <col min="9231" max="9231" width="11" style="25" customWidth="1"/>
    <col min="9232" max="9471" width="10.140625" style="25"/>
    <col min="9472" max="9472" width="4" style="25" customWidth="1"/>
    <col min="9473" max="9473" width="12.28515625" style="25" customWidth="1"/>
    <col min="9474" max="9474" width="13.140625" style="25" customWidth="1"/>
    <col min="9475" max="9475" width="18" style="25" customWidth="1"/>
    <col min="9476" max="9476" width="10.140625" style="25" customWidth="1"/>
    <col min="9477" max="9477" width="6.85546875" style="25" customWidth="1"/>
    <col min="9478" max="9478" width="10.140625" style="25" customWidth="1"/>
    <col min="9479" max="9479" width="15.28515625" style="25" customWidth="1"/>
    <col min="9480" max="9480" width="11.42578125" style="25" customWidth="1"/>
    <col min="9481" max="9481" width="11.140625" style="25" customWidth="1"/>
    <col min="9482" max="9482" width="10.140625" style="25" customWidth="1"/>
    <col min="9483" max="9483" width="9.7109375" style="25" customWidth="1"/>
    <col min="9484" max="9484" width="10.140625" style="25" customWidth="1"/>
    <col min="9485" max="9485" width="11" style="25" customWidth="1"/>
    <col min="9486" max="9486" width="10.85546875" style="25" customWidth="1"/>
    <col min="9487" max="9487" width="11" style="25" customWidth="1"/>
    <col min="9488" max="9727" width="10.140625" style="25"/>
    <col min="9728" max="9728" width="4" style="25" customWidth="1"/>
    <col min="9729" max="9729" width="12.28515625" style="25" customWidth="1"/>
    <col min="9730" max="9730" width="13.140625" style="25" customWidth="1"/>
    <col min="9731" max="9731" width="18" style="25" customWidth="1"/>
    <col min="9732" max="9732" width="10.140625" style="25" customWidth="1"/>
    <col min="9733" max="9733" width="6.85546875" style="25" customWidth="1"/>
    <col min="9734" max="9734" width="10.140625" style="25" customWidth="1"/>
    <col min="9735" max="9735" width="15.28515625" style="25" customWidth="1"/>
    <col min="9736" max="9736" width="11.42578125" style="25" customWidth="1"/>
    <col min="9737" max="9737" width="11.140625" style="25" customWidth="1"/>
    <col min="9738" max="9738" width="10.140625" style="25" customWidth="1"/>
    <col min="9739" max="9739" width="9.7109375" style="25" customWidth="1"/>
    <col min="9740" max="9740" width="10.140625" style="25" customWidth="1"/>
    <col min="9741" max="9741" width="11" style="25" customWidth="1"/>
    <col min="9742" max="9742" width="10.85546875" style="25" customWidth="1"/>
    <col min="9743" max="9743" width="11" style="25" customWidth="1"/>
    <col min="9744" max="9983" width="10.140625" style="25"/>
    <col min="9984" max="9984" width="4" style="25" customWidth="1"/>
    <col min="9985" max="9985" width="12.28515625" style="25" customWidth="1"/>
    <col min="9986" max="9986" width="13.140625" style="25" customWidth="1"/>
    <col min="9987" max="9987" width="18" style="25" customWidth="1"/>
    <col min="9988" max="9988" width="10.140625" style="25" customWidth="1"/>
    <col min="9989" max="9989" width="6.85546875" style="25" customWidth="1"/>
    <col min="9990" max="9990" width="10.140625" style="25" customWidth="1"/>
    <col min="9991" max="9991" width="15.28515625" style="25" customWidth="1"/>
    <col min="9992" max="9992" width="11.42578125" style="25" customWidth="1"/>
    <col min="9993" max="9993" width="11.140625" style="25" customWidth="1"/>
    <col min="9994" max="9994" width="10.140625" style="25" customWidth="1"/>
    <col min="9995" max="9995" width="9.7109375" style="25" customWidth="1"/>
    <col min="9996" max="9996" width="10.140625" style="25" customWidth="1"/>
    <col min="9997" max="9997" width="11" style="25" customWidth="1"/>
    <col min="9998" max="9998" width="10.85546875" style="25" customWidth="1"/>
    <col min="9999" max="9999" width="11" style="25" customWidth="1"/>
    <col min="10000" max="10239" width="10.140625" style="25"/>
    <col min="10240" max="10240" width="4" style="25" customWidth="1"/>
    <col min="10241" max="10241" width="12.28515625" style="25" customWidth="1"/>
    <col min="10242" max="10242" width="13.140625" style="25" customWidth="1"/>
    <col min="10243" max="10243" width="18" style="25" customWidth="1"/>
    <col min="10244" max="10244" width="10.140625" style="25" customWidth="1"/>
    <col min="10245" max="10245" width="6.85546875" style="25" customWidth="1"/>
    <col min="10246" max="10246" width="10.140625" style="25" customWidth="1"/>
    <col min="10247" max="10247" width="15.28515625" style="25" customWidth="1"/>
    <col min="10248" max="10248" width="11.42578125" style="25" customWidth="1"/>
    <col min="10249" max="10249" width="11.140625" style="25" customWidth="1"/>
    <col min="10250" max="10250" width="10.140625" style="25" customWidth="1"/>
    <col min="10251" max="10251" width="9.7109375" style="25" customWidth="1"/>
    <col min="10252" max="10252" width="10.140625" style="25" customWidth="1"/>
    <col min="10253" max="10253" width="11" style="25" customWidth="1"/>
    <col min="10254" max="10254" width="10.85546875" style="25" customWidth="1"/>
    <col min="10255" max="10255" width="11" style="25" customWidth="1"/>
    <col min="10256" max="10495" width="10.140625" style="25"/>
    <col min="10496" max="10496" width="4" style="25" customWidth="1"/>
    <col min="10497" max="10497" width="12.28515625" style="25" customWidth="1"/>
    <col min="10498" max="10498" width="13.140625" style="25" customWidth="1"/>
    <col min="10499" max="10499" width="18" style="25" customWidth="1"/>
    <col min="10500" max="10500" width="10.140625" style="25" customWidth="1"/>
    <col min="10501" max="10501" width="6.85546875" style="25" customWidth="1"/>
    <col min="10502" max="10502" width="10.140625" style="25" customWidth="1"/>
    <col min="10503" max="10503" width="15.28515625" style="25" customWidth="1"/>
    <col min="10504" max="10504" width="11.42578125" style="25" customWidth="1"/>
    <col min="10505" max="10505" width="11.140625" style="25" customWidth="1"/>
    <col min="10506" max="10506" width="10.140625" style="25" customWidth="1"/>
    <col min="10507" max="10507" width="9.7109375" style="25" customWidth="1"/>
    <col min="10508" max="10508" width="10.140625" style="25" customWidth="1"/>
    <col min="10509" max="10509" width="11" style="25" customWidth="1"/>
    <col min="10510" max="10510" width="10.85546875" style="25" customWidth="1"/>
    <col min="10511" max="10511" width="11" style="25" customWidth="1"/>
    <col min="10512" max="10751" width="10.140625" style="25"/>
    <col min="10752" max="10752" width="4" style="25" customWidth="1"/>
    <col min="10753" max="10753" width="12.28515625" style="25" customWidth="1"/>
    <col min="10754" max="10754" width="13.140625" style="25" customWidth="1"/>
    <col min="10755" max="10755" width="18" style="25" customWidth="1"/>
    <col min="10756" max="10756" width="10.140625" style="25" customWidth="1"/>
    <col min="10757" max="10757" width="6.85546875" style="25" customWidth="1"/>
    <col min="10758" max="10758" width="10.140625" style="25" customWidth="1"/>
    <col min="10759" max="10759" width="15.28515625" style="25" customWidth="1"/>
    <col min="10760" max="10760" width="11.42578125" style="25" customWidth="1"/>
    <col min="10761" max="10761" width="11.140625" style="25" customWidth="1"/>
    <col min="10762" max="10762" width="10.140625" style="25" customWidth="1"/>
    <col min="10763" max="10763" width="9.7109375" style="25" customWidth="1"/>
    <col min="10764" max="10764" width="10.140625" style="25" customWidth="1"/>
    <col min="10765" max="10765" width="11" style="25" customWidth="1"/>
    <col min="10766" max="10766" width="10.85546875" style="25" customWidth="1"/>
    <col min="10767" max="10767" width="11" style="25" customWidth="1"/>
    <col min="10768" max="11007" width="10.140625" style="25"/>
    <col min="11008" max="11008" width="4" style="25" customWidth="1"/>
    <col min="11009" max="11009" width="12.28515625" style="25" customWidth="1"/>
    <col min="11010" max="11010" width="13.140625" style="25" customWidth="1"/>
    <col min="11011" max="11011" width="18" style="25" customWidth="1"/>
    <col min="11012" max="11012" width="10.140625" style="25" customWidth="1"/>
    <col min="11013" max="11013" width="6.85546875" style="25" customWidth="1"/>
    <col min="11014" max="11014" width="10.140625" style="25" customWidth="1"/>
    <col min="11015" max="11015" width="15.28515625" style="25" customWidth="1"/>
    <col min="11016" max="11016" width="11.42578125" style="25" customWidth="1"/>
    <col min="11017" max="11017" width="11.140625" style="25" customWidth="1"/>
    <col min="11018" max="11018" width="10.140625" style="25" customWidth="1"/>
    <col min="11019" max="11019" width="9.7109375" style="25" customWidth="1"/>
    <col min="11020" max="11020" width="10.140625" style="25" customWidth="1"/>
    <col min="11021" max="11021" width="11" style="25" customWidth="1"/>
    <col min="11022" max="11022" width="10.85546875" style="25" customWidth="1"/>
    <col min="11023" max="11023" width="11" style="25" customWidth="1"/>
    <col min="11024" max="11263" width="10.140625" style="25"/>
    <col min="11264" max="11264" width="4" style="25" customWidth="1"/>
    <col min="11265" max="11265" width="12.28515625" style="25" customWidth="1"/>
    <col min="11266" max="11266" width="13.140625" style="25" customWidth="1"/>
    <col min="11267" max="11267" width="18" style="25" customWidth="1"/>
    <col min="11268" max="11268" width="10.140625" style="25" customWidth="1"/>
    <col min="11269" max="11269" width="6.85546875" style="25" customWidth="1"/>
    <col min="11270" max="11270" width="10.140625" style="25" customWidth="1"/>
    <col min="11271" max="11271" width="15.28515625" style="25" customWidth="1"/>
    <col min="11272" max="11272" width="11.42578125" style="25" customWidth="1"/>
    <col min="11273" max="11273" width="11.140625" style="25" customWidth="1"/>
    <col min="11274" max="11274" width="10.140625" style="25" customWidth="1"/>
    <col min="11275" max="11275" width="9.7109375" style="25" customWidth="1"/>
    <col min="11276" max="11276" width="10.140625" style="25" customWidth="1"/>
    <col min="11277" max="11277" width="11" style="25" customWidth="1"/>
    <col min="11278" max="11278" width="10.85546875" style="25" customWidth="1"/>
    <col min="11279" max="11279" width="11" style="25" customWidth="1"/>
    <col min="11280" max="11519" width="10.140625" style="25"/>
    <col min="11520" max="11520" width="4" style="25" customWidth="1"/>
    <col min="11521" max="11521" width="12.28515625" style="25" customWidth="1"/>
    <col min="11522" max="11522" width="13.140625" style="25" customWidth="1"/>
    <col min="11523" max="11523" width="18" style="25" customWidth="1"/>
    <col min="11524" max="11524" width="10.140625" style="25" customWidth="1"/>
    <col min="11525" max="11525" width="6.85546875" style="25" customWidth="1"/>
    <col min="11526" max="11526" width="10.140625" style="25" customWidth="1"/>
    <col min="11527" max="11527" width="15.28515625" style="25" customWidth="1"/>
    <col min="11528" max="11528" width="11.42578125" style="25" customWidth="1"/>
    <col min="11529" max="11529" width="11.140625" style="25" customWidth="1"/>
    <col min="11530" max="11530" width="10.140625" style="25" customWidth="1"/>
    <col min="11531" max="11531" width="9.7109375" style="25" customWidth="1"/>
    <col min="11532" max="11532" width="10.140625" style="25" customWidth="1"/>
    <col min="11533" max="11533" width="11" style="25" customWidth="1"/>
    <col min="11534" max="11534" width="10.85546875" style="25" customWidth="1"/>
    <col min="11535" max="11535" width="11" style="25" customWidth="1"/>
    <col min="11536" max="11775" width="10.140625" style="25"/>
    <col min="11776" max="11776" width="4" style="25" customWidth="1"/>
    <col min="11777" max="11777" width="12.28515625" style="25" customWidth="1"/>
    <col min="11778" max="11778" width="13.140625" style="25" customWidth="1"/>
    <col min="11779" max="11779" width="18" style="25" customWidth="1"/>
    <col min="11780" max="11780" width="10.140625" style="25" customWidth="1"/>
    <col min="11781" max="11781" width="6.85546875" style="25" customWidth="1"/>
    <col min="11782" max="11782" width="10.140625" style="25" customWidth="1"/>
    <col min="11783" max="11783" width="15.28515625" style="25" customWidth="1"/>
    <col min="11784" max="11784" width="11.42578125" style="25" customWidth="1"/>
    <col min="11785" max="11785" width="11.140625" style="25" customWidth="1"/>
    <col min="11786" max="11786" width="10.140625" style="25" customWidth="1"/>
    <col min="11787" max="11787" width="9.7109375" style="25" customWidth="1"/>
    <col min="11788" max="11788" width="10.140625" style="25" customWidth="1"/>
    <col min="11789" max="11789" width="11" style="25" customWidth="1"/>
    <col min="11790" max="11790" width="10.85546875" style="25" customWidth="1"/>
    <col min="11791" max="11791" width="11" style="25" customWidth="1"/>
    <col min="11792" max="12031" width="10.140625" style="25"/>
    <col min="12032" max="12032" width="4" style="25" customWidth="1"/>
    <col min="12033" max="12033" width="12.28515625" style="25" customWidth="1"/>
    <col min="12034" max="12034" width="13.140625" style="25" customWidth="1"/>
    <col min="12035" max="12035" width="18" style="25" customWidth="1"/>
    <col min="12036" max="12036" width="10.140625" style="25" customWidth="1"/>
    <col min="12037" max="12037" width="6.85546875" style="25" customWidth="1"/>
    <col min="12038" max="12038" width="10.140625" style="25" customWidth="1"/>
    <col min="12039" max="12039" width="15.28515625" style="25" customWidth="1"/>
    <col min="12040" max="12040" width="11.42578125" style="25" customWidth="1"/>
    <col min="12041" max="12041" width="11.140625" style="25" customWidth="1"/>
    <col min="12042" max="12042" width="10.140625" style="25" customWidth="1"/>
    <col min="12043" max="12043" width="9.7109375" style="25" customWidth="1"/>
    <col min="12044" max="12044" width="10.140625" style="25" customWidth="1"/>
    <col min="12045" max="12045" width="11" style="25" customWidth="1"/>
    <col min="12046" max="12046" width="10.85546875" style="25" customWidth="1"/>
    <col min="12047" max="12047" width="11" style="25" customWidth="1"/>
    <col min="12048" max="12287" width="10.140625" style="25"/>
    <col min="12288" max="12288" width="4" style="25" customWidth="1"/>
    <col min="12289" max="12289" width="12.28515625" style="25" customWidth="1"/>
    <col min="12290" max="12290" width="13.140625" style="25" customWidth="1"/>
    <col min="12291" max="12291" width="18" style="25" customWidth="1"/>
    <col min="12292" max="12292" width="10.140625" style="25" customWidth="1"/>
    <col min="12293" max="12293" width="6.85546875" style="25" customWidth="1"/>
    <col min="12294" max="12294" width="10.140625" style="25" customWidth="1"/>
    <col min="12295" max="12295" width="15.28515625" style="25" customWidth="1"/>
    <col min="12296" max="12296" width="11.42578125" style="25" customWidth="1"/>
    <col min="12297" max="12297" width="11.140625" style="25" customWidth="1"/>
    <col min="12298" max="12298" width="10.140625" style="25" customWidth="1"/>
    <col min="12299" max="12299" width="9.7109375" style="25" customWidth="1"/>
    <col min="12300" max="12300" width="10.140625" style="25" customWidth="1"/>
    <col min="12301" max="12301" width="11" style="25" customWidth="1"/>
    <col min="12302" max="12302" width="10.85546875" style="25" customWidth="1"/>
    <col min="12303" max="12303" width="11" style="25" customWidth="1"/>
    <col min="12304" max="12543" width="10.140625" style="25"/>
    <col min="12544" max="12544" width="4" style="25" customWidth="1"/>
    <col min="12545" max="12545" width="12.28515625" style="25" customWidth="1"/>
    <col min="12546" max="12546" width="13.140625" style="25" customWidth="1"/>
    <col min="12547" max="12547" width="18" style="25" customWidth="1"/>
    <col min="12548" max="12548" width="10.140625" style="25" customWidth="1"/>
    <col min="12549" max="12549" width="6.85546875" style="25" customWidth="1"/>
    <col min="12550" max="12550" width="10.140625" style="25" customWidth="1"/>
    <col min="12551" max="12551" width="15.28515625" style="25" customWidth="1"/>
    <col min="12552" max="12552" width="11.42578125" style="25" customWidth="1"/>
    <col min="12553" max="12553" width="11.140625" style="25" customWidth="1"/>
    <col min="12554" max="12554" width="10.140625" style="25" customWidth="1"/>
    <col min="12555" max="12555" width="9.7109375" style="25" customWidth="1"/>
    <col min="12556" max="12556" width="10.140625" style="25" customWidth="1"/>
    <col min="12557" max="12557" width="11" style="25" customWidth="1"/>
    <col min="12558" max="12558" width="10.85546875" style="25" customWidth="1"/>
    <col min="12559" max="12559" width="11" style="25" customWidth="1"/>
    <col min="12560" max="12799" width="10.140625" style="25"/>
    <col min="12800" max="12800" width="4" style="25" customWidth="1"/>
    <col min="12801" max="12801" width="12.28515625" style="25" customWidth="1"/>
    <col min="12802" max="12802" width="13.140625" style="25" customWidth="1"/>
    <col min="12803" max="12803" width="18" style="25" customWidth="1"/>
    <col min="12804" max="12804" width="10.140625" style="25" customWidth="1"/>
    <col min="12805" max="12805" width="6.85546875" style="25" customWidth="1"/>
    <col min="12806" max="12806" width="10.140625" style="25" customWidth="1"/>
    <col min="12807" max="12807" width="15.28515625" style="25" customWidth="1"/>
    <col min="12808" max="12808" width="11.42578125" style="25" customWidth="1"/>
    <col min="12809" max="12809" width="11.140625" style="25" customWidth="1"/>
    <col min="12810" max="12810" width="10.140625" style="25" customWidth="1"/>
    <col min="12811" max="12811" width="9.7109375" style="25" customWidth="1"/>
    <col min="12812" max="12812" width="10.140625" style="25" customWidth="1"/>
    <col min="12813" max="12813" width="11" style="25" customWidth="1"/>
    <col min="12814" max="12814" width="10.85546875" style="25" customWidth="1"/>
    <col min="12815" max="12815" width="11" style="25" customWidth="1"/>
    <col min="12816" max="13055" width="10.140625" style="25"/>
    <col min="13056" max="13056" width="4" style="25" customWidth="1"/>
    <col min="13057" max="13057" width="12.28515625" style="25" customWidth="1"/>
    <col min="13058" max="13058" width="13.140625" style="25" customWidth="1"/>
    <col min="13059" max="13059" width="18" style="25" customWidth="1"/>
    <col min="13060" max="13060" width="10.140625" style="25" customWidth="1"/>
    <col min="13061" max="13061" width="6.85546875" style="25" customWidth="1"/>
    <col min="13062" max="13062" width="10.140625" style="25" customWidth="1"/>
    <col min="13063" max="13063" width="15.28515625" style="25" customWidth="1"/>
    <col min="13064" max="13064" width="11.42578125" style="25" customWidth="1"/>
    <col min="13065" max="13065" width="11.140625" style="25" customWidth="1"/>
    <col min="13066" max="13066" width="10.140625" style="25" customWidth="1"/>
    <col min="13067" max="13067" width="9.7109375" style="25" customWidth="1"/>
    <col min="13068" max="13068" width="10.140625" style="25" customWidth="1"/>
    <col min="13069" max="13069" width="11" style="25" customWidth="1"/>
    <col min="13070" max="13070" width="10.85546875" style="25" customWidth="1"/>
    <col min="13071" max="13071" width="11" style="25" customWidth="1"/>
    <col min="13072" max="13311" width="10.140625" style="25"/>
    <col min="13312" max="13312" width="4" style="25" customWidth="1"/>
    <col min="13313" max="13313" width="12.28515625" style="25" customWidth="1"/>
    <col min="13314" max="13314" width="13.140625" style="25" customWidth="1"/>
    <col min="13315" max="13315" width="18" style="25" customWidth="1"/>
    <col min="13316" max="13316" width="10.140625" style="25" customWidth="1"/>
    <col min="13317" max="13317" width="6.85546875" style="25" customWidth="1"/>
    <col min="13318" max="13318" width="10.140625" style="25" customWidth="1"/>
    <col min="13319" max="13319" width="15.28515625" style="25" customWidth="1"/>
    <col min="13320" max="13320" width="11.42578125" style="25" customWidth="1"/>
    <col min="13321" max="13321" width="11.140625" style="25" customWidth="1"/>
    <col min="13322" max="13322" width="10.140625" style="25" customWidth="1"/>
    <col min="13323" max="13323" width="9.7109375" style="25" customWidth="1"/>
    <col min="13324" max="13324" width="10.140625" style="25" customWidth="1"/>
    <col min="13325" max="13325" width="11" style="25" customWidth="1"/>
    <col min="13326" max="13326" width="10.85546875" style="25" customWidth="1"/>
    <col min="13327" max="13327" width="11" style="25" customWidth="1"/>
    <col min="13328" max="13567" width="10.140625" style="25"/>
    <col min="13568" max="13568" width="4" style="25" customWidth="1"/>
    <col min="13569" max="13569" width="12.28515625" style="25" customWidth="1"/>
    <col min="13570" max="13570" width="13.140625" style="25" customWidth="1"/>
    <col min="13571" max="13571" width="18" style="25" customWidth="1"/>
    <col min="13572" max="13572" width="10.140625" style="25" customWidth="1"/>
    <col min="13573" max="13573" width="6.85546875" style="25" customWidth="1"/>
    <col min="13574" max="13574" width="10.140625" style="25" customWidth="1"/>
    <col min="13575" max="13575" width="15.28515625" style="25" customWidth="1"/>
    <col min="13576" max="13576" width="11.42578125" style="25" customWidth="1"/>
    <col min="13577" max="13577" width="11.140625" style="25" customWidth="1"/>
    <col min="13578" max="13578" width="10.140625" style="25" customWidth="1"/>
    <col min="13579" max="13579" width="9.7109375" style="25" customWidth="1"/>
    <col min="13580" max="13580" width="10.140625" style="25" customWidth="1"/>
    <col min="13581" max="13581" width="11" style="25" customWidth="1"/>
    <col min="13582" max="13582" width="10.85546875" style="25" customWidth="1"/>
    <col min="13583" max="13583" width="11" style="25" customWidth="1"/>
    <col min="13584" max="13823" width="10.140625" style="25"/>
    <col min="13824" max="13824" width="4" style="25" customWidth="1"/>
    <col min="13825" max="13825" width="12.28515625" style="25" customWidth="1"/>
    <col min="13826" max="13826" width="13.140625" style="25" customWidth="1"/>
    <col min="13827" max="13827" width="18" style="25" customWidth="1"/>
    <col min="13828" max="13828" width="10.140625" style="25" customWidth="1"/>
    <col min="13829" max="13829" width="6.85546875" style="25" customWidth="1"/>
    <col min="13830" max="13830" width="10.140625" style="25" customWidth="1"/>
    <col min="13831" max="13831" width="15.28515625" style="25" customWidth="1"/>
    <col min="13832" max="13832" width="11.42578125" style="25" customWidth="1"/>
    <col min="13833" max="13833" width="11.140625" style="25" customWidth="1"/>
    <col min="13834" max="13834" width="10.140625" style="25" customWidth="1"/>
    <col min="13835" max="13835" width="9.7109375" style="25" customWidth="1"/>
    <col min="13836" max="13836" width="10.140625" style="25" customWidth="1"/>
    <col min="13837" max="13837" width="11" style="25" customWidth="1"/>
    <col min="13838" max="13838" width="10.85546875" style="25" customWidth="1"/>
    <col min="13839" max="13839" width="11" style="25" customWidth="1"/>
    <col min="13840" max="14079" width="10.140625" style="25"/>
    <col min="14080" max="14080" width="4" style="25" customWidth="1"/>
    <col min="14081" max="14081" width="12.28515625" style="25" customWidth="1"/>
    <col min="14082" max="14082" width="13.140625" style="25" customWidth="1"/>
    <col min="14083" max="14083" width="18" style="25" customWidth="1"/>
    <col min="14084" max="14084" width="10.140625" style="25" customWidth="1"/>
    <col min="14085" max="14085" width="6.85546875" style="25" customWidth="1"/>
    <col min="14086" max="14086" width="10.140625" style="25" customWidth="1"/>
    <col min="14087" max="14087" width="15.28515625" style="25" customWidth="1"/>
    <col min="14088" max="14088" width="11.42578125" style="25" customWidth="1"/>
    <col min="14089" max="14089" width="11.140625" style="25" customWidth="1"/>
    <col min="14090" max="14090" width="10.140625" style="25" customWidth="1"/>
    <col min="14091" max="14091" width="9.7109375" style="25" customWidth="1"/>
    <col min="14092" max="14092" width="10.140625" style="25" customWidth="1"/>
    <col min="14093" max="14093" width="11" style="25" customWidth="1"/>
    <col min="14094" max="14094" width="10.85546875" style="25" customWidth="1"/>
    <col min="14095" max="14095" width="11" style="25" customWidth="1"/>
    <col min="14096" max="14335" width="10.140625" style="25"/>
    <col min="14336" max="14336" width="4" style="25" customWidth="1"/>
    <col min="14337" max="14337" width="12.28515625" style="25" customWidth="1"/>
    <col min="14338" max="14338" width="13.140625" style="25" customWidth="1"/>
    <col min="14339" max="14339" width="18" style="25" customWidth="1"/>
    <col min="14340" max="14340" width="10.140625" style="25" customWidth="1"/>
    <col min="14341" max="14341" width="6.85546875" style="25" customWidth="1"/>
    <col min="14342" max="14342" width="10.140625" style="25" customWidth="1"/>
    <col min="14343" max="14343" width="15.28515625" style="25" customWidth="1"/>
    <col min="14344" max="14344" width="11.42578125" style="25" customWidth="1"/>
    <col min="14345" max="14345" width="11.140625" style="25" customWidth="1"/>
    <col min="14346" max="14346" width="10.140625" style="25" customWidth="1"/>
    <col min="14347" max="14347" width="9.7109375" style="25" customWidth="1"/>
    <col min="14348" max="14348" width="10.140625" style="25" customWidth="1"/>
    <col min="14349" max="14349" width="11" style="25" customWidth="1"/>
    <col min="14350" max="14350" width="10.85546875" style="25" customWidth="1"/>
    <col min="14351" max="14351" width="11" style="25" customWidth="1"/>
    <col min="14352" max="14591" width="10.140625" style="25"/>
    <col min="14592" max="14592" width="4" style="25" customWidth="1"/>
    <col min="14593" max="14593" width="12.28515625" style="25" customWidth="1"/>
    <col min="14594" max="14594" width="13.140625" style="25" customWidth="1"/>
    <col min="14595" max="14595" width="18" style="25" customWidth="1"/>
    <col min="14596" max="14596" width="10.140625" style="25" customWidth="1"/>
    <col min="14597" max="14597" width="6.85546875" style="25" customWidth="1"/>
    <col min="14598" max="14598" width="10.140625" style="25" customWidth="1"/>
    <col min="14599" max="14599" width="15.28515625" style="25" customWidth="1"/>
    <col min="14600" max="14600" width="11.42578125" style="25" customWidth="1"/>
    <col min="14601" max="14601" width="11.140625" style="25" customWidth="1"/>
    <col min="14602" max="14602" width="10.140625" style="25" customWidth="1"/>
    <col min="14603" max="14603" width="9.7109375" style="25" customWidth="1"/>
    <col min="14604" max="14604" width="10.140625" style="25" customWidth="1"/>
    <col min="14605" max="14605" width="11" style="25" customWidth="1"/>
    <col min="14606" max="14606" width="10.85546875" style="25" customWidth="1"/>
    <col min="14607" max="14607" width="11" style="25" customWidth="1"/>
    <col min="14608" max="14847" width="10.140625" style="25"/>
    <col min="14848" max="14848" width="4" style="25" customWidth="1"/>
    <col min="14849" max="14849" width="12.28515625" style="25" customWidth="1"/>
    <col min="14850" max="14850" width="13.140625" style="25" customWidth="1"/>
    <col min="14851" max="14851" width="18" style="25" customWidth="1"/>
    <col min="14852" max="14852" width="10.140625" style="25" customWidth="1"/>
    <col min="14853" max="14853" width="6.85546875" style="25" customWidth="1"/>
    <col min="14854" max="14854" width="10.140625" style="25" customWidth="1"/>
    <col min="14855" max="14855" width="15.28515625" style="25" customWidth="1"/>
    <col min="14856" max="14856" width="11.42578125" style="25" customWidth="1"/>
    <col min="14857" max="14857" width="11.140625" style="25" customWidth="1"/>
    <col min="14858" max="14858" width="10.140625" style="25" customWidth="1"/>
    <col min="14859" max="14859" width="9.7109375" style="25" customWidth="1"/>
    <col min="14860" max="14860" width="10.140625" style="25" customWidth="1"/>
    <col min="14861" max="14861" width="11" style="25" customWidth="1"/>
    <col min="14862" max="14862" width="10.85546875" style="25" customWidth="1"/>
    <col min="14863" max="14863" width="11" style="25" customWidth="1"/>
    <col min="14864" max="15103" width="10.140625" style="25"/>
    <col min="15104" max="15104" width="4" style="25" customWidth="1"/>
    <col min="15105" max="15105" width="12.28515625" style="25" customWidth="1"/>
    <col min="15106" max="15106" width="13.140625" style="25" customWidth="1"/>
    <col min="15107" max="15107" width="18" style="25" customWidth="1"/>
    <col min="15108" max="15108" width="10.140625" style="25" customWidth="1"/>
    <col min="15109" max="15109" width="6.85546875" style="25" customWidth="1"/>
    <col min="15110" max="15110" width="10.140625" style="25" customWidth="1"/>
    <col min="15111" max="15111" width="15.28515625" style="25" customWidth="1"/>
    <col min="15112" max="15112" width="11.42578125" style="25" customWidth="1"/>
    <col min="15113" max="15113" width="11.140625" style="25" customWidth="1"/>
    <col min="15114" max="15114" width="10.140625" style="25" customWidth="1"/>
    <col min="15115" max="15115" width="9.7109375" style="25" customWidth="1"/>
    <col min="15116" max="15116" width="10.140625" style="25" customWidth="1"/>
    <col min="15117" max="15117" width="11" style="25" customWidth="1"/>
    <col min="15118" max="15118" width="10.85546875" style="25" customWidth="1"/>
    <col min="15119" max="15119" width="11" style="25" customWidth="1"/>
    <col min="15120" max="15359" width="10.140625" style="25"/>
    <col min="15360" max="15360" width="4" style="25" customWidth="1"/>
    <col min="15361" max="15361" width="12.28515625" style="25" customWidth="1"/>
    <col min="15362" max="15362" width="13.140625" style="25" customWidth="1"/>
    <col min="15363" max="15363" width="18" style="25" customWidth="1"/>
    <col min="15364" max="15364" width="10.140625" style="25" customWidth="1"/>
    <col min="15365" max="15365" width="6.85546875" style="25" customWidth="1"/>
    <col min="15366" max="15366" width="10.140625" style="25" customWidth="1"/>
    <col min="15367" max="15367" width="15.28515625" style="25" customWidth="1"/>
    <col min="15368" max="15368" width="11.42578125" style="25" customWidth="1"/>
    <col min="15369" max="15369" width="11.140625" style="25" customWidth="1"/>
    <col min="15370" max="15370" width="10.140625" style="25" customWidth="1"/>
    <col min="15371" max="15371" width="9.7109375" style="25" customWidth="1"/>
    <col min="15372" max="15372" width="10.140625" style="25" customWidth="1"/>
    <col min="15373" max="15373" width="11" style="25" customWidth="1"/>
    <col min="15374" max="15374" width="10.85546875" style="25" customWidth="1"/>
    <col min="15375" max="15375" width="11" style="25" customWidth="1"/>
    <col min="15376" max="15615" width="10.140625" style="25"/>
    <col min="15616" max="15616" width="4" style="25" customWidth="1"/>
    <col min="15617" max="15617" width="12.28515625" style="25" customWidth="1"/>
    <col min="15618" max="15618" width="13.140625" style="25" customWidth="1"/>
    <col min="15619" max="15619" width="18" style="25" customWidth="1"/>
    <col min="15620" max="15620" width="10.140625" style="25" customWidth="1"/>
    <col min="15621" max="15621" width="6.85546875" style="25" customWidth="1"/>
    <col min="15622" max="15622" width="10.140625" style="25" customWidth="1"/>
    <col min="15623" max="15623" width="15.28515625" style="25" customWidth="1"/>
    <col min="15624" max="15624" width="11.42578125" style="25" customWidth="1"/>
    <col min="15625" max="15625" width="11.140625" style="25" customWidth="1"/>
    <col min="15626" max="15626" width="10.140625" style="25" customWidth="1"/>
    <col min="15627" max="15627" width="9.7109375" style="25" customWidth="1"/>
    <col min="15628" max="15628" width="10.140625" style="25" customWidth="1"/>
    <col min="15629" max="15629" width="11" style="25" customWidth="1"/>
    <col min="15630" max="15630" width="10.85546875" style="25" customWidth="1"/>
    <col min="15631" max="15631" width="11" style="25" customWidth="1"/>
    <col min="15632" max="15871" width="10.140625" style="25"/>
    <col min="15872" max="15872" width="4" style="25" customWidth="1"/>
    <col min="15873" max="15873" width="12.28515625" style="25" customWidth="1"/>
    <col min="15874" max="15874" width="13.140625" style="25" customWidth="1"/>
    <col min="15875" max="15875" width="18" style="25" customWidth="1"/>
    <col min="15876" max="15876" width="10.140625" style="25" customWidth="1"/>
    <col min="15877" max="15877" width="6.85546875" style="25" customWidth="1"/>
    <col min="15878" max="15878" width="10.140625" style="25" customWidth="1"/>
    <col min="15879" max="15879" width="15.28515625" style="25" customWidth="1"/>
    <col min="15880" max="15880" width="11.42578125" style="25" customWidth="1"/>
    <col min="15881" max="15881" width="11.140625" style="25" customWidth="1"/>
    <col min="15882" max="15882" width="10.140625" style="25" customWidth="1"/>
    <col min="15883" max="15883" width="9.7109375" style="25" customWidth="1"/>
    <col min="15884" max="15884" width="10.140625" style="25" customWidth="1"/>
    <col min="15885" max="15885" width="11" style="25" customWidth="1"/>
    <col min="15886" max="15886" width="10.85546875" style="25" customWidth="1"/>
    <col min="15887" max="15887" width="11" style="25" customWidth="1"/>
    <col min="15888" max="16127" width="10.140625" style="25"/>
    <col min="16128" max="16128" width="4" style="25" customWidth="1"/>
    <col min="16129" max="16129" width="12.28515625" style="25" customWidth="1"/>
    <col min="16130" max="16130" width="13.140625" style="25" customWidth="1"/>
    <col min="16131" max="16131" width="18" style="25" customWidth="1"/>
    <col min="16132" max="16132" width="10.140625" style="25" customWidth="1"/>
    <col min="16133" max="16133" width="6.85546875" style="25" customWidth="1"/>
    <col min="16134" max="16134" width="10.140625" style="25" customWidth="1"/>
    <col min="16135" max="16135" width="15.28515625" style="25" customWidth="1"/>
    <col min="16136" max="16136" width="11.42578125" style="25" customWidth="1"/>
    <col min="16137" max="16137" width="11.140625" style="25" customWidth="1"/>
    <col min="16138" max="16138" width="10.140625" style="25" customWidth="1"/>
    <col min="16139" max="16139" width="9.7109375" style="25" customWidth="1"/>
    <col min="16140" max="16140" width="10.140625" style="25" customWidth="1"/>
    <col min="16141" max="16141" width="11" style="25" customWidth="1"/>
    <col min="16142" max="16142" width="10.85546875" style="25" customWidth="1"/>
    <col min="16143" max="16143" width="11" style="25" customWidth="1"/>
    <col min="16144" max="16384" width="10.140625" style="25"/>
  </cols>
  <sheetData>
    <row r="1" spans="2:24">
      <c r="B1" s="8" t="s">
        <v>555</v>
      </c>
    </row>
    <row r="2" spans="2:24" ht="15.75">
      <c r="B2" s="651" t="s">
        <v>6</v>
      </c>
      <c r="C2" s="652"/>
      <c r="D2" s="652"/>
      <c r="E2" s="652"/>
      <c r="F2" s="652"/>
      <c r="G2" s="652"/>
      <c r="H2" s="652"/>
      <c r="I2" s="652"/>
      <c r="J2" s="652"/>
      <c r="K2" s="652"/>
      <c r="L2" s="652"/>
      <c r="M2" s="652"/>
      <c r="N2" s="652"/>
      <c r="O2" s="653"/>
    </row>
    <row r="3" spans="2:24">
      <c r="F3" s="54"/>
      <c r="G3" s="54"/>
      <c r="H3" s="54"/>
      <c r="I3" s="43"/>
    </row>
    <row r="4" spans="2:24" s="55" customFormat="1" ht="15.75">
      <c r="B4" s="666" t="s">
        <v>28</v>
      </c>
      <c r="C4" s="667"/>
      <c r="D4" s="667"/>
      <c r="E4" s="667"/>
      <c r="F4" s="667"/>
      <c r="G4" s="667"/>
      <c r="H4" s="667"/>
      <c r="I4" s="667"/>
      <c r="J4" s="667"/>
      <c r="K4" s="667"/>
      <c r="L4" s="667"/>
      <c r="M4" s="667"/>
      <c r="N4" s="667"/>
      <c r="O4" s="668"/>
      <c r="Q4" s="40"/>
      <c r="R4" s="56"/>
      <c r="S4" s="56"/>
      <c r="T4" s="56"/>
      <c r="U4" s="56"/>
      <c r="V4" s="56"/>
      <c r="W4" s="56"/>
      <c r="X4" s="56"/>
    </row>
    <row r="5" spans="2:24" s="55" customFormat="1" ht="15">
      <c r="B5" s="671" t="s">
        <v>29</v>
      </c>
      <c r="C5" s="672"/>
      <c r="D5" s="672"/>
      <c r="E5" s="672"/>
      <c r="F5" s="672"/>
      <c r="G5" s="672"/>
      <c r="H5" s="672"/>
      <c r="I5" s="672"/>
      <c r="J5" s="672"/>
      <c r="K5" s="672"/>
      <c r="L5" s="672"/>
      <c r="M5" s="672"/>
      <c r="N5" s="672"/>
      <c r="O5" s="673"/>
      <c r="Q5" s="40"/>
      <c r="R5" s="56"/>
      <c r="S5" s="56"/>
      <c r="T5" s="56"/>
      <c r="U5" s="56"/>
      <c r="V5" s="56"/>
      <c r="W5" s="56"/>
      <c r="X5" s="56"/>
    </row>
    <row r="6" spans="2:24" s="62" customFormat="1" ht="8.25" customHeight="1">
      <c r="B6" s="57"/>
      <c r="C6" s="58"/>
      <c r="D6" s="59"/>
      <c r="E6" s="59"/>
      <c r="F6" s="60"/>
      <c r="G6" s="61"/>
      <c r="H6" s="61"/>
      <c r="I6" s="58"/>
      <c r="J6" s="58"/>
      <c r="K6" s="58"/>
      <c r="L6" s="59"/>
      <c r="M6" s="58"/>
      <c r="N6" s="35"/>
      <c r="O6" s="35"/>
      <c r="Q6" s="55"/>
      <c r="R6" s="55"/>
      <c r="S6" s="55"/>
      <c r="T6" s="55"/>
      <c r="U6" s="55"/>
      <c r="V6" s="55"/>
      <c r="W6" s="55"/>
      <c r="X6" s="63"/>
    </row>
    <row r="7" spans="2:24">
      <c r="B7" s="670" t="s">
        <v>30</v>
      </c>
      <c r="C7" s="670"/>
      <c r="D7" s="670"/>
      <c r="E7" s="670"/>
      <c r="F7" s="670"/>
      <c r="G7" s="670"/>
      <c r="H7" s="670"/>
      <c r="I7" s="670"/>
      <c r="J7" s="670"/>
      <c r="K7" s="670"/>
      <c r="L7" s="670"/>
      <c r="M7" s="670"/>
      <c r="N7" s="670"/>
      <c r="O7" s="670"/>
      <c r="Q7" s="34"/>
      <c r="X7" s="64"/>
    </row>
    <row r="8" spans="2:24" s="41" customFormat="1">
      <c r="B8" s="669" t="s">
        <v>31</v>
      </c>
      <c r="C8" s="669"/>
      <c r="D8" s="669"/>
      <c r="E8" s="669"/>
      <c r="F8" s="669"/>
      <c r="G8" s="669"/>
      <c r="H8" s="669"/>
      <c r="I8" s="669"/>
      <c r="J8" s="669"/>
      <c r="K8" s="669"/>
      <c r="L8" s="669"/>
      <c r="M8" s="669"/>
      <c r="N8" s="669"/>
      <c r="O8" s="669"/>
      <c r="X8" s="64"/>
    </row>
    <row r="9" spans="2:24" s="41" customFormat="1" ht="8.25" customHeight="1">
      <c r="B9" s="65"/>
      <c r="C9" s="66"/>
      <c r="D9" s="66"/>
      <c r="E9" s="67"/>
      <c r="F9" s="67"/>
      <c r="G9" s="66"/>
      <c r="H9" s="66"/>
      <c r="I9" s="67"/>
      <c r="J9" s="67"/>
      <c r="K9" s="67"/>
      <c r="L9" s="67"/>
      <c r="M9" s="68"/>
      <c r="N9" s="68"/>
      <c r="O9" s="68"/>
      <c r="X9" s="64"/>
    </row>
    <row r="10" spans="2:24" ht="14.25" customHeight="1">
      <c r="B10" s="646"/>
      <c r="C10" s="660" t="s">
        <v>32</v>
      </c>
      <c r="D10" s="663" t="s">
        <v>33</v>
      </c>
      <c r="E10" s="648" t="s">
        <v>34</v>
      </c>
      <c r="F10" s="648" t="s">
        <v>35</v>
      </c>
      <c r="G10" s="654" t="s">
        <v>36</v>
      </c>
      <c r="H10" s="655"/>
      <c r="I10" s="654" t="s">
        <v>37</v>
      </c>
      <c r="J10" s="658"/>
      <c r="K10" s="658"/>
      <c r="L10" s="658"/>
      <c r="M10" s="658"/>
      <c r="N10" s="658"/>
      <c r="O10" s="655"/>
      <c r="Q10" s="62"/>
      <c r="R10" s="62"/>
      <c r="S10" s="62"/>
      <c r="T10" s="62"/>
      <c r="U10" s="62"/>
      <c r="V10" s="62"/>
      <c r="W10" s="62"/>
      <c r="X10" s="64"/>
    </row>
    <row r="11" spans="2:24" ht="14.25" customHeight="1">
      <c r="B11" s="646"/>
      <c r="C11" s="661"/>
      <c r="D11" s="664"/>
      <c r="E11" s="650"/>
      <c r="F11" s="650"/>
      <c r="G11" s="656"/>
      <c r="H11" s="657"/>
      <c r="I11" s="656"/>
      <c r="J11" s="659"/>
      <c r="K11" s="659"/>
      <c r="L11" s="659"/>
      <c r="M11" s="659"/>
      <c r="N11" s="659"/>
      <c r="O11" s="657"/>
      <c r="Q11" s="62"/>
      <c r="R11" s="62"/>
      <c r="S11" s="62"/>
      <c r="T11" s="62"/>
      <c r="U11" s="62"/>
      <c r="V11" s="62"/>
      <c r="W11" s="62"/>
      <c r="X11" s="64"/>
    </row>
    <row r="12" spans="2:24" ht="14.25" customHeight="1">
      <c r="B12" s="646"/>
      <c r="C12" s="661"/>
      <c r="D12" s="664"/>
      <c r="E12" s="663" t="s">
        <v>38</v>
      </c>
      <c r="F12" s="660" t="s">
        <v>39</v>
      </c>
      <c r="G12" s="674" t="s">
        <v>40</v>
      </c>
      <c r="H12" s="675"/>
      <c r="I12" s="663" t="s">
        <v>41</v>
      </c>
      <c r="J12" s="674" t="s">
        <v>42</v>
      </c>
      <c r="K12" s="675"/>
      <c r="L12" s="660" t="s">
        <v>43</v>
      </c>
      <c r="M12" s="660" t="s">
        <v>44</v>
      </c>
      <c r="N12" s="663" t="s">
        <v>45</v>
      </c>
      <c r="O12" s="663" t="s">
        <v>46</v>
      </c>
      <c r="Q12" s="34"/>
      <c r="S12" s="69"/>
      <c r="X12" s="64"/>
    </row>
    <row r="13" spans="2:24" ht="14.25" customHeight="1">
      <c r="B13" s="646"/>
      <c r="C13" s="661"/>
      <c r="D13" s="664"/>
      <c r="E13" s="664"/>
      <c r="F13" s="661"/>
      <c r="G13" s="676"/>
      <c r="H13" s="677"/>
      <c r="I13" s="664"/>
      <c r="J13" s="676"/>
      <c r="K13" s="677"/>
      <c r="L13" s="661"/>
      <c r="M13" s="661"/>
      <c r="N13" s="664"/>
      <c r="O13" s="664"/>
      <c r="Q13" s="34"/>
      <c r="S13" s="69"/>
      <c r="X13" s="64"/>
    </row>
    <row r="14" spans="2:24" ht="14.25" customHeight="1">
      <c r="B14" s="646"/>
      <c r="C14" s="661"/>
      <c r="D14" s="664"/>
      <c r="E14" s="664"/>
      <c r="F14" s="661"/>
      <c r="G14" s="676"/>
      <c r="H14" s="677"/>
      <c r="I14" s="664"/>
      <c r="J14" s="676"/>
      <c r="K14" s="677"/>
      <c r="L14" s="661"/>
      <c r="M14" s="661"/>
      <c r="N14" s="664"/>
      <c r="O14" s="664"/>
      <c r="Q14" s="34"/>
      <c r="S14" s="69"/>
      <c r="X14" s="64"/>
    </row>
    <row r="15" spans="2:24" ht="14.25" customHeight="1">
      <c r="B15" s="646"/>
      <c r="C15" s="661"/>
      <c r="D15" s="664"/>
      <c r="E15" s="664"/>
      <c r="F15" s="661"/>
      <c r="G15" s="676"/>
      <c r="H15" s="677"/>
      <c r="I15" s="664"/>
      <c r="J15" s="676"/>
      <c r="K15" s="677"/>
      <c r="L15" s="661"/>
      <c r="M15" s="661"/>
      <c r="N15" s="664"/>
      <c r="O15" s="664"/>
      <c r="Q15" s="34"/>
      <c r="S15" s="69"/>
      <c r="X15" s="64"/>
    </row>
    <row r="16" spans="2:24" ht="14.25" customHeight="1">
      <c r="B16" s="646"/>
      <c r="C16" s="661"/>
      <c r="D16" s="664"/>
      <c r="E16" s="664"/>
      <c r="F16" s="661"/>
      <c r="G16" s="676"/>
      <c r="H16" s="677"/>
      <c r="I16" s="664"/>
      <c r="J16" s="676"/>
      <c r="K16" s="677"/>
      <c r="L16" s="661"/>
      <c r="M16" s="661"/>
      <c r="N16" s="664"/>
      <c r="O16" s="664"/>
      <c r="Q16" s="34"/>
      <c r="S16" s="69"/>
      <c r="X16" s="64"/>
    </row>
    <row r="17" spans="2:24" ht="14.25" customHeight="1">
      <c r="B17" s="646"/>
      <c r="C17" s="661"/>
      <c r="D17" s="664"/>
      <c r="E17" s="664"/>
      <c r="F17" s="661"/>
      <c r="G17" s="676"/>
      <c r="H17" s="677"/>
      <c r="I17" s="664"/>
      <c r="J17" s="676"/>
      <c r="K17" s="677"/>
      <c r="L17" s="661"/>
      <c r="M17" s="661"/>
      <c r="N17" s="664"/>
      <c r="O17" s="664"/>
      <c r="Q17" s="34"/>
      <c r="S17" s="69"/>
      <c r="X17" s="64"/>
    </row>
    <row r="18" spans="2:24" ht="14.25" customHeight="1">
      <c r="B18" s="646"/>
      <c r="C18" s="661"/>
      <c r="D18" s="664"/>
      <c r="E18" s="664"/>
      <c r="F18" s="661"/>
      <c r="G18" s="676"/>
      <c r="H18" s="677"/>
      <c r="I18" s="664"/>
      <c r="J18" s="676"/>
      <c r="K18" s="677"/>
      <c r="L18" s="661"/>
      <c r="M18" s="661"/>
      <c r="N18" s="664"/>
      <c r="O18" s="664"/>
      <c r="Q18" s="34"/>
      <c r="S18" s="69"/>
      <c r="X18" s="64"/>
    </row>
    <row r="19" spans="2:24" ht="14.25" customHeight="1">
      <c r="B19" s="646"/>
      <c r="C19" s="661"/>
      <c r="D19" s="664"/>
      <c r="E19" s="664"/>
      <c r="F19" s="661"/>
      <c r="G19" s="676"/>
      <c r="H19" s="677"/>
      <c r="I19" s="664"/>
      <c r="J19" s="676"/>
      <c r="K19" s="677"/>
      <c r="L19" s="661"/>
      <c r="M19" s="661"/>
      <c r="N19" s="664"/>
      <c r="O19" s="664"/>
      <c r="Q19" s="34"/>
      <c r="S19" s="69"/>
      <c r="X19" s="64"/>
    </row>
    <row r="20" spans="2:24" ht="14.25" customHeight="1">
      <c r="B20" s="646"/>
      <c r="C20" s="661"/>
      <c r="D20" s="664"/>
      <c r="E20" s="664"/>
      <c r="F20" s="661"/>
      <c r="G20" s="676"/>
      <c r="H20" s="677"/>
      <c r="I20" s="664"/>
      <c r="J20" s="676"/>
      <c r="K20" s="677"/>
      <c r="L20" s="661"/>
      <c r="M20" s="661"/>
      <c r="N20" s="664"/>
      <c r="O20" s="664"/>
      <c r="Q20" s="34"/>
      <c r="S20" s="69"/>
      <c r="X20" s="64"/>
    </row>
    <row r="21" spans="2:24" ht="14.25" customHeight="1">
      <c r="B21" s="646"/>
      <c r="C21" s="661"/>
      <c r="D21" s="664"/>
      <c r="E21" s="664"/>
      <c r="F21" s="661"/>
      <c r="G21" s="676"/>
      <c r="H21" s="677"/>
      <c r="I21" s="664"/>
      <c r="J21" s="676"/>
      <c r="K21" s="677"/>
      <c r="L21" s="661"/>
      <c r="M21" s="661"/>
      <c r="N21" s="664"/>
      <c r="O21" s="664"/>
      <c r="Q21" s="34"/>
      <c r="S21" s="69"/>
      <c r="X21" s="64"/>
    </row>
    <row r="22" spans="2:24" ht="14.25" customHeight="1">
      <c r="B22" s="646"/>
      <c r="C22" s="661"/>
      <c r="D22" s="664"/>
      <c r="E22" s="664"/>
      <c r="F22" s="661"/>
      <c r="G22" s="676"/>
      <c r="H22" s="677"/>
      <c r="I22" s="664"/>
      <c r="J22" s="676"/>
      <c r="K22" s="677"/>
      <c r="L22" s="661"/>
      <c r="M22" s="661"/>
      <c r="N22" s="664"/>
      <c r="O22" s="664"/>
      <c r="Q22" s="34"/>
      <c r="S22" s="69"/>
      <c r="X22" s="64"/>
    </row>
    <row r="23" spans="2:24" ht="14.25" customHeight="1">
      <c r="B23" s="646"/>
      <c r="C23" s="661"/>
      <c r="D23" s="664"/>
      <c r="E23" s="664"/>
      <c r="F23" s="661"/>
      <c r="G23" s="676"/>
      <c r="H23" s="677"/>
      <c r="I23" s="664"/>
      <c r="J23" s="676"/>
      <c r="K23" s="677"/>
      <c r="L23" s="661"/>
      <c r="M23" s="661"/>
      <c r="N23" s="664"/>
      <c r="O23" s="664"/>
      <c r="Q23" s="34"/>
      <c r="S23" s="69"/>
      <c r="X23" s="64"/>
    </row>
    <row r="24" spans="2:24" ht="14.25" customHeight="1">
      <c r="B24" s="647"/>
      <c r="C24" s="662"/>
      <c r="D24" s="665"/>
      <c r="E24" s="665"/>
      <c r="F24" s="662"/>
      <c r="G24" s="678"/>
      <c r="H24" s="679"/>
      <c r="I24" s="665"/>
      <c r="J24" s="678"/>
      <c r="K24" s="679"/>
      <c r="L24" s="662"/>
      <c r="M24" s="662"/>
      <c r="N24" s="665"/>
      <c r="O24" s="665"/>
      <c r="Q24" s="34"/>
      <c r="S24" s="69"/>
      <c r="X24" s="64"/>
    </row>
    <row r="25" spans="2:24">
      <c r="B25" s="46">
        <v>1</v>
      </c>
      <c r="C25" s="70"/>
      <c r="D25" s="48"/>
      <c r="E25" s="71"/>
      <c r="F25" s="72"/>
      <c r="G25" s="680"/>
      <c r="H25" s="681"/>
      <c r="I25" s="73"/>
      <c r="J25" s="680"/>
      <c r="K25" s="681"/>
      <c r="L25" s="74"/>
      <c r="M25" s="75"/>
      <c r="N25" s="49"/>
      <c r="O25" s="76"/>
    </row>
    <row r="26" spans="2:24">
      <c r="B26" s="46">
        <v>2</v>
      </c>
      <c r="C26" s="70"/>
      <c r="D26" s="48"/>
      <c r="E26" s="71"/>
      <c r="F26" s="72"/>
      <c r="G26" s="680"/>
      <c r="H26" s="681"/>
      <c r="I26" s="73"/>
      <c r="J26" s="680"/>
      <c r="K26" s="681"/>
      <c r="L26" s="74"/>
      <c r="M26" s="75"/>
      <c r="N26" s="49"/>
      <c r="O26" s="76"/>
    </row>
    <row r="27" spans="2:24">
      <c r="B27" s="46">
        <v>3</v>
      </c>
      <c r="C27" s="70"/>
      <c r="D27" s="48"/>
      <c r="E27" s="71"/>
      <c r="F27" s="72"/>
      <c r="G27" s="680"/>
      <c r="H27" s="681"/>
      <c r="I27" s="73"/>
      <c r="J27" s="680"/>
      <c r="K27" s="681"/>
      <c r="L27" s="74"/>
      <c r="M27" s="75"/>
      <c r="N27" s="49"/>
      <c r="O27" s="76"/>
    </row>
    <row r="28" spans="2:24">
      <c r="B28" s="46">
        <v>4</v>
      </c>
      <c r="C28" s="70"/>
      <c r="D28" s="48"/>
      <c r="E28" s="71"/>
      <c r="F28" s="72"/>
      <c r="G28" s="680"/>
      <c r="H28" s="681"/>
      <c r="I28" s="73"/>
      <c r="J28" s="680"/>
      <c r="K28" s="681"/>
      <c r="L28" s="74"/>
      <c r="M28" s="75"/>
      <c r="N28" s="49"/>
      <c r="O28" s="76"/>
    </row>
    <row r="29" spans="2:24">
      <c r="B29" s="46">
        <v>5</v>
      </c>
      <c r="C29" s="70"/>
      <c r="D29" s="48"/>
      <c r="E29" s="71"/>
      <c r="F29" s="72"/>
      <c r="G29" s="680"/>
      <c r="H29" s="681"/>
      <c r="I29" s="73"/>
      <c r="J29" s="680"/>
      <c r="K29" s="681"/>
      <c r="L29" s="74"/>
      <c r="M29" s="75"/>
      <c r="N29" s="49"/>
      <c r="O29" s="76"/>
    </row>
    <row r="30" spans="2:24">
      <c r="B30" s="46">
        <v>6</v>
      </c>
      <c r="C30" s="70"/>
      <c r="D30" s="48"/>
      <c r="E30" s="71"/>
      <c r="F30" s="72"/>
      <c r="G30" s="680"/>
      <c r="H30" s="681"/>
      <c r="I30" s="73"/>
      <c r="J30" s="680"/>
      <c r="K30" s="681"/>
      <c r="L30" s="74"/>
      <c r="M30" s="75"/>
      <c r="N30" s="49"/>
      <c r="O30" s="76"/>
    </row>
    <row r="31" spans="2:24">
      <c r="B31" s="46">
        <v>7</v>
      </c>
      <c r="C31" s="70"/>
      <c r="D31" s="48"/>
      <c r="E31" s="71"/>
      <c r="F31" s="72"/>
      <c r="G31" s="680"/>
      <c r="H31" s="681"/>
      <c r="I31" s="73"/>
      <c r="J31" s="680"/>
      <c r="K31" s="681"/>
      <c r="L31" s="74"/>
      <c r="M31" s="75"/>
      <c r="N31" s="49"/>
      <c r="O31" s="76"/>
    </row>
    <row r="32" spans="2:24">
      <c r="B32" s="46">
        <v>8</v>
      </c>
      <c r="C32" s="70"/>
      <c r="D32" s="48"/>
      <c r="E32" s="71"/>
      <c r="F32" s="72"/>
      <c r="G32" s="680"/>
      <c r="H32" s="681"/>
      <c r="I32" s="73"/>
      <c r="J32" s="680"/>
      <c r="K32" s="681"/>
      <c r="L32" s="74"/>
      <c r="M32" s="75"/>
      <c r="N32" s="49"/>
      <c r="O32" s="76"/>
    </row>
    <row r="33" spans="2:15">
      <c r="B33" s="46">
        <v>9</v>
      </c>
      <c r="C33" s="70"/>
      <c r="D33" s="48"/>
      <c r="E33" s="71"/>
      <c r="F33" s="72"/>
      <c r="G33" s="680"/>
      <c r="H33" s="681"/>
      <c r="I33" s="73"/>
      <c r="J33" s="680"/>
      <c r="K33" s="681"/>
      <c r="L33" s="74"/>
      <c r="M33" s="75"/>
      <c r="N33" s="49"/>
      <c r="O33" s="76"/>
    </row>
    <row r="34" spans="2:15">
      <c r="B34" s="46">
        <v>10</v>
      </c>
      <c r="C34" s="70"/>
      <c r="D34" s="48"/>
      <c r="E34" s="71"/>
      <c r="F34" s="72"/>
      <c r="G34" s="680"/>
      <c r="H34" s="681"/>
      <c r="I34" s="73"/>
      <c r="J34" s="680"/>
      <c r="K34" s="681"/>
      <c r="L34" s="74"/>
      <c r="M34" s="75"/>
      <c r="N34" s="49"/>
      <c r="O34" s="76"/>
    </row>
    <row r="35" spans="2:15">
      <c r="B35" s="46">
        <v>11</v>
      </c>
      <c r="C35" s="70"/>
      <c r="D35" s="48"/>
      <c r="E35" s="71"/>
      <c r="F35" s="72"/>
      <c r="G35" s="680"/>
      <c r="H35" s="681"/>
      <c r="I35" s="73"/>
      <c r="J35" s="680"/>
      <c r="K35" s="681"/>
      <c r="L35" s="74"/>
      <c r="M35" s="75"/>
      <c r="N35" s="49"/>
      <c r="O35" s="76"/>
    </row>
    <row r="36" spans="2:15">
      <c r="B36" s="46">
        <v>12</v>
      </c>
      <c r="C36" s="70"/>
      <c r="D36" s="48"/>
      <c r="E36" s="71"/>
      <c r="F36" s="72"/>
      <c r="G36" s="680"/>
      <c r="H36" s="681"/>
      <c r="I36" s="73"/>
      <c r="J36" s="680"/>
      <c r="K36" s="681"/>
      <c r="L36" s="74"/>
      <c r="M36" s="75"/>
      <c r="N36" s="49"/>
      <c r="O36" s="76"/>
    </row>
    <row r="37" spans="2:15">
      <c r="B37" s="46">
        <v>13</v>
      </c>
      <c r="C37" s="70"/>
      <c r="D37" s="48"/>
      <c r="E37" s="71"/>
      <c r="F37" s="72"/>
      <c r="G37" s="680"/>
      <c r="H37" s="681"/>
      <c r="I37" s="73"/>
      <c r="J37" s="680"/>
      <c r="K37" s="681"/>
      <c r="L37" s="74"/>
      <c r="M37" s="75"/>
      <c r="N37" s="49"/>
      <c r="O37" s="76"/>
    </row>
    <row r="38" spans="2:15">
      <c r="B38" s="46">
        <v>14</v>
      </c>
      <c r="C38" s="70"/>
      <c r="D38" s="48"/>
      <c r="E38" s="71"/>
      <c r="F38" s="72"/>
      <c r="G38" s="680"/>
      <c r="H38" s="681"/>
      <c r="I38" s="73"/>
      <c r="J38" s="680"/>
      <c r="K38" s="681"/>
      <c r="L38" s="74"/>
      <c r="M38" s="75"/>
      <c r="N38" s="49"/>
      <c r="O38" s="76"/>
    </row>
    <row r="39" spans="2:15">
      <c r="B39" s="46">
        <v>15</v>
      </c>
      <c r="C39" s="70"/>
      <c r="D39" s="48"/>
      <c r="E39" s="71"/>
      <c r="F39" s="72"/>
      <c r="G39" s="680"/>
      <c r="H39" s="681"/>
      <c r="I39" s="73"/>
      <c r="J39" s="680"/>
      <c r="K39" s="681"/>
      <c r="L39" s="74"/>
      <c r="M39" s="75"/>
      <c r="N39" s="49"/>
      <c r="O39" s="76"/>
    </row>
    <row r="40" spans="2:15">
      <c r="B40" s="46">
        <v>16</v>
      </c>
      <c r="C40" s="70"/>
      <c r="D40" s="48"/>
      <c r="E40" s="71"/>
      <c r="F40" s="72"/>
      <c r="G40" s="680"/>
      <c r="H40" s="681"/>
      <c r="I40" s="73"/>
      <c r="J40" s="680"/>
      <c r="K40" s="681"/>
      <c r="L40" s="74"/>
      <c r="M40" s="75"/>
      <c r="N40" s="49"/>
      <c r="O40" s="76"/>
    </row>
    <row r="41" spans="2:15">
      <c r="B41" s="46">
        <v>17</v>
      </c>
      <c r="C41" s="70"/>
      <c r="D41" s="48"/>
      <c r="E41" s="71"/>
      <c r="F41" s="72"/>
      <c r="G41" s="680"/>
      <c r="H41" s="681"/>
      <c r="I41" s="73"/>
      <c r="J41" s="680"/>
      <c r="K41" s="681"/>
      <c r="L41" s="74"/>
      <c r="M41" s="75"/>
      <c r="N41" s="49"/>
      <c r="O41" s="76"/>
    </row>
    <row r="42" spans="2:15">
      <c r="B42" s="46">
        <v>18</v>
      </c>
      <c r="C42" s="70"/>
      <c r="D42" s="48"/>
      <c r="E42" s="71"/>
      <c r="F42" s="72"/>
      <c r="G42" s="680"/>
      <c r="H42" s="681"/>
      <c r="I42" s="73"/>
      <c r="J42" s="680"/>
      <c r="K42" s="681"/>
      <c r="L42" s="74"/>
      <c r="M42" s="75"/>
      <c r="N42" s="49"/>
      <c r="O42" s="76"/>
    </row>
    <row r="43" spans="2:15">
      <c r="B43" s="46">
        <v>19</v>
      </c>
      <c r="C43" s="70"/>
      <c r="D43" s="48"/>
      <c r="E43" s="71"/>
      <c r="F43" s="72"/>
      <c r="G43" s="680"/>
      <c r="H43" s="681"/>
      <c r="I43" s="73"/>
      <c r="J43" s="680"/>
      <c r="K43" s="681"/>
      <c r="L43" s="74"/>
      <c r="M43" s="75"/>
      <c r="N43" s="49"/>
      <c r="O43" s="76"/>
    </row>
    <row r="44" spans="2:15">
      <c r="B44" s="46">
        <v>20</v>
      </c>
      <c r="C44" s="70"/>
      <c r="D44" s="48"/>
      <c r="E44" s="71"/>
      <c r="F44" s="72"/>
      <c r="G44" s="680"/>
      <c r="H44" s="681"/>
      <c r="I44" s="73"/>
      <c r="J44" s="680"/>
      <c r="K44" s="681"/>
      <c r="L44" s="74"/>
      <c r="M44" s="75"/>
      <c r="N44" s="49"/>
      <c r="O44" s="76"/>
    </row>
    <row r="45" spans="2:15">
      <c r="B45" s="46">
        <v>21</v>
      </c>
      <c r="C45" s="70"/>
      <c r="D45" s="48"/>
      <c r="E45" s="71"/>
      <c r="F45" s="72"/>
      <c r="G45" s="680"/>
      <c r="H45" s="681"/>
      <c r="I45" s="73"/>
      <c r="J45" s="680"/>
      <c r="K45" s="681"/>
      <c r="L45" s="74"/>
      <c r="M45" s="75"/>
      <c r="N45" s="49"/>
      <c r="O45" s="76"/>
    </row>
    <row r="46" spans="2:15">
      <c r="B46" s="46">
        <v>22</v>
      </c>
      <c r="C46" s="70"/>
      <c r="D46" s="48"/>
      <c r="E46" s="71"/>
      <c r="F46" s="72"/>
      <c r="G46" s="680"/>
      <c r="H46" s="681"/>
      <c r="I46" s="73"/>
      <c r="J46" s="680"/>
      <c r="K46" s="681"/>
      <c r="L46" s="74"/>
      <c r="M46" s="75"/>
      <c r="N46" s="49"/>
      <c r="O46" s="76"/>
    </row>
    <row r="47" spans="2:15">
      <c r="B47" s="46">
        <v>23</v>
      </c>
      <c r="C47" s="70"/>
      <c r="D47" s="48"/>
      <c r="E47" s="71"/>
      <c r="F47" s="72"/>
      <c r="G47" s="680"/>
      <c r="H47" s="681"/>
      <c r="I47" s="73"/>
      <c r="J47" s="680"/>
      <c r="K47" s="681"/>
      <c r="L47" s="74"/>
      <c r="M47" s="75"/>
      <c r="N47" s="49"/>
      <c r="O47" s="76"/>
    </row>
    <row r="48" spans="2:15">
      <c r="B48" s="46">
        <v>24</v>
      </c>
      <c r="C48" s="70"/>
      <c r="D48" s="48"/>
      <c r="E48" s="71"/>
      <c r="F48" s="72"/>
      <c r="G48" s="680"/>
      <c r="H48" s="681"/>
      <c r="I48" s="73"/>
      <c r="J48" s="680"/>
      <c r="K48" s="681"/>
      <c r="L48" s="74"/>
      <c r="M48" s="75"/>
      <c r="N48" s="49"/>
      <c r="O48" s="76"/>
    </row>
    <row r="49" spans="2:15">
      <c r="B49" s="46">
        <v>25</v>
      </c>
      <c r="C49" s="70"/>
      <c r="D49" s="48"/>
      <c r="E49" s="71"/>
      <c r="F49" s="72"/>
      <c r="G49" s="680"/>
      <c r="H49" s="681"/>
      <c r="I49" s="73"/>
      <c r="J49" s="680"/>
      <c r="K49" s="681"/>
      <c r="L49" s="74"/>
      <c r="M49" s="75"/>
      <c r="N49" s="49"/>
      <c r="O49" s="76"/>
    </row>
    <row r="50" spans="2:15">
      <c r="B50" s="46">
        <v>26</v>
      </c>
      <c r="C50" s="70"/>
      <c r="D50" s="48"/>
      <c r="E50" s="71"/>
      <c r="F50" s="72"/>
      <c r="G50" s="680"/>
      <c r="H50" s="681"/>
      <c r="I50" s="73"/>
      <c r="J50" s="680"/>
      <c r="K50" s="681"/>
      <c r="L50" s="74"/>
      <c r="M50" s="75"/>
      <c r="N50" s="49"/>
      <c r="O50" s="76"/>
    </row>
    <row r="51" spans="2:15">
      <c r="B51" s="46">
        <v>27</v>
      </c>
      <c r="C51" s="70"/>
      <c r="D51" s="48"/>
      <c r="E51" s="71"/>
      <c r="F51" s="72"/>
      <c r="G51" s="680"/>
      <c r="H51" s="681"/>
      <c r="I51" s="73"/>
      <c r="J51" s="680"/>
      <c r="K51" s="681"/>
      <c r="L51" s="74"/>
      <c r="M51" s="75"/>
      <c r="N51" s="49"/>
      <c r="O51" s="76"/>
    </row>
    <row r="52" spans="2:15">
      <c r="B52" s="46">
        <v>28</v>
      </c>
      <c r="C52" s="70"/>
      <c r="D52" s="48"/>
      <c r="E52" s="71"/>
      <c r="F52" s="72"/>
      <c r="G52" s="680"/>
      <c r="H52" s="681"/>
      <c r="I52" s="73"/>
      <c r="J52" s="680"/>
      <c r="K52" s="681"/>
      <c r="L52" s="74"/>
      <c r="M52" s="75"/>
      <c r="N52" s="49"/>
      <c r="O52" s="76"/>
    </row>
    <row r="53" spans="2:15">
      <c r="B53" s="46">
        <v>29</v>
      </c>
      <c r="C53" s="70"/>
      <c r="D53" s="48"/>
      <c r="E53" s="71"/>
      <c r="F53" s="72"/>
      <c r="G53" s="680"/>
      <c r="H53" s="681"/>
      <c r="I53" s="73"/>
      <c r="J53" s="680"/>
      <c r="K53" s="681"/>
      <c r="L53" s="74"/>
      <c r="M53" s="75"/>
      <c r="N53" s="49"/>
      <c r="O53" s="76"/>
    </row>
    <row r="54" spans="2:15">
      <c r="B54" s="46">
        <v>30</v>
      </c>
      <c r="C54" s="70"/>
      <c r="D54" s="48"/>
      <c r="E54" s="71"/>
      <c r="F54" s="72"/>
      <c r="G54" s="680"/>
      <c r="H54" s="681"/>
      <c r="I54" s="73"/>
      <c r="J54" s="680"/>
      <c r="K54" s="681"/>
      <c r="L54" s="74"/>
      <c r="M54" s="75"/>
      <c r="N54" s="49"/>
      <c r="O54" s="76"/>
    </row>
    <row r="55" spans="2:15">
      <c r="B55" s="46">
        <v>31</v>
      </c>
      <c r="C55" s="70"/>
      <c r="D55" s="48"/>
      <c r="E55" s="71"/>
      <c r="F55" s="72"/>
      <c r="G55" s="680"/>
      <c r="H55" s="681"/>
      <c r="I55" s="73"/>
      <c r="J55" s="680"/>
      <c r="K55" s="681"/>
      <c r="L55" s="74"/>
      <c r="M55" s="75"/>
      <c r="N55" s="49"/>
      <c r="O55" s="76"/>
    </row>
    <row r="56" spans="2:15">
      <c r="B56" s="46">
        <v>32</v>
      </c>
      <c r="C56" s="70"/>
      <c r="D56" s="48"/>
      <c r="E56" s="71"/>
      <c r="F56" s="72"/>
      <c r="G56" s="680"/>
      <c r="H56" s="681"/>
      <c r="I56" s="73"/>
      <c r="J56" s="680"/>
      <c r="K56" s="681"/>
      <c r="L56" s="74"/>
      <c r="M56" s="75"/>
      <c r="N56" s="49"/>
      <c r="O56" s="76"/>
    </row>
    <row r="57" spans="2:15">
      <c r="B57" s="46">
        <v>33</v>
      </c>
      <c r="C57" s="70"/>
      <c r="D57" s="48"/>
      <c r="E57" s="71"/>
      <c r="F57" s="72"/>
      <c r="G57" s="680"/>
      <c r="H57" s="681"/>
      <c r="I57" s="73"/>
      <c r="J57" s="680"/>
      <c r="K57" s="681"/>
      <c r="L57" s="74"/>
      <c r="M57" s="75"/>
      <c r="N57" s="49"/>
      <c r="O57" s="76"/>
    </row>
    <row r="58" spans="2:15">
      <c r="B58" s="46">
        <v>34</v>
      </c>
      <c r="C58" s="70"/>
      <c r="D58" s="48"/>
      <c r="E58" s="71"/>
      <c r="F58" s="72"/>
      <c r="G58" s="680"/>
      <c r="H58" s="681"/>
      <c r="I58" s="73"/>
      <c r="J58" s="680"/>
      <c r="K58" s="681"/>
      <c r="L58" s="74"/>
      <c r="M58" s="75"/>
      <c r="N58" s="49"/>
      <c r="O58" s="76"/>
    </row>
    <row r="59" spans="2:15">
      <c r="B59" s="46">
        <v>35</v>
      </c>
      <c r="C59" s="70"/>
      <c r="D59" s="48"/>
      <c r="E59" s="71"/>
      <c r="F59" s="72"/>
      <c r="G59" s="680"/>
      <c r="H59" s="681"/>
      <c r="I59" s="73"/>
      <c r="J59" s="680"/>
      <c r="K59" s="681"/>
      <c r="L59" s="74"/>
      <c r="M59" s="75"/>
      <c r="N59" s="49"/>
      <c r="O59" s="76"/>
    </row>
    <row r="60" spans="2:15">
      <c r="B60" s="46">
        <v>36</v>
      </c>
      <c r="C60" s="70"/>
      <c r="D60" s="48"/>
      <c r="E60" s="71"/>
      <c r="F60" s="72"/>
      <c r="G60" s="680"/>
      <c r="H60" s="681"/>
      <c r="I60" s="73"/>
      <c r="J60" s="680"/>
      <c r="K60" s="681"/>
      <c r="L60" s="74"/>
      <c r="M60" s="75"/>
      <c r="N60" s="49"/>
      <c r="O60" s="76"/>
    </row>
    <row r="61" spans="2:15">
      <c r="B61" s="46">
        <v>37</v>
      </c>
      <c r="C61" s="70"/>
      <c r="D61" s="48"/>
      <c r="E61" s="71"/>
      <c r="F61" s="72"/>
      <c r="G61" s="680"/>
      <c r="H61" s="681"/>
      <c r="I61" s="73"/>
      <c r="J61" s="680"/>
      <c r="K61" s="681"/>
      <c r="L61" s="74"/>
      <c r="M61" s="75"/>
      <c r="N61" s="49"/>
      <c r="O61" s="76"/>
    </row>
    <row r="62" spans="2:15">
      <c r="B62" s="46">
        <v>38</v>
      </c>
      <c r="C62" s="70"/>
      <c r="D62" s="48"/>
      <c r="E62" s="71"/>
      <c r="F62" s="72"/>
      <c r="G62" s="680"/>
      <c r="H62" s="681"/>
      <c r="I62" s="73"/>
      <c r="J62" s="680"/>
      <c r="K62" s="681"/>
      <c r="L62" s="74"/>
      <c r="M62" s="75"/>
      <c r="N62" s="49"/>
      <c r="O62" s="76"/>
    </row>
    <row r="63" spans="2:15">
      <c r="B63" s="46">
        <v>39</v>
      </c>
      <c r="C63" s="70"/>
      <c r="D63" s="48"/>
      <c r="E63" s="71"/>
      <c r="F63" s="72"/>
      <c r="G63" s="680"/>
      <c r="H63" s="681"/>
      <c r="I63" s="73"/>
      <c r="J63" s="680"/>
      <c r="K63" s="681"/>
      <c r="L63" s="74"/>
      <c r="M63" s="75"/>
      <c r="N63" s="49"/>
      <c r="O63" s="76"/>
    </row>
    <row r="64" spans="2:15">
      <c r="B64" s="46">
        <v>40</v>
      </c>
      <c r="C64" s="70"/>
      <c r="D64" s="48"/>
      <c r="E64" s="71"/>
      <c r="F64" s="72"/>
      <c r="G64" s="680"/>
      <c r="H64" s="681"/>
      <c r="I64" s="73"/>
      <c r="J64" s="680"/>
      <c r="K64" s="681"/>
      <c r="L64" s="74"/>
      <c r="M64" s="75"/>
      <c r="N64" s="49"/>
      <c r="O64" s="76"/>
    </row>
    <row r="65" spans="2:15">
      <c r="B65" s="77"/>
      <c r="C65" s="77"/>
      <c r="D65" s="77"/>
      <c r="E65" s="77"/>
      <c r="F65" s="78"/>
      <c r="G65" s="78"/>
      <c r="H65" s="78"/>
      <c r="I65" s="77"/>
      <c r="J65" s="77"/>
      <c r="K65" s="77"/>
      <c r="L65" s="77"/>
      <c r="M65" s="77"/>
      <c r="N65" s="77"/>
      <c r="O65" s="77"/>
    </row>
    <row r="66" spans="2:15" ht="15">
      <c r="B66" s="35"/>
      <c r="C66" s="35"/>
      <c r="D66" s="35"/>
      <c r="E66" s="35"/>
      <c r="F66" s="79"/>
      <c r="G66" s="79"/>
      <c r="H66" s="79"/>
      <c r="I66" s="35"/>
      <c r="J66" s="35"/>
      <c r="K66" s="35"/>
      <c r="L66" s="35"/>
      <c r="M66" s="37"/>
      <c r="N66" s="38"/>
      <c r="O66" s="38"/>
    </row>
    <row r="67" spans="2:15" ht="15">
      <c r="B67" s="80"/>
      <c r="C67" s="50" t="s">
        <v>496</v>
      </c>
      <c r="D67" s="64"/>
      <c r="E67" s="64"/>
      <c r="F67" s="81"/>
      <c r="G67" s="81"/>
      <c r="H67" s="81"/>
      <c r="I67" s="64"/>
      <c r="J67" s="64"/>
      <c r="K67" s="64"/>
      <c r="L67" s="64"/>
      <c r="M67" s="64"/>
      <c r="N67" s="64"/>
      <c r="O67" s="64"/>
    </row>
    <row r="68" spans="2:15">
      <c r="B68" s="64"/>
      <c r="C68" s="516"/>
      <c r="D68" s="515"/>
      <c r="E68" s="515"/>
      <c r="F68" s="515"/>
      <c r="G68" s="515"/>
      <c r="H68" s="515"/>
      <c r="I68" s="515"/>
      <c r="J68" s="515"/>
      <c r="K68" s="515"/>
      <c r="L68" s="515"/>
      <c r="M68" s="515"/>
      <c r="N68" s="515"/>
      <c r="O68" s="514"/>
    </row>
    <row r="69" spans="2:15">
      <c r="B69" s="64"/>
      <c r="C69" s="513"/>
      <c r="D69" s="512"/>
      <c r="E69" s="512"/>
      <c r="F69" s="512"/>
      <c r="G69" s="512"/>
      <c r="H69" s="512"/>
      <c r="I69" s="512"/>
      <c r="J69" s="512"/>
      <c r="K69" s="512"/>
      <c r="L69" s="512"/>
      <c r="M69" s="512"/>
      <c r="N69" s="512"/>
      <c r="O69" s="511"/>
    </row>
    <row r="70" spans="2:15">
      <c r="B70" s="64"/>
      <c r="C70" s="513"/>
      <c r="D70" s="512"/>
      <c r="E70" s="512"/>
      <c r="F70" s="512"/>
      <c r="G70" s="512"/>
      <c r="H70" s="512"/>
      <c r="I70" s="512"/>
      <c r="J70" s="512"/>
      <c r="K70" s="512"/>
      <c r="L70" s="512"/>
      <c r="M70" s="512"/>
      <c r="N70" s="512"/>
      <c r="O70" s="511"/>
    </row>
    <row r="71" spans="2:15">
      <c r="B71" s="64"/>
      <c r="C71" s="513"/>
      <c r="D71" s="512"/>
      <c r="E71" s="512"/>
      <c r="F71" s="512"/>
      <c r="G71" s="512"/>
      <c r="H71" s="512"/>
      <c r="I71" s="512"/>
      <c r="J71" s="512"/>
      <c r="K71" s="512"/>
      <c r="L71" s="512"/>
      <c r="M71" s="512"/>
      <c r="N71" s="512"/>
      <c r="O71" s="511"/>
    </row>
    <row r="72" spans="2:15">
      <c r="B72" s="64"/>
      <c r="C72" s="513"/>
      <c r="D72" s="512"/>
      <c r="E72" s="512"/>
      <c r="F72" s="512"/>
      <c r="G72" s="512"/>
      <c r="H72" s="512"/>
      <c r="I72" s="512"/>
      <c r="J72" s="512"/>
      <c r="K72" s="512"/>
      <c r="L72" s="512"/>
      <c r="M72" s="512"/>
      <c r="N72" s="512"/>
      <c r="O72" s="511"/>
    </row>
    <row r="73" spans="2:15">
      <c r="B73" s="64"/>
      <c r="C73" s="513"/>
      <c r="D73" s="512"/>
      <c r="E73" s="512"/>
      <c r="F73" s="512"/>
      <c r="G73" s="512"/>
      <c r="H73" s="512"/>
      <c r="I73" s="512"/>
      <c r="J73" s="512"/>
      <c r="K73" s="512"/>
      <c r="L73" s="512"/>
      <c r="M73" s="512"/>
      <c r="N73" s="512"/>
      <c r="O73" s="511"/>
    </row>
    <row r="74" spans="2:15">
      <c r="B74" s="64"/>
      <c r="C74" s="513"/>
      <c r="D74" s="512"/>
      <c r="E74" s="512"/>
      <c r="F74" s="512"/>
      <c r="G74" s="512"/>
      <c r="H74" s="512"/>
      <c r="I74" s="512"/>
      <c r="J74" s="512"/>
      <c r="K74" s="512"/>
      <c r="L74" s="512"/>
      <c r="M74" s="512"/>
      <c r="N74" s="512"/>
      <c r="O74" s="511"/>
    </row>
    <row r="75" spans="2:15">
      <c r="B75" s="64"/>
      <c r="C75" s="513"/>
      <c r="D75" s="512"/>
      <c r="E75" s="512"/>
      <c r="F75" s="512"/>
      <c r="G75" s="512"/>
      <c r="H75" s="512"/>
      <c r="I75" s="512"/>
      <c r="J75" s="512"/>
      <c r="K75" s="512"/>
      <c r="L75" s="512"/>
      <c r="M75" s="512"/>
      <c r="N75" s="512"/>
      <c r="O75" s="511"/>
    </row>
    <row r="76" spans="2:15">
      <c r="B76" s="64"/>
      <c r="C76" s="513"/>
      <c r="D76" s="512"/>
      <c r="E76" s="512"/>
      <c r="F76" s="512"/>
      <c r="G76" s="512"/>
      <c r="H76" s="512"/>
      <c r="I76" s="512"/>
      <c r="J76" s="512"/>
      <c r="K76" s="512"/>
      <c r="L76" s="512"/>
      <c r="M76" s="512"/>
      <c r="N76" s="512"/>
      <c r="O76" s="511"/>
    </row>
    <row r="77" spans="2:15">
      <c r="B77" s="64"/>
      <c r="C77" s="513"/>
      <c r="D77" s="512"/>
      <c r="E77" s="512"/>
      <c r="F77" s="512"/>
      <c r="G77" s="512"/>
      <c r="H77" s="512"/>
      <c r="I77" s="512"/>
      <c r="J77" s="512"/>
      <c r="K77" s="512"/>
      <c r="L77" s="512"/>
      <c r="M77" s="512"/>
      <c r="N77" s="512"/>
      <c r="O77" s="511"/>
    </row>
    <row r="78" spans="2:15">
      <c r="B78" s="64"/>
      <c r="C78" s="513"/>
      <c r="D78" s="512"/>
      <c r="E78" s="512"/>
      <c r="F78" s="512"/>
      <c r="G78" s="512"/>
      <c r="H78" s="512"/>
      <c r="I78" s="512"/>
      <c r="J78" s="512"/>
      <c r="K78" s="512"/>
      <c r="L78" s="512"/>
      <c r="M78" s="512"/>
      <c r="N78" s="512"/>
      <c r="O78" s="511"/>
    </row>
    <row r="79" spans="2:15">
      <c r="B79" s="64"/>
      <c r="C79" s="513"/>
      <c r="D79" s="512"/>
      <c r="E79" s="512"/>
      <c r="F79" s="512"/>
      <c r="G79" s="512"/>
      <c r="H79" s="512"/>
      <c r="I79" s="512"/>
      <c r="J79" s="512"/>
      <c r="K79" s="512"/>
      <c r="L79" s="512"/>
      <c r="M79" s="512"/>
      <c r="N79" s="512"/>
      <c r="O79" s="511"/>
    </row>
    <row r="80" spans="2:15">
      <c r="B80" s="64"/>
      <c r="C80" s="513"/>
      <c r="D80" s="512"/>
      <c r="E80" s="512"/>
      <c r="F80" s="512"/>
      <c r="G80" s="512"/>
      <c r="H80" s="512"/>
      <c r="I80" s="512"/>
      <c r="J80" s="512"/>
      <c r="K80" s="512"/>
      <c r="L80" s="512"/>
      <c r="M80" s="512"/>
      <c r="N80" s="512"/>
      <c r="O80" s="511"/>
    </row>
    <row r="81" spans="2:15">
      <c r="B81" s="64"/>
      <c r="C81" s="513"/>
      <c r="D81" s="512"/>
      <c r="E81" s="512"/>
      <c r="F81" s="512"/>
      <c r="G81" s="512"/>
      <c r="H81" s="512"/>
      <c r="I81" s="512"/>
      <c r="J81" s="512"/>
      <c r="K81" s="512"/>
      <c r="L81" s="512"/>
      <c r="M81" s="512"/>
      <c r="N81" s="512"/>
      <c r="O81" s="511"/>
    </row>
    <row r="82" spans="2:15">
      <c r="B82" s="64"/>
      <c r="C82" s="513"/>
      <c r="D82" s="512"/>
      <c r="E82" s="512"/>
      <c r="F82" s="512"/>
      <c r="G82" s="512"/>
      <c r="H82" s="512"/>
      <c r="I82" s="512"/>
      <c r="J82" s="512"/>
      <c r="K82" s="512"/>
      <c r="L82" s="512"/>
      <c r="M82" s="512"/>
      <c r="N82" s="512"/>
      <c r="O82" s="511"/>
    </row>
    <row r="83" spans="2:15">
      <c r="B83" s="64"/>
      <c r="C83" s="513"/>
      <c r="D83" s="512"/>
      <c r="E83" s="512"/>
      <c r="F83" s="512"/>
      <c r="G83" s="512"/>
      <c r="H83" s="512"/>
      <c r="I83" s="512"/>
      <c r="J83" s="512"/>
      <c r="K83" s="512"/>
      <c r="L83" s="512"/>
      <c r="M83" s="512"/>
      <c r="N83" s="512"/>
      <c r="O83" s="511"/>
    </row>
    <row r="84" spans="2:15">
      <c r="B84" s="64"/>
      <c r="C84" s="513"/>
      <c r="D84" s="512"/>
      <c r="E84" s="512"/>
      <c r="F84" s="512"/>
      <c r="G84" s="512"/>
      <c r="H84" s="512"/>
      <c r="I84" s="512"/>
      <c r="J84" s="512"/>
      <c r="K84" s="512"/>
      <c r="L84" s="512"/>
      <c r="M84" s="512"/>
      <c r="N84" s="512"/>
      <c r="O84" s="511"/>
    </row>
    <row r="85" spans="2:15">
      <c r="B85" s="64"/>
      <c r="C85" s="513"/>
      <c r="D85" s="512"/>
      <c r="E85" s="512"/>
      <c r="F85" s="512"/>
      <c r="G85" s="512"/>
      <c r="H85" s="512"/>
      <c r="I85" s="512"/>
      <c r="J85" s="512"/>
      <c r="K85" s="512"/>
      <c r="L85" s="512"/>
      <c r="M85" s="512"/>
      <c r="N85" s="512"/>
      <c r="O85" s="511"/>
    </row>
    <row r="86" spans="2:15">
      <c r="B86" s="64"/>
      <c r="C86" s="513"/>
      <c r="D86" s="512"/>
      <c r="E86" s="512"/>
      <c r="F86" s="512"/>
      <c r="G86" s="512"/>
      <c r="H86" s="512"/>
      <c r="I86" s="512"/>
      <c r="J86" s="512"/>
      <c r="K86" s="512"/>
      <c r="L86" s="512"/>
      <c r="M86" s="512"/>
      <c r="N86" s="512"/>
      <c r="O86" s="511"/>
    </row>
    <row r="87" spans="2:15">
      <c r="B87" s="64"/>
      <c r="C87" s="513"/>
      <c r="D87" s="512"/>
      <c r="E87" s="512"/>
      <c r="F87" s="512"/>
      <c r="G87" s="512"/>
      <c r="H87" s="512"/>
      <c r="I87" s="512"/>
      <c r="J87" s="512"/>
      <c r="K87" s="512"/>
      <c r="L87" s="512"/>
      <c r="M87" s="512"/>
      <c r="N87" s="512"/>
      <c r="O87" s="511"/>
    </row>
    <row r="88" spans="2:15">
      <c r="B88" s="64"/>
      <c r="C88" s="513"/>
      <c r="D88" s="512"/>
      <c r="E88" s="512"/>
      <c r="F88" s="512"/>
      <c r="G88" s="512"/>
      <c r="H88" s="512"/>
      <c r="I88" s="512"/>
      <c r="J88" s="512"/>
      <c r="K88" s="512"/>
      <c r="L88" s="512"/>
      <c r="M88" s="512"/>
      <c r="N88" s="512"/>
      <c r="O88" s="511"/>
    </row>
    <row r="89" spans="2:15">
      <c r="B89" s="64"/>
      <c r="C89" s="513"/>
      <c r="D89" s="512"/>
      <c r="E89" s="512"/>
      <c r="F89" s="512"/>
      <c r="G89" s="512"/>
      <c r="H89" s="512"/>
      <c r="I89" s="512"/>
      <c r="J89" s="512"/>
      <c r="K89" s="512"/>
      <c r="L89" s="512"/>
      <c r="M89" s="512"/>
      <c r="N89" s="512"/>
      <c r="O89" s="511"/>
    </row>
    <row r="90" spans="2:15">
      <c r="B90" s="64"/>
      <c r="C90" s="513"/>
      <c r="D90" s="512"/>
      <c r="E90" s="512"/>
      <c r="F90" s="512"/>
      <c r="G90" s="512"/>
      <c r="H90" s="512"/>
      <c r="I90" s="512"/>
      <c r="J90" s="512"/>
      <c r="K90" s="512"/>
      <c r="L90" s="512"/>
      <c r="M90" s="512"/>
      <c r="N90" s="512"/>
      <c r="O90" s="511"/>
    </row>
    <row r="91" spans="2:15">
      <c r="B91" s="64"/>
      <c r="C91" s="513"/>
      <c r="D91" s="512"/>
      <c r="E91" s="512"/>
      <c r="F91" s="512"/>
      <c r="G91" s="512"/>
      <c r="H91" s="512"/>
      <c r="I91" s="512"/>
      <c r="J91" s="512"/>
      <c r="K91" s="512"/>
      <c r="L91" s="512"/>
      <c r="M91" s="512"/>
      <c r="N91" s="512"/>
      <c r="O91" s="511"/>
    </row>
    <row r="92" spans="2:15">
      <c r="B92" s="64"/>
      <c r="C92" s="513"/>
      <c r="D92" s="512"/>
      <c r="E92" s="512"/>
      <c r="F92" s="512"/>
      <c r="G92" s="512"/>
      <c r="H92" s="512"/>
      <c r="I92" s="512"/>
      <c r="J92" s="512"/>
      <c r="K92" s="512"/>
      <c r="L92" s="512"/>
      <c r="M92" s="512"/>
      <c r="N92" s="512"/>
      <c r="O92" s="511"/>
    </row>
    <row r="93" spans="2:15">
      <c r="B93" s="64"/>
      <c r="C93" s="513"/>
      <c r="D93" s="512"/>
      <c r="E93" s="512"/>
      <c r="F93" s="512"/>
      <c r="G93" s="512"/>
      <c r="H93" s="512"/>
      <c r="I93" s="512"/>
      <c r="J93" s="512"/>
      <c r="K93" s="512"/>
      <c r="L93" s="512"/>
      <c r="M93" s="512"/>
      <c r="N93" s="512"/>
      <c r="O93" s="511"/>
    </row>
    <row r="94" spans="2:15">
      <c r="B94" s="64"/>
      <c r="C94" s="513"/>
      <c r="D94" s="512"/>
      <c r="E94" s="512"/>
      <c r="F94" s="512"/>
      <c r="G94" s="512"/>
      <c r="H94" s="512"/>
      <c r="I94" s="512"/>
      <c r="J94" s="512"/>
      <c r="K94" s="512"/>
      <c r="L94" s="512"/>
      <c r="M94" s="512"/>
      <c r="N94" s="512"/>
      <c r="O94" s="511"/>
    </row>
    <row r="95" spans="2:15">
      <c r="C95" s="513"/>
      <c r="D95" s="512"/>
      <c r="E95" s="512"/>
      <c r="F95" s="512"/>
      <c r="G95" s="512"/>
      <c r="H95" s="512"/>
      <c r="I95" s="512"/>
      <c r="J95" s="512"/>
      <c r="K95" s="512"/>
      <c r="L95" s="512"/>
      <c r="M95" s="512"/>
      <c r="N95" s="512"/>
      <c r="O95" s="511"/>
    </row>
    <row r="96" spans="2:15">
      <c r="C96" s="510"/>
      <c r="D96" s="509"/>
      <c r="E96" s="509"/>
      <c r="F96" s="509"/>
      <c r="G96" s="509"/>
      <c r="H96" s="509"/>
      <c r="I96" s="509"/>
      <c r="J96" s="509"/>
      <c r="K96" s="509"/>
      <c r="L96" s="509"/>
      <c r="M96" s="509"/>
      <c r="N96" s="509"/>
      <c r="O96" s="508"/>
    </row>
    <row r="97" spans="11:15">
      <c r="K97" s="41"/>
      <c r="M97" s="82"/>
      <c r="N97" s="82"/>
      <c r="O97" s="82"/>
    </row>
  </sheetData>
  <sheetProtection password="C914" sheet="1" objects="1" scenarios="1" formatRows="0"/>
  <mergeCells count="101">
    <mergeCell ref="G25:H25"/>
    <mergeCell ref="J25:K25"/>
    <mergeCell ref="G26:H26"/>
    <mergeCell ref="J26:K26"/>
    <mergeCell ref="G27:H27"/>
    <mergeCell ref="J27:K27"/>
    <mergeCell ref="G28:H28"/>
    <mergeCell ref="J28:K28"/>
    <mergeCell ref="G29:H29"/>
    <mergeCell ref="J29:K29"/>
    <mergeCell ref="G33:H33"/>
    <mergeCell ref="J33:K33"/>
    <mergeCell ref="G30:H30"/>
    <mergeCell ref="G38:H38"/>
    <mergeCell ref="J38:K38"/>
    <mergeCell ref="G39:H39"/>
    <mergeCell ref="J39:K39"/>
    <mergeCell ref="G35:H35"/>
    <mergeCell ref="J35:K35"/>
    <mergeCell ref="G36:H36"/>
    <mergeCell ref="G37:H37"/>
    <mergeCell ref="J37:K37"/>
    <mergeCell ref="G31:H31"/>
    <mergeCell ref="J31:K31"/>
    <mergeCell ref="G32:H32"/>
    <mergeCell ref="J32:K32"/>
    <mergeCell ref="J30:K30"/>
    <mergeCell ref="G34:H34"/>
    <mergeCell ref="J34:K34"/>
    <mergeCell ref="G45:H45"/>
    <mergeCell ref="J45:K45"/>
    <mergeCell ref="G40:H40"/>
    <mergeCell ref="J40:K40"/>
    <mergeCell ref="G41:H41"/>
    <mergeCell ref="J41:K41"/>
    <mergeCell ref="G42:H42"/>
    <mergeCell ref="J42:K42"/>
    <mergeCell ref="J36:K36"/>
    <mergeCell ref="G44:H44"/>
    <mergeCell ref="J44:K44"/>
    <mergeCell ref="G43:H43"/>
    <mergeCell ref="J43:K43"/>
    <mergeCell ref="G57:H57"/>
    <mergeCell ref="J57:K57"/>
    <mergeCell ref="G46:H46"/>
    <mergeCell ref="J46:K46"/>
    <mergeCell ref="G47:H47"/>
    <mergeCell ref="J47:K47"/>
    <mergeCell ref="G48:H48"/>
    <mergeCell ref="J48:K48"/>
    <mergeCell ref="G49:H49"/>
    <mergeCell ref="J49:K49"/>
    <mergeCell ref="G50:H50"/>
    <mergeCell ref="J50:K50"/>
    <mergeCell ref="G51:H51"/>
    <mergeCell ref="J51:K51"/>
    <mergeCell ref="G52:H52"/>
    <mergeCell ref="J52:K52"/>
    <mergeCell ref="G53:H53"/>
    <mergeCell ref="J53:K53"/>
    <mergeCell ref="G54:H54"/>
    <mergeCell ref="J54:K54"/>
    <mergeCell ref="G55:H55"/>
    <mergeCell ref="J55:K55"/>
    <mergeCell ref="G56:H56"/>
    <mergeCell ref="J56:K56"/>
    <mergeCell ref="G58:H58"/>
    <mergeCell ref="J58:K58"/>
    <mergeCell ref="G59:H59"/>
    <mergeCell ref="J59:K59"/>
    <mergeCell ref="G60:H60"/>
    <mergeCell ref="J60:K60"/>
    <mergeCell ref="G64:H64"/>
    <mergeCell ref="J64:K64"/>
    <mergeCell ref="G61:H61"/>
    <mergeCell ref="J61:K61"/>
    <mergeCell ref="G62:H62"/>
    <mergeCell ref="J62:K62"/>
    <mergeCell ref="G63:H63"/>
    <mergeCell ref="J63:K63"/>
    <mergeCell ref="B2:O2"/>
    <mergeCell ref="B10:B24"/>
    <mergeCell ref="E10:E11"/>
    <mergeCell ref="F10:F11"/>
    <mergeCell ref="G10:H11"/>
    <mergeCell ref="I10:O11"/>
    <mergeCell ref="C10:C24"/>
    <mergeCell ref="D10:D24"/>
    <mergeCell ref="E12:E24"/>
    <mergeCell ref="F12:F24"/>
    <mergeCell ref="B4:O4"/>
    <mergeCell ref="B8:O8"/>
    <mergeCell ref="B7:O7"/>
    <mergeCell ref="B5:O5"/>
    <mergeCell ref="O12:O24"/>
    <mergeCell ref="G12:H24"/>
    <mergeCell ref="I12:I24"/>
    <mergeCell ref="J12:K24"/>
    <mergeCell ref="L12:L24"/>
    <mergeCell ref="M12:M24"/>
    <mergeCell ref="N12:N24"/>
  </mergeCells>
  <printOptions horizontalCentered="1" verticalCentered="1"/>
  <pageMargins left="0.23622047244094491" right="0.23622047244094491" top="0.23622047244094491" bottom="0.51181102362204722" header="0.31496062992125984" footer="3.937007874015748E-2"/>
  <pageSetup paperSize="5" scale="81" fitToHeight="0" orientation="landscape" r:id="rId1"/>
  <headerFooter>
    <oddFooter>&amp;L&amp;BCanada Council for the Arts Confidential&amp;B&amp;C&amp;D&amp;RPage &amp;P</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B1:Y74"/>
  <sheetViews>
    <sheetView showGridLines="0" zoomScale="90" zoomScaleNormal="90" workbookViewId="0">
      <selection activeCell="B1" sqref="B1"/>
    </sheetView>
  </sheetViews>
  <sheetFormatPr defaultColWidth="10.140625" defaultRowHeight="14.25"/>
  <cols>
    <col min="1" max="1" width="1.140625" style="25" customWidth="1"/>
    <col min="2" max="2" width="4" style="25" customWidth="1"/>
    <col min="3" max="3" width="14.42578125" style="25" customWidth="1"/>
    <col min="4" max="4" width="17.28515625" style="25" customWidth="1"/>
    <col min="5" max="5" width="15.140625" style="25" customWidth="1"/>
    <col min="6" max="6" width="27.5703125" style="25" customWidth="1"/>
    <col min="7" max="7" width="23.85546875" style="25" customWidth="1"/>
    <col min="8" max="9" width="7" style="25" customWidth="1"/>
    <col min="10" max="10" width="14.7109375" style="25" customWidth="1"/>
    <col min="11" max="12" width="8.5703125" style="25" customWidth="1"/>
    <col min="13" max="14" width="17" style="25" customWidth="1"/>
    <col min="15" max="15" width="14.7109375" style="25" customWidth="1"/>
    <col min="16" max="16" width="16" style="25" customWidth="1"/>
    <col min="17" max="256" width="10.140625" style="25"/>
    <col min="257" max="257" width="4" style="25" customWidth="1"/>
    <col min="258" max="258" width="12.28515625" style="25" customWidth="1"/>
    <col min="259" max="259" width="13.140625" style="25" customWidth="1"/>
    <col min="260" max="260" width="18" style="25" customWidth="1"/>
    <col min="261" max="261" width="10.140625" style="25" customWidth="1"/>
    <col min="262" max="262" width="6.85546875" style="25" customWidth="1"/>
    <col min="263" max="263" width="10.140625" style="25" customWidth="1"/>
    <col min="264" max="264" width="15.28515625" style="25" customWidth="1"/>
    <col min="265" max="265" width="11.42578125" style="25" customWidth="1"/>
    <col min="266" max="266" width="11.140625" style="25" customWidth="1"/>
    <col min="267" max="267" width="10.140625" style="25" customWidth="1"/>
    <col min="268" max="268" width="9.7109375" style="25" customWidth="1"/>
    <col min="269" max="269" width="10.140625" style="25" customWidth="1"/>
    <col min="270" max="270" width="11" style="25" customWidth="1"/>
    <col min="271" max="271" width="10.85546875" style="25" customWidth="1"/>
    <col min="272" max="272" width="11" style="25" customWidth="1"/>
    <col min="273" max="512" width="10.140625" style="25"/>
    <col min="513" max="513" width="4" style="25" customWidth="1"/>
    <col min="514" max="514" width="12.28515625" style="25" customWidth="1"/>
    <col min="515" max="515" width="13.140625" style="25" customWidth="1"/>
    <col min="516" max="516" width="18" style="25" customWidth="1"/>
    <col min="517" max="517" width="10.140625" style="25" customWidth="1"/>
    <col min="518" max="518" width="6.85546875" style="25" customWidth="1"/>
    <col min="519" max="519" width="10.140625" style="25" customWidth="1"/>
    <col min="520" max="520" width="15.28515625" style="25" customWidth="1"/>
    <col min="521" max="521" width="11.42578125" style="25" customWidth="1"/>
    <col min="522" max="522" width="11.140625" style="25" customWidth="1"/>
    <col min="523" max="523" width="10.140625" style="25" customWidth="1"/>
    <col min="524" max="524" width="9.7109375" style="25" customWidth="1"/>
    <col min="525" max="525" width="10.140625" style="25" customWidth="1"/>
    <col min="526" max="526" width="11" style="25" customWidth="1"/>
    <col min="527" max="527" width="10.85546875" style="25" customWidth="1"/>
    <col min="528" max="528" width="11" style="25" customWidth="1"/>
    <col min="529" max="768" width="10.140625" style="25"/>
    <col min="769" max="769" width="4" style="25" customWidth="1"/>
    <col min="770" max="770" width="12.28515625" style="25" customWidth="1"/>
    <col min="771" max="771" width="13.140625" style="25" customWidth="1"/>
    <col min="772" max="772" width="18" style="25" customWidth="1"/>
    <col min="773" max="773" width="10.140625" style="25" customWidth="1"/>
    <col min="774" max="774" width="6.85546875" style="25" customWidth="1"/>
    <col min="775" max="775" width="10.140625" style="25" customWidth="1"/>
    <col min="776" max="776" width="15.28515625" style="25" customWidth="1"/>
    <col min="777" max="777" width="11.42578125" style="25" customWidth="1"/>
    <col min="778" max="778" width="11.140625" style="25" customWidth="1"/>
    <col min="779" max="779" width="10.140625" style="25" customWidth="1"/>
    <col min="780" max="780" width="9.7109375" style="25" customWidth="1"/>
    <col min="781" max="781" width="10.140625" style="25" customWidth="1"/>
    <col min="782" max="782" width="11" style="25" customWidth="1"/>
    <col min="783" max="783" width="10.85546875" style="25" customWidth="1"/>
    <col min="784" max="784" width="11" style="25" customWidth="1"/>
    <col min="785" max="1024" width="10.140625" style="25"/>
    <col min="1025" max="1025" width="4" style="25" customWidth="1"/>
    <col min="1026" max="1026" width="12.28515625" style="25" customWidth="1"/>
    <col min="1027" max="1027" width="13.140625" style="25" customWidth="1"/>
    <col min="1028" max="1028" width="18" style="25" customWidth="1"/>
    <col min="1029" max="1029" width="10.140625" style="25" customWidth="1"/>
    <col min="1030" max="1030" width="6.85546875" style="25" customWidth="1"/>
    <col min="1031" max="1031" width="10.140625" style="25" customWidth="1"/>
    <col min="1032" max="1032" width="15.28515625" style="25" customWidth="1"/>
    <col min="1033" max="1033" width="11.42578125" style="25" customWidth="1"/>
    <col min="1034" max="1034" width="11.140625" style="25" customWidth="1"/>
    <col min="1035" max="1035" width="10.140625" style="25" customWidth="1"/>
    <col min="1036" max="1036" width="9.7109375" style="25" customWidth="1"/>
    <col min="1037" max="1037" width="10.140625" style="25" customWidth="1"/>
    <col min="1038" max="1038" width="11" style="25" customWidth="1"/>
    <col min="1039" max="1039" width="10.85546875" style="25" customWidth="1"/>
    <col min="1040" max="1040" width="11" style="25" customWidth="1"/>
    <col min="1041" max="1280" width="10.140625" style="25"/>
    <col min="1281" max="1281" width="4" style="25" customWidth="1"/>
    <col min="1282" max="1282" width="12.28515625" style="25" customWidth="1"/>
    <col min="1283" max="1283" width="13.140625" style="25" customWidth="1"/>
    <col min="1284" max="1284" width="18" style="25" customWidth="1"/>
    <col min="1285" max="1285" width="10.140625" style="25" customWidth="1"/>
    <col min="1286" max="1286" width="6.85546875" style="25" customWidth="1"/>
    <col min="1287" max="1287" width="10.140625" style="25" customWidth="1"/>
    <col min="1288" max="1288" width="15.28515625" style="25" customWidth="1"/>
    <col min="1289" max="1289" width="11.42578125" style="25" customWidth="1"/>
    <col min="1290" max="1290" width="11.140625" style="25" customWidth="1"/>
    <col min="1291" max="1291" width="10.140625" style="25" customWidth="1"/>
    <col min="1292" max="1292" width="9.7109375" style="25" customWidth="1"/>
    <col min="1293" max="1293" width="10.140625" style="25" customWidth="1"/>
    <col min="1294" max="1294" width="11" style="25" customWidth="1"/>
    <col min="1295" max="1295" width="10.85546875" style="25" customWidth="1"/>
    <col min="1296" max="1296" width="11" style="25" customWidth="1"/>
    <col min="1297" max="1536" width="10.140625" style="25"/>
    <col min="1537" max="1537" width="4" style="25" customWidth="1"/>
    <col min="1538" max="1538" width="12.28515625" style="25" customWidth="1"/>
    <col min="1539" max="1539" width="13.140625" style="25" customWidth="1"/>
    <col min="1540" max="1540" width="18" style="25" customWidth="1"/>
    <col min="1541" max="1541" width="10.140625" style="25" customWidth="1"/>
    <col min="1542" max="1542" width="6.85546875" style="25" customWidth="1"/>
    <col min="1543" max="1543" width="10.140625" style="25" customWidth="1"/>
    <col min="1544" max="1544" width="15.28515625" style="25" customWidth="1"/>
    <col min="1545" max="1545" width="11.42578125" style="25" customWidth="1"/>
    <col min="1546" max="1546" width="11.140625" style="25" customWidth="1"/>
    <col min="1547" max="1547" width="10.140625" style="25" customWidth="1"/>
    <col min="1548" max="1548" width="9.7109375" style="25" customWidth="1"/>
    <col min="1549" max="1549" width="10.140625" style="25" customWidth="1"/>
    <col min="1550" max="1550" width="11" style="25" customWidth="1"/>
    <col min="1551" max="1551" width="10.85546875" style="25" customWidth="1"/>
    <col min="1552" max="1552" width="11" style="25" customWidth="1"/>
    <col min="1553" max="1792" width="10.140625" style="25"/>
    <col min="1793" max="1793" width="4" style="25" customWidth="1"/>
    <col min="1794" max="1794" width="12.28515625" style="25" customWidth="1"/>
    <col min="1795" max="1795" width="13.140625" style="25" customWidth="1"/>
    <col min="1796" max="1796" width="18" style="25" customWidth="1"/>
    <col min="1797" max="1797" width="10.140625" style="25" customWidth="1"/>
    <col min="1798" max="1798" width="6.85546875" style="25" customWidth="1"/>
    <col min="1799" max="1799" width="10.140625" style="25" customWidth="1"/>
    <col min="1800" max="1800" width="15.28515625" style="25" customWidth="1"/>
    <col min="1801" max="1801" width="11.42578125" style="25" customWidth="1"/>
    <col min="1802" max="1802" width="11.140625" style="25" customWidth="1"/>
    <col min="1803" max="1803" width="10.140625" style="25" customWidth="1"/>
    <col min="1804" max="1804" width="9.7109375" style="25" customWidth="1"/>
    <col min="1805" max="1805" width="10.140625" style="25" customWidth="1"/>
    <col min="1806" max="1806" width="11" style="25" customWidth="1"/>
    <col min="1807" max="1807" width="10.85546875" style="25" customWidth="1"/>
    <col min="1808" max="1808" width="11" style="25" customWidth="1"/>
    <col min="1809" max="2048" width="10.140625" style="25"/>
    <col min="2049" max="2049" width="4" style="25" customWidth="1"/>
    <col min="2050" max="2050" width="12.28515625" style="25" customWidth="1"/>
    <col min="2051" max="2051" width="13.140625" style="25" customWidth="1"/>
    <col min="2052" max="2052" width="18" style="25" customWidth="1"/>
    <col min="2053" max="2053" width="10.140625" style="25" customWidth="1"/>
    <col min="2054" max="2054" width="6.85546875" style="25" customWidth="1"/>
    <col min="2055" max="2055" width="10.140625" style="25" customWidth="1"/>
    <col min="2056" max="2056" width="15.28515625" style="25" customWidth="1"/>
    <col min="2057" max="2057" width="11.42578125" style="25" customWidth="1"/>
    <col min="2058" max="2058" width="11.140625" style="25" customWidth="1"/>
    <col min="2059" max="2059" width="10.140625" style="25" customWidth="1"/>
    <col min="2060" max="2060" width="9.7109375" style="25" customWidth="1"/>
    <col min="2061" max="2061" width="10.140625" style="25" customWidth="1"/>
    <col min="2062" max="2062" width="11" style="25" customWidth="1"/>
    <col min="2063" max="2063" width="10.85546875" style="25" customWidth="1"/>
    <col min="2064" max="2064" width="11" style="25" customWidth="1"/>
    <col min="2065" max="2304" width="10.140625" style="25"/>
    <col min="2305" max="2305" width="4" style="25" customWidth="1"/>
    <col min="2306" max="2306" width="12.28515625" style="25" customWidth="1"/>
    <col min="2307" max="2307" width="13.140625" style="25" customWidth="1"/>
    <col min="2308" max="2308" width="18" style="25" customWidth="1"/>
    <col min="2309" max="2309" width="10.140625" style="25" customWidth="1"/>
    <col min="2310" max="2310" width="6.85546875" style="25" customWidth="1"/>
    <col min="2311" max="2311" width="10.140625" style="25" customWidth="1"/>
    <col min="2312" max="2312" width="15.28515625" style="25" customWidth="1"/>
    <col min="2313" max="2313" width="11.42578125" style="25" customWidth="1"/>
    <col min="2314" max="2314" width="11.140625" style="25" customWidth="1"/>
    <col min="2315" max="2315" width="10.140625" style="25" customWidth="1"/>
    <col min="2316" max="2316" width="9.7109375" style="25" customWidth="1"/>
    <col min="2317" max="2317" width="10.140625" style="25" customWidth="1"/>
    <col min="2318" max="2318" width="11" style="25" customWidth="1"/>
    <col min="2319" max="2319" width="10.85546875" style="25" customWidth="1"/>
    <col min="2320" max="2320" width="11" style="25" customWidth="1"/>
    <col min="2321" max="2560" width="10.140625" style="25"/>
    <col min="2561" max="2561" width="4" style="25" customWidth="1"/>
    <col min="2562" max="2562" width="12.28515625" style="25" customWidth="1"/>
    <col min="2563" max="2563" width="13.140625" style="25" customWidth="1"/>
    <col min="2564" max="2564" width="18" style="25" customWidth="1"/>
    <col min="2565" max="2565" width="10.140625" style="25" customWidth="1"/>
    <col min="2566" max="2566" width="6.85546875" style="25" customWidth="1"/>
    <col min="2567" max="2567" width="10.140625" style="25" customWidth="1"/>
    <col min="2568" max="2568" width="15.28515625" style="25" customWidth="1"/>
    <col min="2569" max="2569" width="11.42578125" style="25" customWidth="1"/>
    <col min="2570" max="2570" width="11.140625" style="25" customWidth="1"/>
    <col min="2571" max="2571" width="10.140625" style="25" customWidth="1"/>
    <col min="2572" max="2572" width="9.7109375" style="25" customWidth="1"/>
    <col min="2573" max="2573" width="10.140625" style="25" customWidth="1"/>
    <col min="2574" max="2574" width="11" style="25" customWidth="1"/>
    <col min="2575" max="2575" width="10.85546875" style="25" customWidth="1"/>
    <col min="2576" max="2576" width="11" style="25" customWidth="1"/>
    <col min="2577" max="2816" width="10.140625" style="25"/>
    <col min="2817" max="2817" width="4" style="25" customWidth="1"/>
    <col min="2818" max="2818" width="12.28515625" style="25" customWidth="1"/>
    <col min="2819" max="2819" width="13.140625" style="25" customWidth="1"/>
    <col min="2820" max="2820" width="18" style="25" customWidth="1"/>
    <col min="2821" max="2821" width="10.140625" style="25" customWidth="1"/>
    <col min="2822" max="2822" width="6.85546875" style="25" customWidth="1"/>
    <col min="2823" max="2823" width="10.140625" style="25" customWidth="1"/>
    <col min="2824" max="2824" width="15.28515625" style="25" customWidth="1"/>
    <col min="2825" max="2825" width="11.42578125" style="25" customWidth="1"/>
    <col min="2826" max="2826" width="11.140625" style="25" customWidth="1"/>
    <col min="2827" max="2827" width="10.140625" style="25" customWidth="1"/>
    <col min="2828" max="2828" width="9.7109375" style="25" customWidth="1"/>
    <col min="2829" max="2829" width="10.140625" style="25" customWidth="1"/>
    <col min="2830" max="2830" width="11" style="25" customWidth="1"/>
    <col min="2831" max="2831" width="10.85546875" style="25" customWidth="1"/>
    <col min="2832" max="2832" width="11" style="25" customWidth="1"/>
    <col min="2833" max="3072" width="10.140625" style="25"/>
    <col min="3073" max="3073" width="4" style="25" customWidth="1"/>
    <col min="3074" max="3074" width="12.28515625" style="25" customWidth="1"/>
    <col min="3075" max="3075" width="13.140625" style="25" customWidth="1"/>
    <col min="3076" max="3076" width="18" style="25" customWidth="1"/>
    <col min="3077" max="3077" width="10.140625" style="25" customWidth="1"/>
    <col min="3078" max="3078" width="6.85546875" style="25" customWidth="1"/>
    <col min="3079" max="3079" width="10.140625" style="25" customWidth="1"/>
    <col min="3080" max="3080" width="15.28515625" style="25" customWidth="1"/>
    <col min="3081" max="3081" width="11.42578125" style="25" customWidth="1"/>
    <col min="3082" max="3082" width="11.140625" style="25" customWidth="1"/>
    <col min="3083" max="3083" width="10.140625" style="25" customWidth="1"/>
    <col min="3084" max="3084" width="9.7109375" style="25" customWidth="1"/>
    <col min="3085" max="3085" width="10.140625" style="25" customWidth="1"/>
    <col min="3086" max="3086" width="11" style="25" customWidth="1"/>
    <col min="3087" max="3087" width="10.85546875" style="25" customWidth="1"/>
    <col min="3088" max="3088" width="11" style="25" customWidth="1"/>
    <col min="3089" max="3328" width="10.140625" style="25"/>
    <col min="3329" max="3329" width="4" style="25" customWidth="1"/>
    <col min="3330" max="3330" width="12.28515625" style="25" customWidth="1"/>
    <col min="3331" max="3331" width="13.140625" style="25" customWidth="1"/>
    <col min="3332" max="3332" width="18" style="25" customWidth="1"/>
    <col min="3333" max="3333" width="10.140625" style="25" customWidth="1"/>
    <col min="3334" max="3334" width="6.85546875" style="25" customWidth="1"/>
    <col min="3335" max="3335" width="10.140625" style="25" customWidth="1"/>
    <col min="3336" max="3336" width="15.28515625" style="25" customWidth="1"/>
    <col min="3337" max="3337" width="11.42578125" style="25" customWidth="1"/>
    <col min="3338" max="3338" width="11.140625" style="25" customWidth="1"/>
    <col min="3339" max="3339" width="10.140625" style="25" customWidth="1"/>
    <col min="3340" max="3340" width="9.7109375" style="25" customWidth="1"/>
    <col min="3341" max="3341" width="10.140625" style="25" customWidth="1"/>
    <col min="3342" max="3342" width="11" style="25" customWidth="1"/>
    <col min="3343" max="3343" width="10.85546875" style="25" customWidth="1"/>
    <col min="3344" max="3344" width="11" style="25" customWidth="1"/>
    <col min="3345" max="3584" width="10.140625" style="25"/>
    <col min="3585" max="3585" width="4" style="25" customWidth="1"/>
    <col min="3586" max="3586" width="12.28515625" style="25" customWidth="1"/>
    <col min="3587" max="3587" width="13.140625" style="25" customWidth="1"/>
    <col min="3588" max="3588" width="18" style="25" customWidth="1"/>
    <col min="3589" max="3589" width="10.140625" style="25" customWidth="1"/>
    <col min="3590" max="3590" width="6.85546875" style="25" customWidth="1"/>
    <col min="3591" max="3591" width="10.140625" style="25" customWidth="1"/>
    <col min="3592" max="3592" width="15.28515625" style="25" customWidth="1"/>
    <col min="3593" max="3593" width="11.42578125" style="25" customWidth="1"/>
    <col min="3594" max="3594" width="11.140625" style="25" customWidth="1"/>
    <col min="3595" max="3595" width="10.140625" style="25" customWidth="1"/>
    <col min="3596" max="3596" width="9.7109375" style="25" customWidth="1"/>
    <col min="3597" max="3597" width="10.140625" style="25" customWidth="1"/>
    <col min="3598" max="3598" width="11" style="25" customWidth="1"/>
    <col min="3599" max="3599" width="10.85546875" style="25" customWidth="1"/>
    <col min="3600" max="3600" width="11" style="25" customWidth="1"/>
    <col min="3601" max="3840" width="10.140625" style="25"/>
    <col min="3841" max="3841" width="4" style="25" customWidth="1"/>
    <col min="3842" max="3842" width="12.28515625" style="25" customWidth="1"/>
    <col min="3843" max="3843" width="13.140625" style="25" customWidth="1"/>
    <col min="3844" max="3844" width="18" style="25" customWidth="1"/>
    <col min="3845" max="3845" width="10.140625" style="25" customWidth="1"/>
    <col min="3846" max="3846" width="6.85546875" style="25" customWidth="1"/>
    <col min="3847" max="3847" width="10.140625" style="25" customWidth="1"/>
    <col min="3848" max="3848" width="15.28515625" style="25" customWidth="1"/>
    <col min="3849" max="3849" width="11.42578125" style="25" customWidth="1"/>
    <col min="3850" max="3850" width="11.140625" style="25" customWidth="1"/>
    <col min="3851" max="3851" width="10.140625" style="25" customWidth="1"/>
    <col min="3852" max="3852" width="9.7109375" style="25" customWidth="1"/>
    <col min="3853" max="3853" width="10.140625" style="25" customWidth="1"/>
    <col min="3854" max="3854" width="11" style="25" customWidth="1"/>
    <col min="3855" max="3855" width="10.85546875" style="25" customWidth="1"/>
    <col min="3856" max="3856" width="11" style="25" customWidth="1"/>
    <col min="3857" max="4096" width="10.140625" style="25"/>
    <col min="4097" max="4097" width="4" style="25" customWidth="1"/>
    <col min="4098" max="4098" width="12.28515625" style="25" customWidth="1"/>
    <col min="4099" max="4099" width="13.140625" style="25" customWidth="1"/>
    <col min="4100" max="4100" width="18" style="25" customWidth="1"/>
    <col min="4101" max="4101" width="10.140625" style="25" customWidth="1"/>
    <col min="4102" max="4102" width="6.85546875" style="25" customWidth="1"/>
    <col min="4103" max="4103" width="10.140625" style="25" customWidth="1"/>
    <col min="4104" max="4104" width="15.28515625" style="25" customWidth="1"/>
    <col min="4105" max="4105" width="11.42578125" style="25" customWidth="1"/>
    <col min="4106" max="4106" width="11.140625" style="25" customWidth="1"/>
    <col min="4107" max="4107" width="10.140625" style="25" customWidth="1"/>
    <col min="4108" max="4108" width="9.7109375" style="25" customWidth="1"/>
    <col min="4109" max="4109" width="10.140625" style="25" customWidth="1"/>
    <col min="4110" max="4110" width="11" style="25" customWidth="1"/>
    <col min="4111" max="4111" width="10.85546875" style="25" customWidth="1"/>
    <col min="4112" max="4112" width="11" style="25" customWidth="1"/>
    <col min="4113" max="4352" width="10.140625" style="25"/>
    <col min="4353" max="4353" width="4" style="25" customWidth="1"/>
    <col min="4354" max="4354" width="12.28515625" style="25" customWidth="1"/>
    <col min="4355" max="4355" width="13.140625" style="25" customWidth="1"/>
    <col min="4356" max="4356" width="18" style="25" customWidth="1"/>
    <col min="4357" max="4357" width="10.140625" style="25" customWidth="1"/>
    <col min="4358" max="4358" width="6.85546875" style="25" customWidth="1"/>
    <col min="4359" max="4359" width="10.140625" style="25" customWidth="1"/>
    <col min="4360" max="4360" width="15.28515625" style="25" customWidth="1"/>
    <col min="4361" max="4361" width="11.42578125" style="25" customWidth="1"/>
    <col min="4362" max="4362" width="11.140625" style="25" customWidth="1"/>
    <col min="4363" max="4363" width="10.140625" style="25" customWidth="1"/>
    <col min="4364" max="4364" width="9.7109375" style="25" customWidth="1"/>
    <col min="4365" max="4365" width="10.140625" style="25" customWidth="1"/>
    <col min="4366" max="4366" width="11" style="25" customWidth="1"/>
    <col min="4367" max="4367" width="10.85546875" style="25" customWidth="1"/>
    <col min="4368" max="4368" width="11" style="25" customWidth="1"/>
    <col min="4369" max="4608" width="10.140625" style="25"/>
    <col min="4609" max="4609" width="4" style="25" customWidth="1"/>
    <col min="4610" max="4610" width="12.28515625" style="25" customWidth="1"/>
    <col min="4611" max="4611" width="13.140625" style="25" customWidth="1"/>
    <col min="4612" max="4612" width="18" style="25" customWidth="1"/>
    <col min="4613" max="4613" width="10.140625" style="25" customWidth="1"/>
    <col min="4614" max="4614" width="6.85546875" style="25" customWidth="1"/>
    <col min="4615" max="4615" width="10.140625" style="25" customWidth="1"/>
    <col min="4616" max="4616" width="15.28515625" style="25" customWidth="1"/>
    <col min="4617" max="4617" width="11.42578125" style="25" customWidth="1"/>
    <col min="4618" max="4618" width="11.140625" style="25" customWidth="1"/>
    <col min="4619" max="4619" width="10.140625" style="25" customWidth="1"/>
    <col min="4620" max="4620" width="9.7109375" style="25" customWidth="1"/>
    <col min="4621" max="4621" width="10.140625" style="25" customWidth="1"/>
    <col min="4622" max="4622" width="11" style="25" customWidth="1"/>
    <col min="4623" max="4623" width="10.85546875" style="25" customWidth="1"/>
    <col min="4624" max="4624" width="11" style="25" customWidth="1"/>
    <col min="4625" max="4864" width="10.140625" style="25"/>
    <col min="4865" max="4865" width="4" style="25" customWidth="1"/>
    <col min="4866" max="4866" width="12.28515625" style="25" customWidth="1"/>
    <col min="4867" max="4867" width="13.140625" style="25" customWidth="1"/>
    <col min="4868" max="4868" width="18" style="25" customWidth="1"/>
    <col min="4869" max="4869" width="10.140625" style="25" customWidth="1"/>
    <col min="4870" max="4870" width="6.85546875" style="25" customWidth="1"/>
    <col min="4871" max="4871" width="10.140625" style="25" customWidth="1"/>
    <col min="4872" max="4872" width="15.28515625" style="25" customWidth="1"/>
    <col min="4873" max="4873" width="11.42578125" style="25" customWidth="1"/>
    <col min="4874" max="4874" width="11.140625" style="25" customWidth="1"/>
    <col min="4875" max="4875" width="10.140625" style="25" customWidth="1"/>
    <col min="4876" max="4876" width="9.7109375" style="25" customWidth="1"/>
    <col min="4877" max="4877" width="10.140625" style="25" customWidth="1"/>
    <col min="4878" max="4878" width="11" style="25" customWidth="1"/>
    <col min="4879" max="4879" width="10.85546875" style="25" customWidth="1"/>
    <col min="4880" max="4880" width="11" style="25" customWidth="1"/>
    <col min="4881" max="5120" width="10.140625" style="25"/>
    <col min="5121" max="5121" width="4" style="25" customWidth="1"/>
    <col min="5122" max="5122" width="12.28515625" style="25" customWidth="1"/>
    <col min="5123" max="5123" width="13.140625" style="25" customWidth="1"/>
    <col min="5124" max="5124" width="18" style="25" customWidth="1"/>
    <col min="5125" max="5125" width="10.140625" style="25" customWidth="1"/>
    <col min="5126" max="5126" width="6.85546875" style="25" customWidth="1"/>
    <col min="5127" max="5127" width="10.140625" style="25" customWidth="1"/>
    <col min="5128" max="5128" width="15.28515625" style="25" customWidth="1"/>
    <col min="5129" max="5129" width="11.42578125" style="25" customWidth="1"/>
    <col min="5130" max="5130" width="11.140625" style="25" customWidth="1"/>
    <col min="5131" max="5131" width="10.140625" style="25" customWidth="1"/>
    <col min="5132" max="5132" width="9.7109375" style="25" customWidth="1"/>
    <col min="5133" max="5133" width="10.140625" style="25" customWidth="1"/>
    <col min="5134" max="5134" width="11" style="25" customWidth="1"/>
    <col min="5135" max="5135" width="10.85546875" style="25" customWidth="1"/>
    <col min="5136" max="5136" width="11" style="25" customWidth="1"/>
    <col min="5137" max="5376" width="10.140625" style="25"/>
    <col min="5377" max="5377" width="4" style="25" customWidth="1"/>
    <col min="5378" max="5378" width="12.28515625" style="25" customWidth="1"/>
    <col min="5379" max="5379" width="13.140625" style="25" customWidth="1"/>
    <col min="5380" max="5380" width="18" style="25" customWidth="1"/>
    <col min="5381" max="5381" width="10.140625" style="25" customWidth="1"/>
    <col min="5382" max="5382" width="6.85546875" style="25" customWidth="1"/>
    <col min="5383" max="5383" width="10.140625" style="25" customWidth="1"/>
    <col min="5384" max="5384" width="15.28515625" style="25" customWidth="1"/>
    <col min="5385" max="5385" width="11.42578125" style="25" customWidth="1"/>
    <col min="5386" max="5386" width="11.140625" style="25" customWidth="1"/>
    <col min="5387" max="5387" width="10.140625" style="25" customWidth="1"/>
    <col min="5388" max="5388" width="9.7109375" style="25" customWidth="1"/>
    <col min="5389" max="5389" width="10.140625" style="25" customWidth="1"/>
    <col min="5390" max="5390" width="11" style="25" customWidth="1"/>
    <col min="5391" max="5391" width="10.85546875" style="25" customWidth="1"/>
    <col min="5392" max="5392" width="11" style="25" customWidth="1"/>
    <col min="5393" max="5632" width="10.140625" style="25"/>
    <col min="5633" max="5633" width="4" style="25" customWidth="1"/>
    <col min="5634" max="5634" width="12.28515625" style="25" customWidth="1"/>
    <col min="5635" max="5635" width="13.140625" style="25" customWidth="1"/>
    <col min="5636" max="5636" width="18" style="25" customWidth="1"/>
    <col min="5637" max="5637" width="10.140625" style="25" customWidth="1"/>
    <col min="5638" max="5638" width="6.85546875" style="25" customWidth="1"/>
    <col min="5639" max="5639" width="10.140625" style="25" customWidth="1"/>
    <col min="5640" max="5640" width="15.28515625" style="25" customWidth="1"/>
    <col min="5641" max="5641" width="11.42578125" style="25" customWidth="1"/>
    <col min="5642" max="5642" width="11.140625" style="25" customWidth="1"/>
    <col min="5643" max="5643" width="10.140625" style="25" customWidth="1"/>
    <col min="5644" max="5644" width="9.7109375" style="25" customWidth="1"/>
    <col min="5645" max="5645" width="10.140625" style="25" customWidth="1"/>
    <col min="5646" max="5646" width="11" style="25" customWidth="1"/>
    <col min="5647" max="5647" width="10.85546875" style="25" customWidth="1"/>
    <col min="5648" max="5648" width="11" style="25" customWidth="1"/>
    <col min="5649" max="5888" width="10.140625" style="25"/>
    <col min="5889" max="5889" width="4" style="25" customWidth="1"/>
    <col min="5890" max="5890" width="12.28515625" style="25" customWidth="1"/>
    <col min="5891" max="5891" width="13.140625" style="25" customWidth="1"/>
    <col min="5892" max="5892" width="18" style="25" customWidth="1"/>
    <col min="5893" max="5893" width="10.140625" style="25" customWidth="1"/>
    <col min="5894" max="5894" width="6.85546875" style="25" customWidth="1"/>
    <col min="5895" max="5895" width="10.140625" style="25" customWidth="1"/>
    <col min="5896" max="5896" width="15.28515625" style="25" customWidth="1"/>
    <col min="5897" max="5897" width="11.42578125" style="25" customWidth="1"/>
    <col min="5898" max="5898" width="11.140625" style="25" customWidth="1"/>
    <col min="5899" max="5899" width="10.140625" style="25" customWidth="1"/>
    <col min="5900" max="5900" width="9.7109375" style="25" customWidth="1"/>
    <col min="5901" max="5901" width="10.140625" style="25" customWidth="1"/>
    <col min="5902" max="5902" width="11" style="25" customWidth="1"/>
    <col min="5903" max="5903" width="10.85546875" style="25" customWidth="1"/>
    <col min="5904" max="5904" width="11" style="25" customWidth="1"/>
    <col min="5905" max="6144" width="10.140625" style="25"/>
    <col min="6145" max="6145" width="4" style="25" customWidth="1"/>
    <col min="6146" max="6146" width="12.28515625" style="25" customWidth="1"/>
    <col min="6147" max="6147" width="13.140625" style="25" customWidth="1"/>
    <col min="6148" max="6148" width="18" style="25" customWidth="1"/>
    <col min="6149" max="6149" width="10.140625" style="25" customWidth="1"/>
    <col min="6150" max="6150" width="6.85546875" style="25" customWidth="1"/>
    <col min="6151" max="6151" width="10.140625" style="25" customWidth="1"/>
    <col min="6152" max="6152" width="15.28515625" style="25" customWidth="1"/>
    <col min="6153" max="6153" width="11.42578125" style="25" customWidth="1"/>
    <col min="6154" max="6154" width="11.140625" style="25" customWidth="1"/>
    <col min="6155" max="6155" width="10.140625" style="25" customWidth="1"/>
    <col min="6156" max="6156" width="9.7109375" style="25" customWidth="1"/>
    <col min="6157" max="6157" width="10.140625" style="25" customWidth="1"/>
    <col min="6158" max="6158" width="11" style="25" customWidth="1"/>
    <col min="6159" max="6159" width="10.85546875" style="25" customWidth="1"/>
    <col min="6160" max="6160" width="11" style="25" customWidth="1"/>
    <col min="6161" max="6400" width="10.140625" style="25"/>
    <col min="6401" max="6401" width="4" style="25" customWidth="1"/>
    <col min="6402" max="6402" width="12.28515625" style="25" customWidth="1"/>
    <col min="6403" max="6403" width="13.140625" style="25" customWidth="1"/>
    <col min="6404" max="6404" width="18" style="25" customWidth="1"/>
    <col min="6405" max="6405" width="10.140625" style="25" customWidth="1"/>
    <col min="6406" max="6406" width="6.85546875" style="25" customWidth="1"/>
    <col min="6407" max="6407" width="10.140625" style="25" customWidth="1"/>
    <col min="6408" max="6408" width="15.28515625" style="25" customWidth="1"/>
    <col min="6409" max="6409" width="11.42578125" style="25" customWidth="1"/>
    <col min="6410" max="6410" width="11.140625" style="25" customWidth="1"/>
    <col min="6411" max="6411" width="10.140625" style="25" customWidth="1"/>
    <col min="6412" max="6412" width="9.7109375" style="25" customWidth="1"/>
    <col min="6413" max="6413" width="10.140625" style="25" customWidth="1"/>
    <col min="6414" max="6414" width="11" style="25" customWidth="1"/>
    <col min="6415" max="6415" width="10.85546875" style="25" customWidth="1"/>
    <col min="6416" max="6416" width="11" style="25" customWidth="1"/>
    <col min="6417" max="6656" width="10.140625" style="25"/>
    <col min="6657" max="6657" width="4" style="25" customWidth="1"/>
    <col min="6658" max="6658" width="12.28515625" style="25" customWidth="1"/>
    <col min="6659" max="6659" width="13.140625" style="25" customWidth="1"/>
    <col min="6660" max="6660" width="18" style="25" customWidth="1"/>
    <col min="6661" max="6661" width="10.140625" style="25" customWidth="1"/>
    <col min="6662" max="6662" width="6.85546875" style="25" customWidth="1"/>
    <col min="6663" max="6663" width="10.140625" style="25" customWidth="1"/>
    <col min="6664" max="6664" width="15.28515625" style="25" customWidth="1"/>
    <col min="6665" max="6665" width="11.42578125" style="25" customWidth="1"/>
    <col min="6666" max="6666" width="11.140625" style="25" customWidth="1"/>
    <col min="6667" max="6667" width="10.140625" style="25" customWidth="1"/>
    <col min="6668" max="6668" width="9.7109375" style="25" customWidth="1"/>
    <col min="6669" max="6669" width="10.140625" style="25" customWidth="1"/>
    <col min="6670" max="6670" width="11" style="25" customWidth="1"/>
    <col min="6671" max="6671" width="10.85546875" style="25" customWidth="1"/>
    <col min="6672" max="6672" width="11" style="25" customWidth="1"/>
    <col min="6673" max="6912" width="10.140625" style="25"/>
    <col min="6913" max="6913" width="4" style="25" customWidth="1"/>
    <col min="6914" max="6914" width="12.28515625" style="25" customWidth="1"/>
    <col min="6915" max="6915" width="13.140625" style="25" customWidth="1"/>
    <col min="6916" max="6916" width="18" style="25" customWidth="1"/>
    <col min="6917" max="6917" width="10.140625" style="25" customWidth="1"/>
    <col min="6918" max="6918" width="6.85546875" style="25" customWidth="1"/>
    <col min="6919" max="6919" width="10.140625" style="25" customWidth="1"/>
    <col min="6920" max="6920" width="15.28515625" style="25" customWidth="1"/>
    <col min="6921" max="6921" width="11.42578125" style="25" customWidth="1"/>
    <col min="6922" max="6922" width="11.140625" style="25" customWidth="1"/>
    <col min="6923" max="6923" width="10.140625" style="25" customWidth="1"/>
    <col min="6924" max="6924" width="9.7109375" style="25" customWidth="1"/>
    <col min="6925" max="6925" width="10.140625" style="25" customWidth="1"/>
    <col min="6926" max="6926" width="11" style="25" customWidth="1"/>
    <col min="6927" max="6927" width="10.85546875" style="25" customWidth="1"/>
    <col min="6928" max="6928" width="11" style="25" customWidth="1"/>
    <col min="6929" max="7168" width="10.140625" style="25"/>
    <col min="7169" max="7169" width="4" style="25" customWidth="1"/>
    <col min="7170" max="7170" width="12.28515625" style="25" customWidth="1"/>
    <col min="7171" max="7171" width="13.140625" style="25" customWidth="1"/>
    <col min="7172" max="7172" width="18" style="25" customWidth="1"/>
    <col min="7173" max="7173" width="10.140625" style="25" customWidth="1"/>
    <col min="7174" max="7174" width="6.85546875" style="25" customWidth="1"/>
    <col min="7175" max="7175" width="10.140625" style="25" customWidth="1"/>
    <col min="7176" max="7176" width="15.28515625" style="25" customWidth="1"/>
    <col min="7177" max="7177" width="11.42578125" style="25" customWidth="1"/>
    <col min="7178" max="7178" width="11.140625" style="25" customWidth="1"/>
    <col min="7179" max="7179" width="10.140625" style="25" customWidth="1"/>
    <col min="7180" max="7180" width="9.7109375" style="25" customWidth="1"/>
    <col min="7181" max="7181" width="10.140625" style="25" customWidth="1"/>
    <col min="7182" max="7182" width="11" style="25" customWidth="1"/>
    <col min="7183" max="7183" width="10.85546875" style="25" customWidth="1"/>
    <col min="7184" max="7184" width="11" style="25" customWidth="1"/>
    <col min="7185" max="7424" width="10.140625" style="25"/>
    <col min="7425" max="7425" width="4" style="25" customWidth="1"/>
    <col min="7426" max="7426" width="12.28515625" style="25" customWidth="1"/>
    <col min="7427" max="7427" width="13.140625" style="25" customWidth="1"/>
    <col min="7428" max="7428" width="18" style="25" customWidth="1"/>
    <col min="7429" max="7429" width="10.140625" style="25" customWidth="1"/>
    <col min="7430" max="7430" width="6.85546875" style="25" customWidth="1"/>
    <col min="7431" max="7431" width="10.140625" style="25" customWidth="1"/>
    <col min="7432" max="7432" width="15.28515625" style="25" customWidth="1"/>
    <col min="7433" max="7433" width="11.42578125" style="25" customWidth="1"/>
    <col min="7434" max="7434" width="11.140625" style="25" customWidth="1"/>
    <col min="7435" max="7435" width="10.140625" style="25" customWidth="1"/>
    <col min="7436" max="7436" width="9.7109375" style="25" customWidth="1"/>
    <col min="7437" max="7437" width="10.140625" style="25" customWidth="1"/>
    <col min="7438" max="7438" width="11" style="25" customWidth="1"/>
    <col min="7439" max="7439" width="10.85546875" style="25" customWidth="1"/>
    <col min="7440" max="7440" width="11" style="25" customWidth="1"/>
    <col min="7441" max="7680" width="10.140625" style="25"/>
    <col min="7681" max="7681" width="4" style="25" customWidth="1"/>
    <col min="7682" max="7682" width="12.28515625" style="25" customWidth="1"/>
    <col min="7683" max="7683" width="13.140625" style="25" customWidth="1"/>
    <col min="7684" max="7684" width="18" style="25" customWidth="1"/>
    <col min="7685" max="7685" width="10.140625" style="25" customWidth="1"/>
    <col min="7686" max="7686" width="6.85546875" style="25" customWidth="1"/>
    <col min="7687" max="7687" width="10.140625" style="25" customWidth="1"/>
    <col min="7688" max="7688" width="15.28515625" style="25" customWidth="1"/>
    <col min="7689" max="7689" width="11.42578125" style="25" customWidth="1"/>
    <col min="7690" max="7690" width="11.140625" style="25" customWidth="1"/>
    <col min="7691" max="7691" width="10.140625" style="25" customWidth="1"/>
    <col min="7692" max="7692" width="9.7109375" style="25" customWidth="1"/>
    <col min="7693" max="7693" width="10.140625" style="25" customWidth="1"/>
    <col min="7694" max="7694" width="11" style="25" customWidth="1"/>
    <col min="7695" max="7695" width="10.85546875" style="25" customWidth="1"/>
    <col min="7696" max="7696" width="11" style="25" customWidth="1"/>
    <col min="7697" max="7936" width="10.140625" style="25"/>
    <col min="7937" max="7937" width="4" style="25" customWidth="1"/>
    <col min="7938" max="7938" width="12.28515625" style="25" customWidth="1"/>
    <col min="7939" max="7939" width="13.140625" style="25" customWidth="1"/>
    <col min="7940" max="7940" width="18" style="25" customWidth="1"/>
    <col min="7941" max="7941" width="10.140625" style="25" customWidth="1"/>
    <col min="7942" max="7942" width="6.85546875" style="25" customWidth="1"/>
    <col min="7943" max="7943" width="10.140625" style="25" customWidth="1"/>
    <col min="7944" max="7944" width="15.28515625" style="25" customWidth="1"/>
    <col min="7945" max="7945" width="11.42578125" style="25" customWidth="1"/>
    <col min="7946" max="7946" width="11.140625" style="25" customWidth="1"/>
    <col min="7947" max="7947" width="10.140625" style="25" customWidth="1"/>
    <col min="7948" max="7948" width="9.7109375" style="25" customWidth="1"/>
    <col min="7949" max="7949" width="10.140625" style="25" customWidth="1"/>
    <col min="7950" max="7950" width="11" style="25" customWidth="1"/>
    <col min="7951" max="7951" width="10.85546875" style="25" customWidth="1"/>
    <col min="7952" max="7952" width="11" style="25" customWidth="1"/>
    <col min="7953" max="8192" width="10.140625" style="25"/>
    <col min="8193" max="8193" width="4" style="25" customWidth="1"/>
    <col min="8194" max="8194" width="12.28515625" style="25" customWidth="1"/>
    <col min="8195" max="8195" width="13.140625" style="25" customWidth="1"/>
    <col min="8196" max="8196" width="18" style="25" customWidth="1"/>
    <col min="8197" max="8197" width="10.140625" style="25" customWidth="1"/>
    <col min="8198" max="8198" width="6.85546875" style="25" customWidth="1"/>
    <col min="8199" max="8199" width="10.140625" style="25" customWidth="1"/>
    <col min="8200" max="8200" width="15.28515625" style="25" customWidth="1"/>
    <col min="8201" max="8201" width="11.42578125" style="25" customWidth="1"/>
    <col min="8202" max="8202" width="11.140625" style="25" customWidth="1"/>
    <col min="8203" max="8203" width="10.140625" style="25" customWidth="1"/>
    <col min="8204" max="8204" width="9.7109375" style="25" customWidth="1"/>
    <col min="8205" max="8205" width="10.140625" style="25" customWidth="1"/>
    <col min="8206" max="8206" width="11" style="25" customWidth="1"/>
    <col min="8207" max="8207" width="10.85546875" style="25" customWidth="1"/>
    <col min="8208" max="8208" width="11" style="25" customWidth="1"/>
    <col min="8209" max="8448" width="10.140625" style="25"/>
    <col min="8449" max="8449" width="4" style="25" customWidth="1"/>
    <col min="8450" max="8450" width="12.28515625" style="25" customWidth="1"/>
    <col min="8451" max="8451" width="13.140625" style="25" customWidth="1"/>
    <col min="8452" max="8452" width="18" style="25" customWidth="1"/>
    <col min="8453" max="8453" width="10.140625" style="25" customWidth="1"/>
    <col min="8454" max="8454" width="6.85546875" style="25" customWidth="1"/>
    <col min="8455" max="8455" width="10.140625" style="25" customWidth="1"/>
    <col min="8456" max="8456" width="15.28515625" style="25" customWidth="1"/>
    <col min="8457" max="8457" width="11.42578125" style="25" customWidth="1"/>
    <col min="8458" max="8458" width="11.140625" style="25" customWidth="1"/>
    <col min="8459" max="8459" width="10.140625" style="25" customWidth="1"/>
    <col min="8460" max="8460" width="9.7109375" style="25" customWidth="1"/>
    <col min="8461" max="8461" width="10.140625" style="25" customWidth="1"/>
    <col min="8462" max="8462" width="11" style="25" customWidth="1"/>
    <col min="8463" max="8463" width="10.85546875" style="25" customWidth="1"/>
    <col min="8464" max="8464" width="11" style="25" customWidth="1"/>
    <col min="8465" max="8704" width="10.140625" style="25"/>
    <col min="8705" max="8705" width="4" style="25" customWidth="1"/>
    <col min="8706" max="8706" width="12.28515625" style="25" customWidth="1"/>
    <col min="8707" max="8707" width="13.140625" style="25" customWidth="1"/>
    <col min="8708" max="8708" width="18" style="25" customWidth="1"/>
    <col min="8709" max="8709" width="10.140625" style="25" customWidth="1"/>
    <col min="8710" max="8710" width="6.85546875" style="25" customWidth="1"/>
    <col min="8711" max="8711" width="10.140625" style="25" customWidth="1"/>
    <col min="8712" max="8712" width="15.28515625" style="25" customWidth="1"/>
    <col min="8713" max="8713" width="11.42578125" style="25" customWidth="1"/>
    <col min="8714" max="8714" width="11.140625" style="25" customWidth="1"/>
    <col min="8715" max="8715" width="10.140625" style="25" customWidth="1"/>
    <col min="8716" max="8716" width="9.7109375" style="25" customWidth="1"/>
    <col min="8717" max="8717" width="10.140625" style="25" customWidth="1"/>
    <col min="8718" max="8718" width="11" style="25" customWidth="1"/>
    <col min="8719" max="8719" width="10.85546875" style="25" customWidth="1"/>
    <col min="8720" max="8720" width="11" style="25" customWidth="1"/>
    <col min="8721" max="8960" width="10.140625" style="25"/>
    <col min="8961" max="8961" width="4" style="25" customWidth="1"/>
    <col min="8962" max="8962" width="12.28515625" style="25" customWidth="1"/>
    <col min="8963" max="8963" width="13.140625" style="25" customWidth="1"/>
    <col min="8964" max="8964" width="18" style="25" customWidth="1"/>
    <col min="8965" max="8965" width="10.140625" style="25" customWidth="1"/>
    <col min="8966" max="8966" width="6.85546875" style="25" customWidth="1"/>
    <col min="8967" max="8967" width="10.140625" style="25" customWidth="1"/>
    <col min="8968" max="8968" width="15.28515625" style="25" customWidth="1"/>
    <col min="8969" max="8969" width="11.42578125" style="25" customWidth="1"/>
    <col min="8970" max="8970" width="11.140625" style="25" customWidth="1"/>
    <col min="8971" max="8971" width="10.140625" style="25" customWidth="1"/>
    <col min="8972" max="8972" width="9.7109375" style="25" customWidth="1"/>
    <col min="8973" max="8973" width="10.140625" style="25" customWidth="1"/>
    <col min="8974" max="8974" width="11" style="25" customWidth="1"/>
    <col min="8975" max="8975" width="10.85546875" style="25" customWidth="1"/>
    <col min="8976" max="8976" width="11" style="25" customWidth="1"/>
    <col min="8977" max="9216" width="10.140625" style="25"/>
    <col min="9217" max="9217" width="4" style="25" customWidth="1"/>
    <col min="9218" max="9218" width="12.28515625" style="25" customWidth="1"/>
    <col min="9219" max="9219" width="13.140625" style="25" customWidth="1"/>
    <col min="9220" max="9220" width="18" style="25" customWidth="1"/>
    <col min="9221" max="9221" width="10.140625" style="25" customWidth="1"/>
    <col min="9222" max="9222" width="6.85546875" style="25" customWidth="1"/>
    <col min="9223" max="9223" width="10.140625" style="25" customWidth="1"/>
    <col min="9224" max="9224" width="15.28515625" style="25" customWidth="1"/>
    <col min="9225" max="9225" width="11.42578125" style="25" customWidth="1"/>
    <col min="9226" max="9226" width="11.140625" style="25" customWidth="1"/>
    <col min="9227" max="9227" width="10.140625" style="25" customWidth="1"/>
    <col min="9228" max="9228" width="9.7109375" style="25" customWidth="1"/>
    <col min="9229" max="9229" width="10.140625" style="25" customWidth="1"/>
    <col min="9230" max="9230" width="11" style="25" customWidth="1"/>
    <col min="9231" max="9231" width="10.85546875" style="25" customWidth="1"/>
    <col min="9232" max="9232" width="11" style="25" customWidth="1"/>
    <col min="9233" max="9472" width="10.140625" style="25"/>
    <col min="9473" max="9473" width="4" style="25" customWidth="1"/>
    <col min="9474" max="9474" width="12.28515625" style="25" customWidth="1"/>
    <col min="9475" max="9475" width="13.140625" style="25" customWidth="1"/>
    <col min="9476" max="9476" width="18" style="25" customWidth="1"/>
    <col min="9477" max="9477" width="10.140625" style="25" customWidth="1"/>
    <col min="9478" max="9478" width="6.85546875" style="25" customWidth="1"/>
    <col min="9479" max="9479" width="10.140625" style="25" customWidth="1"/>
    <col min="9480" max="9480" width="15.28515625" style="25" customWidth="1"/>
    <col min="9481" max="9481" width="11.42578125" style="25" customWidth="1"/>
    <col min="9482" max="9482" width="11.140625" style="25" customWidth="1"/>
    <col min="9483" max="9483" width="10.140625" style="25" customWidth="1"/>
    <col min="9484" max="9484" width="9.7109375" style="25" customWidth="1"/>
    <col min="9485" max="9485" width="10.140625" style="25" customWidth="1"/>
    <col min="9486" max="9486" width="11" style="25" customWidth="1"/>
    <col min="9487" max="9487" width="10.85546875" style="25" customWidth="1"/>
    <col min="9488" max="9488" width="11" style="25" customWidth="1"/>
    <col min="9489" max="9728" width="10.140625" style="25"/>
    <col min="9729" max="9729" width="4" style="25" customWidth="1"/>
    <col min="9730" max="9730" width="12.28515625" style="25" customWidth="1"/>
    <col min="9731" max="9731" width="13.140625" style="25" customWidth="1"/>
    <col min="9732" max="9732" width="18" style="25" customWidth="1"/>
    <col min="9733" max="9733" width="10.140625" style="25" customWidth="1"/>
    <col min="9734" max="9734" width="6.85546875" style="25" customWidth="1"/>
    <col min="9735" max="9735" width="10.140625" style="25" customWidth="1"/>
    <col min="9736" max="9736" width="15.28515625" style="25" customWidth="1"/>
    <col min="9737" max="9737" width="11.42578125" style="25" customWidth="1"/>
    <col min="9738" max="9738" width="11.140625" style="25" customWidth="1"/>
    <col min="9739" max="9739" width="10.140625" style="25" customWidth="1"/>
    <col min="9740" max="9740" width="9.7109375" style="25" customWidth="1"/>
    <col min="9741" max="9741" width="10.140625" style="25" customWidth="1"/>
    <col min="9742" max="9742" width="11" style="25" customWidth="1"/>
    <col min="9743" max="9743" width="10.85546875" style="25" customWidth="1"/>
    <col min="9744" max="9744" width="11" style="25" customWidth="1"/>
    <col min="9745" max="9984" width="10.140625" style="25"/>
    <col min="9985" max="9985" width="4" style="25" customWidth="1"/>
    <col min="9986" max="9986" width="12.28515625" style="25" customWidth="1"/>
    <col min="9987" max="9987" width="13.140625" style="25" customWidth="1"/>
    <col min="9988" max="9988" width="18" style="25" customWidth="1"/>
    <col min="9989" max="9989" width="10.140625" style="25" customWidth="1"/>
    <col min="9990" max="9990" width="6.85546875" style="25" customWidth="1"/>
    <col min="9991" max="9991" width="10.140625" style="25" customWidth="1"/>
    <col min="9992" max="9992" width="15.28515625" style="25" customWidth="1"/>
    <col min="9993" max="9993" width="11.42578125" style="25" customWidth="1"/>
    <col min="9994" max="9994" width="11.140625" style="25" customWidth="1"/>
    <col min="9995" max="9995" width="10.140625" style="25" customWidth="1"/>
    <col min="9996" max="9996" width="9.7109375" style="25" customWidth="1"/>
    <col min="9997" max="9997" width="10.140625" style="25" customWidth="1"/>
    <col min="9998" max="9998" width="11" style="25" customWidth="1"/>
    <col min="9999" max="9999" width="10.85546875" style="25" customWidth="1"/>
    <col min="10000" max="10000" width="11" style="25" customWidth="1"/>
    <col min="10001" max="10240" width="10.140625" style="25"/>
    <col min="10241" max="10241" width="4" style="25" customWidth="1"/>
    <col min="10242" max="10242" width="12.28515625" style="25" customWidth="1"/>
    <col min="10243" max="10243" width="13.140625" style="25" customWidth="1"/>
    <col min="10244" max="10244" width="18" style="25" customWidth="1"/>
    <col min="10245" max="10245" width="10.140625" style="25" customWidth="1"/>
    <col min="10246" max="10246" width="6.85546875" style="25" customWidth="1"/>
    <col min="10247" max="10247" width="10.140625" style="25" customWidth="1"/>
    <col min="10248" max="10248" width="15.28515625" style="25" customWidth="1"/>
    <col min="10249" max="10249" width="11.42578125" style="25" customWidth="1"/>
    <col min="10250" max="10250" width="11.140625" style="25" customWidth="1"/>
    <col min="10251" max="10251" width="10.140625" style="25" customWidth="1"/>
    <col min="10252" max="10252" width="9.7109375" style="25" customWidth="1"/>
    <col min="10253" max="10253" width="10.140625" style="25" customWidth="1"/>
    <col min="10254" max="10254" width="11" style="25" customWidth="1"/>
    <col min="10255" max="10255" width="10.85546875" style="25" customWidth="1"/>
    <col min="10256" max="10256" width="11" style="25" customWidth="1"/>
    <col min="10257" max="10496" width="10.140625" style="25"/>
    <col min="10497" max="10497" width="4" style="25" customWidth="1"/>
    <col min="10498" max="10498" width="12.28515625" style="25" customWidth="1"/>
    <col min="10499" max="10499" width="13.140625" style="25" customWidth="1"/>
    <col min="10500" max="10500" width="18" style="25" customWidth="1"/>
    <col min="10501" max="10501" width="10.140625" style="25" customWidth="1"/>
    <col min="10502" max="10502" width="6.85546875" style="25" customWidth="1"/>
    <col min="10503" max="10503" width="10.140625" style="25" customWidth="1"/>
    <col min="10504" max="10504" width="15.28515625" style="25" customWidth="1"/>
    <col min="10505" max="10505" width="11.42578125" style="25" customWidth="1"/>
    <col min="10506" max="10506" width="11.140625" style="25" customWidth="1"/>
    <col min="10507" max="10507" width="10.140625" style="25" customWidth="1"/>
    <col min="10508" max="10508" width="9.7109375" style="25" customWidth="1"/>
    <col min="10509" max="10509" width="10.140625" style="25" customWidth="1"/>
    <col min="10510" max="10510" width="11" style="25" customWidth="1"/>
    <col min="10511" max="10511" width="10.85546875" style="25" customWidth="1"/>
    <col min="10512" max="10512" width="11" style="25" customWidth="1"/>
    <col min="10513" max="10752" width="10.140625" style="25"/>
    <col min="10753" max="10753" width="4" style="25" customWidth="1"/>
    <col min="10754" max="10754" width="12.28515625" style="25" customWidth="1"/>
    <col min="10755" max="10755" width="13.140625" style="25" customWidth="1"/>
    <col min="10756" max="10756" width="18" style="25" customWidth="1"/>
    <col min="10757" max="10757" width="10.140625" style="25" customWidth="1"/>
    <col min="10758" max="10758" width="6.85546875" style="25" customWidth="1"/>
    <col min="10759" max="10759" width="10.140625" style="25" customWidth="1"/>
    <col min="10760" max="10760" width="15.28515625" style="25" customWidth="1"/>
    <col min="10761" max="10761" width="11.42578125" style="25" customWidth="1"/>
    <col min="10762" max="10762" width="11.140625" style="25" customWidth="1"/>
    <col min="10763" max="10763" width="10.140625" style="25" customWidth="1"/>
    <col min="10764" max="10764" width="9.7109375" style="25" customWidth="1"/>
    <col min="10765" max="10765" width="10.140625" style="25" customWidth="1"/>
    <col min="10766" max="10766" width="11" style="25" customWidth="1"/>
    <col min="10767" max="10767" width="10.85546875" style="25" customWidth="1"/>
    <col min="10768" max="10768" width="11" style="25" customWidth="1"/>
    <col min="10769" max="11008" width="10.140625" style="25"/>
    <col min="11009" max="11009" width="4" style="25" customWidth="1"/>
    <col min="11010" max="11010" width="12.28515625" style="25" customWidth="1"/>
    <col min="11011" max="11011" width="13.140625" style="25" customWidth="1"/>
    <col min="11012" max="11012" width="18" style="25" customWidth="1"/>
    <col min="11013" max="11013" width="10.140625" style="25" customWidth="1"/>
    <col min="11014" max="11014" width="6.85546875" style="25" customWidth="1"/>
    <col min="11015" max="11015" width="10.140625" style="25" customWidth="1"/>
    <col min="11016" max="11016" width="15.28515625" style="25" customWidth="1"/>
    <col min="11017" max="11017" width="11.42578125" style="25" customWidth="1"/>
    <col min="11018" max="11018" width="11.140625" style="25" customWidth="1"/>
    <col min="11019" max="11019" width="10.140625" style="25" customWidth="1"/>
    <col min="11020" max="11020" width="9.7109375" style="25" customWidth="1"/>
    <col min="11021" max="11021" width="10.140625" style="25" customWidth="1"/>
    <col min="11022" max="11022" width="11" style="25" customWidth="1"/>
    <col min="11023" max="11023" width="10.85546875" style="25" customWidth="1"/>
    <col min="11024" max="11024" width="11" style="25" customWidth="1"/>
    <col min="11025" max="11264" width="10.140625" style="25"/>
    <col min="11265" max="11265" width="4" style="25" customWidth="1"/>
    <col min="11266" max="11266" width="12.28515625" style="25" customWidth="1"/>
    <col min="11267" max="11267" width="13.140625" style="25" customWidth="1"/>
    <col min="11268" max="11268" width="18" style="25" customWidth="1"/>
    <col min="11269" max="11269" width="10.140625" style="25" customWidth="1"/>
    <col min="11270" max="11270" width="6.85546875" style="25" customWidth="1"/>
    <col min="11271" max="11271" width="10.140625" style="25" customWidth="1"/>
    <col min="11272" max="11272" width="15.28515625" style="25" customWidth="1"/>
    <col min="11273" max="11273" width="11.42578125" style="25" customWidth="1"/>
    <col min="11274" max="11274" width="11.140625" style="25" customWidth="1"/>
    <col min="11275" max="11275" width="10.140625" style="25" customWidth="1"/>
    <col min="11276" max="11276" width="9.7109375" style="25" customWidth="1"/>
    <col min="11277" max="11277" width="10.140625" style="25" customWidth="1"/>
    <col min="11278" max="11278" width="11" style="25" customWidth="1"/>
    <col min="11279" max="11279" width="10.85546875" style="25" customWidth="1"/>
    <col min="11280" max="11280" width="11" style="25" customWidth="1"/>
    <col min="11281" max="11520" width="10.140625" style="25"/>
    <col min="11521" max="11521" width="4" style="25" customWidth="1"/>
    <col min="11522" max="11522" width="12.28515625" style="25" customWidth="1"/>
    <col min="11523" max="11523" width="13.140625" style="25" customWidth="1"/>
    <col min="11524" max="11524" width="18" style="25" customWidth="1"/>
    <col min="11525" max="11525" width="10.140625" style="25" customWidth="1"/>
    <col min="11526" max="11526" width="6.85546875" style="25" customWidth="1"/>
    <col min="11527" max="11527" width="10.140625" style="25" customWidth="1"/>
    <col min="11528" max="11528" width="15.28515625" style="25" customWidth="1"/>
    <col min="11529" max="11529" width="11.42578125" style="25" customWidth="1"/>
    <col min="11530" max="11530" width="11.140625" style="25" customWidth="1"/>
    <col min="11531" max="11531" width="10.140625" style="25" customWidth="1"/>
    <col min="11532" max="11532" width="9.7109375" style="25" customWidth="1"/>
    <col min="11533" max="11533" width="10.140625" style="25" customWidth="1"/>
    <col min="11534" max="11534" width="11" style="25" customWidth="1"/>
    <col min="11535" max="11535" width="10.85546875" style="25" customWidth="1"/>
    <col min="11536" max="11536" width="11" style="25" customWidth="1"/>
    <col min="11537" max="11776" width="10.140625" style="25"/>
    <col min="11777" max="11777" width="4" style="25" customWidth="1"/>
    <col min="11778" max="11778" width="12.28515625" style="25" customWidth="1"/>
    <col min="11779" max="11779" width="13.140625" style="25" customWidth="1"/>
    <col min="11780" max="11780" width="18" style="25" customWidth="1"/>
    <col min="11781" max="11781" width="10.140625" style="25" customWidth="1"/>
    <col min="11782" max="11782" width="6.85546875" style="25" customWidth="1"/>
    <col min="11783" max="11783" width="10.140625" style="25" customWidth="1"/>
    <col min="11784" max="11784" width="15.28515625" style="25" customWidth="1"/>
    <col min="11785" max="11785" width="11.42578125" style="25" customWidth="1"/>
    <col min="11786" max="11786" width="11.140625" style="25" customWidth="1"/>
    <col min="11787" max="11787" width="10.140625" style="25" customWidth="1"/>
    <col min="11788" max="11788" width="9.7109375" style="25" customWidth="1"/>
    <col min="11789" max="11789" width="10.140625" style="25" customWidth="1"/>
    <col min="11790" max="11790" width="11" style="25" customWidth="1"/>
    <col min="11791" max="11791" width="10.85546875" style="25" customWidth="1"/>
    <col min="11792" max="11792" width="11" style="25" customWidth="1"/>
    <col min="11793" max="12032" width="10.140625" style="25"/>
    <col min="12033" max="12033" width="4" style="25" customWidth="1"/>
    <col min="12034" max="12034" width="12.28515625" style="25" customWidth="1"/>
    <col min="12035" max="12035" width="13.140625" style="25" customWidth="1"/>
    <col min="12036" max="12036" width="18" style="25" customWidth="1"/>
    <col min="12037" max="12037" width="10.140625" style="25" customWidth="1"/>
    <col min="12038" max="12038" width="6.85546875" style="25" customWidth="1"/>
    <col min="12039" max="12039" width="10.140625" style="25" customWidth="1"/>
    <col min="12040" max="12040" width="15.28515625" style="25" customWidth="1"/>
    <col min="12041" max="12041" width="11.42578125" style="25" customWidth="1"/>
    <col min="12042" max="12042" width="11.140625" style="25" customWidth="1"/>
    <col min="12043" max="12043" width="10.140625" style="25" customWidth="1"/>
    <col min="12044" max="12044" width="9.7109375" style="25" customWidth="1"/>
    <col min="12045" max="12045" width="10.140625" style="25" customWidth="1"/>
    <col min="12046" max="12046" width="11" style="25" customWidth="1"/>
    <col min="12047" max="12047" width="10.85546875" style="25" customWidth="1"/>
    <col min="12048" max="12048" width="11" style="25" customWidth="1"/>
    <col min="12049" max="12288" width="10.140625" style="25"/>
    <col min="12289" max="12289" width="4" style="25" customWidth="1"/>
    <col min="12290" max="12290" width="12.28515625" style="25" customWidth="1"/>
    <col min="12291" max="12291" width="13.140625" style="25" customWidth="1"/>
    <col min="12292" max="12292" width="18" style="25" customWidth="1"/>
    <col min="12293" max="12293" width="10.140625" style="25" customWidth="1"/>
    <col min="12294" max="12294" width="6.85546875" style="25" customWidth="1"/>
    <col min="12295" max="12295" width="10.140625" style="25" customWidth="1"/>
    <col min="12296" max="12296" width="15.28515625" style="25" customWidth="1"/>
    <col min="12297" max="12297" width="11.42578125" style="25" customWidth="1"/>
    <col min="12298" max="12298" width="11.140625" style="25" customWidth="1"/>
    <col min="12299" max="12299" width="10.140625" style="25" customWidth="1"/>
    <col min="12300" max="12300" width="9.7109375" style="25" customWidth="1"/>
    <col min="12301" max="12301" width="10.140625" style="25" customWidth="1"/>
    <col min="12302" max="12302" width="11" style="25" customWidth="1"/>
    <col min="12303" max="12303" width="10.85546875" style="25" customWidth="1"/>
    <col min="12304" max="12304" width="11" style="25" customWidth="1"/>
    <col min="12305" max="12544" width="10.140625" style="25"/>
    <col min="12545" max="12545" width="4" style="25" customWidth="1"/>
    <col min="12546" max="12546" width="12.28515625" style="25" customWidth="1"/>
    <col min="12547" max="12547" width="13.140625" style="25" customWidth="1"/>
    <col min="12548" max="12548" width="18" style="25" customWidth="1"/>
    <col min="12549" max="12549" width="10.140625" style="25" customWidth="1"/>
    <col min="12550" max="12550" width="6.85546875" style="25" customWidth="1"/>
    <col min="12551" max="12551" width="10.140625" style="25" customWidth="1"/>
    <col min="12552" max="12552" width="15.28515625" style="25" customWidth="1"/>
    <col min="12553" max="12553" width="11.42578125" style="25" customWidth="1"/>
    <col min="12554" max="12554" width="11.140625" style="25" customWidth="1"/>
    <col min="12555" max="12555" width="10.140625" style="25" customWidth="1"/>
    <col min="12556" max="12556" width="9.7109375" style="25" customWidth="1"/>
    <col min="12557" max="12557" width="10.140625" style="25" customWidth="1"/>
    <col min="12558" max="12558" width="11" style="25" customWidth="1"/>
    <col min="12559" max="12559" width="10.85546875" style="25" customWidth="1"/>
    <col min="12560" max="12560" width="11" style="25" customWidth="1"/>
    <col min="12561" max="12800" width="10.140625" style="25"/>
    <col min="12801" max="12801" width="4" style="25" customWidth="1"/>
    <col min="12802" max="12802" width="12.28515625" style="25" customWidth="1"/>
    <col min="12803" max="12803" width="13.140625" style="25" customWidth="1"/>
    <col min="12804" max="12804" width="18" style="25" customWidth="1"/>
    <col min="12805" max="12805" width="10.140625" style="25" customWidth="1"/>
    <col min="12806" max="12806" width="6.85546875" style="25" customWidth="1"/>
    <col min="12807" max="12807" width="10.140625" style="25" customWidth="1"/>
    <col min="12808" max="12808" width="15.28515625" style="25" customWidth="1"/>
    <col min="12809" max="12809" width="11.42578125" style="25" customWidth="1"/>
    <col min="12810" max="12810" width="11.140625" style="25" customWidth="1"/>
    <col min="12811" max="12811" width="10.140625" style="25" customWidth="1"/>
    <col min="12812" max="12812" width="9.7109375" style="25" customWidth="1"/>
    <col min="12813" max="12813" width="10.140625" style="25" customWidth="1"/>
    <col min="12814" max="12814" width="11" style="25" customWidth="1"/>
    <col min="12815" max="12815" width="10.85546875" style="25" customWidth="1"/>
    <col min="12816" max="12816" width="11" style="25" customWidth="1"/>
    <col min="12817" max="13056" width="10.140625" style="25"/>
    <col min="13057" max="13057" width="4" style="25" customWidth="1"/>
    <col min="13058" max="13058" width="12.28515625" style="25" customWidth="1"/>
    <col min="13059" max="13059" width="13.140625" style="25" customWidth="1"/>
    <col min="13060" max="13060" width="18" style="25" customWidth="1"/>
    <col min="13061" max="13061" width="10.140625" style="25" customWidth="1"/>
    <col min="13062" max="13062" width="6.85546875" style="25" customWidth="1"/>
    <col min="13063" max="13063" width="10.140625" style="25" customWidth="1"/>
    <col min="13064" max="13064" width="15.28515625" style="25" customWidth="1"/>
    <col min="13065" max="13065" width="11.42578125" style="25" customWidth="1"/>
    <col min="13066" max="13066" width="11.140625" style="25" customWidth="1"/>
    <col min="13067" max="13067" width="10.140625" style="25" customWidth="1"/>
    <col min="13068" max="13068" width="9.7109375" style="25" customWidth="1"/>
    <col min="13069" max="13069" width="10.140625" style="25" customWidth="1"/>
    <col min="13070" max="13070" width="11" style="25" customWidth="1"/>
    <col min="13071" max="13071" width="10.85546875" style="25" customWidth="1"/>
    <col min="13072" max="13072" width="11" style="25" customWidth="1"/>
    <col min="13073" max="13312" width="10.140625" style="25"/>
    <col min="13313" max="13313" width="4" style="25" customWidth="1"/>
    <col min="13314" max="13314" width="12.28515625" style="25" customWidth="1"/>
    <col min="13315" max="13315" width="13.140625" style="25" customWidth="1"/>
    <col min="13316" max="13316" width="18" style="25" customWidth="1"/>
    <col min="13317" max="13317" width="10.140625" style="25" customWidth="1"/>
    <col min="13318" max="13318" width="6.85546875" style="25" customWidth="1"/>
    <col min="13319" max="13319" width="10.140625" style="25" customWidth="1"/>
    <col min="13320" max="13320" width="15.28515625" style="25" customWidth="1"/>
    <col min="13321" max="13321" width="11.42578125" style="25" customWidth="1"/>
    <col min="13322" max="13322" width="11.140625" style="25" customWidth="1"/>
    <col min="13323" max="13323" width="10.140625" style="25" customWidth="1"/>
    <col min="13324" max="13324" width="9.7109375" style="25" customWidth="1"/>
    <col min="13325" max="13325" width="10.140625" style="25" customWidth="1"/>
    <col min="13326" max="13326" width="11" style="25" customWidth="1"/>
    <col min="13327" max="13327" width="10.85546875" style="25" customWidth="1"/>
    <col min="13328" max="13328" width="11" style="25" customWidth="1"/>
    <col min="13329" max="13568" width="10.140625" style="25"/>
    <col min="13569" max="13569" width="4" style="25" customWidth="1"/>
    <col min="13570" max="13570" width="12.28515625" style="25" customWidth="1"/>
    <col min="13571" max="13571" width="13.140625" style="25" customWidth="1"/>
    <col min="13572" max="13572" width="18" style="25" customWidth="1"/>
    <col min="13573" max="13573" width="10.140625" style="25" customWidth="1"/>
    <col min="13574" max="13574" width="6.85546875" style="25" customWidth="1"/>
    <col min="13575" max="13575" width="10.140625" style="25" customWidth="1"/>
    <col min="13576" max="13576" width="15.28515625" style="25" customWidth="1"/>
    <col min="13577" max="13577" width="11.42578125" style="25" customWidth="1"/>
    <col min="13578" max="13578" width="11.140625" style="25" customWidth="1"/>
    <col min="13579" max="13579" width="10.140625" style="25" customWidth="1"/>
    <col min="13580" max="13580" width="9.7109375" style="25" customWidth="1"/>
    <col min="13581" max="13581" width="10.140625" style="25" customWidth="1"/>
    <col min="13582" max="13582" width="11" style="25" customWidth="1"/>
    <col min="13583" max="13583" width="10.85546875" style="25" customWidth="1"/>
    <col min="13584" max="13584" width="11" style="25" customWidth="1"/>
    <col min="13585" max="13824" width="10.140625" style="25"/>
    <col min="13825" max="13825" width="4" style="25" customWidth="1"/>
    <col min="13826" max="13826" width="12.28515625" style="25" customWidth="1"/>
    <col min="13827" max="13827" width="13.140625" style="25" customWidth="1"/>
    <col min="13828" max="13828" width="18" style="25" customWidth="1"/>
    <col min="13829" max="13829" width="10.140625" style="25" customWidth="1"/>
    <col min="13830" max="13830" width="6.85546875" style="25" customWidth="1"/>
    <col min="13831" max="13831" width="10.140625" style="25" customWidth="1"/>
    <col min="13832" max="13832" width="15.28515625" style="25" customWidth="1"/>
    <col min="13833" max="13833" width="11.42578125" style="25" customWidth="1"/>
    <col min="13834" max="13834" width="11.140625" style="25" customWidth="1"/>
    <col min="13835" max="13835" width="10.140625" style="25" customWidth="1"/>
    <col min="13836" max="13836" width="9.7109375" style="25" customWidth="1"/>
    <col min="13837" max="13837" width="10.140625" style="25" customWidth="1"/>
    <col min="13838" max="13838" width="11" style="25" customWidth="1"/>
    <col min="13839" max="13839" width="10.85546875" style="25" customWidth="1"/>
    <col min="13840" max="13840" width="11" style="25" customWidth="1"/>
    <col min="13841" max="14080" width="10.140625" style="25"/>
    <col min="14081" max="14081" width="4" style="25" customWidth="1"/>
    <col min="14082" max="14082" width="12.28515625" style="25" customWidth="1"/>
    <col min="14083" max="14083" width="13.140625" style="25" customWidth="1"/>
    <col min="14084" max="14084" width="18" style="25" customWidth="1"/>
    <col min="14085" max="14085" width="10.140625" style="25" customWidth="1"/>
    <col min="14086" max="14086" width="6.85546875" style="25" customWidth="1"/>
    <col min="14087" max="14087" width="10.140625" style="25" customWidth="1"/>
    <col min="14088" max="14088" width="15.28515625" style="25" customWidth="1"/>
    <col min="14089" max="14089" width="11.42578125" style="25" customWidth="1"/>
    <col min="14090" max="14090" width="11.140625" style="25" customWidth="1"/>
    <col min="14091" max="14091" width="10.140625" style="25" customWidth="1"/>
    <col min="14092" max="14092" width="9.7109375" style="25" customWidth="1"/>
    <col min="14093" max="14093" width="10.140625" style="25" customWidth="1"/>
    <col min="14094" max="14094" width="11" style="25" customWidth="1"/>
    <col min="14095" max="14095" width="10.85546875" style="25" customWidth="1"/>
    <col min="14096" max="14096" width="11" style="25" customWidth="1"/>
    <col min="14097" max="14336" width="10.140625" style="25"/>
    <col min="14337" max="14337" width="4" style="25" customWidth="1"/>
    <col min="14338" max="14338" width="12.28515625" style="25" customWidth="1"/>
    <col min="14339" max="14339" width="13.140625" style="25" customWidth="1"/>
    <col min="14340" max="14340" width="18" style="25" customWidth="1"/>
    <col min="14341" max="14341" width="10.140625" style="25" customWidth="1"/>
    <col min="14342" max="14342" width="6.85546875" style="25" customWidth="1"/>
    <col min="14343" max="14343" width="10.140625" style="25" customWidth="1"/>
    <col min="14344" max="14344" width="15.28515625" style="25" customWidth="1"/>
    <col min="14345" max="14345" width="11.42578125" style="25" customWidth="1"/>
    <col min="14346" max="14346" width="11.140625" style="25" customWidth="1"/>
    <col min="14347" max="14347" width="10.140625" style="25" customWidth="1"/>
    <col min="14348" max="14348" width="9.7109375" style="25" customWidth="1"/>
    <col min="14349" max="14349" width="10.140625" style="25" customWidth="1"/>
    <col min="14350" max="14350" width="11" style="25" customWidth="1"/>
    <col min="14351" max="14351" width="10.85546875" style="25" customWidth="1"/>
    <col min="14352" max="14352" width="11" style="25" customWidth="1"/>
    <col min="14353" max="14592" width="10.140625" style="25"/>
    <col min="14593" max="14593" width="4" style="25" customWidth="1"/>
    <col min="14594" max="14594" width="12.28515625" style="25" customWidth="1"/>
    <col min="14595" max="14595" width="13.140625" style="25" customWidth="1"/>
    <col min="14596" max="14596" width="18" style="25" customWidth="1"/>
    <col min="14597" max="14597" width="10.140625" style="25" customWidth="1"/>
    <col min="14598" max="14598" width="6.85546875" style="25" customWidth="1"/>
    <col min="14599" max="14599" width="10.140625" style="25" customWidth="1"/>
    <col min="14600" max="14600" width="15.28515625" style="25" customWidth="1"/>
    <col min="14601" max="14601" width="11.42578125" style="25" customWidth="1"/>
    <col min="14602" max="14602" width="11.140625" style="25" customWidth="1"/>
    <col min="14603" max="14603" width="10.140625" style="25" customWidth="1"/>
    <col min="14604" max="14604" width="9.7109375" style="25" customWidth="1"/>
    <col min="14605" max="14605" width="10.140625" style="25" customWidth="1"/>
    <col min="14606" max="14606" width="11" style="25" customWidth="1"/>
    <col min="14607" max="14607" width="10.85546875" style="25" customWidth="1"/>
    <col min="14608" max="14608" width="11" style="25" customWidth="1"/>
    <col min="14609" max="14848" width="10.140625" style="25"/>
    <col min="14849" max="14849" width="4" style="25" customWidth="1"/>
    <col min="14850" max="14850" width="12.28515625" style="25" customWidth="1"/>
    <col min="14851" max="14851" width="13.140625" style="25" customWidth="1"/>
    <col min="14852" max="14852" width="18" style="25" customWidth="1"/>
    <col min="14853" max="14853" width="10.140625" style="25" customWidth="1"/>
    <col min="14854" max="14854" width="6.85546875" style="25" customWidth="1"/>
    <col min="14855" max="14855" width="10.140625" style="25" customWidth="1"/>
    <col min="14856" max="14856" width="15.28515625" style="25" customWidth="1"/>
    <col min="14857" max="14857" width="11.42578125" style="25" customWidth="1"/>
    <col min="14858" max="14858" width="11.140625" style="25" customWidth="1"/>
    <col min="14859" max="14859" width="10.140625" style="25" customWidth="1"/>
    <col min="14860" max="14860" width="9.7109375" style="25" customWidth="1"/>
    <col min="14861" max="14861" width="10.140625" style="25" customWidth="1"/>
    <col min="14862" max="14862" width="11" style="25" customWidth="1"/>
    <col min="14863" max="14863" width="10.85546875" style="25" customWidth="1"/>
    <col min="14864" max="14864" width="11" style="25" customWidth="1"/>
    <col min="14865" max="15104" width="10.140625" style="25"/>
    <col min="15105" max="15105" width="4" style="25" customWidth="1"/>
    <col min="15106" max="15106" width="12.28515625" style="25" customWidth="1"/>
    <col min="15107" max="15107" width="13.140625" style="25" customWidth="1"/>
    <col min="15108" max="15108" width="18" style="25" customWidth="1"/>
    <col min="15109" max="15109" width="10.140625" style="25" customWidth="1"/>
    <col min="15110" max="15110" width="6.85546875" style="25" customWidth="1"/>
    <col min="15111" max="15111" width="10.140625" style="25" customWidth="1"/>
    <col min="15112" max="15112" width="15.28515625" style="25" customWidth="1"/>
    <col min="15113" max="15113" width="11.42578125" style="25" customWidth="1"/>
    <col min="15114" max="15114" width="11.140625" style="25" customWidth="1"/>
    <col min="15115" max="15115" width="10.140625" style="25" customWidth="1"/>
    <col min="15116" max="15116" width="9.7109375" style="25" customWidth="1"/>
    <col min="15117" max="15117" width="10.140625" style="25" customWidth="1"/>
    <col min="15118" max="15118" width="11" style="25" customWidth="1"/>
    <col min="15119" max="15119" width="10.85546875" style="25" customWidth="1"/>
    <col min="15120" max="15120" width="11" style="25" customWidth="1"/>
    <col min="15121" max="15360" width="10.140625" style="25"/>
    <col min="15361" max="15361" width="4" style="25" customWidth="1"/>
    <col min="15362" max="15362" width="12.28515625" style="25" customWidth="1"/>
    <col min="15363" max="15363" width="13.140625" style="25" customWidth="1"/>
    <col min="15364" max="15364" width="18" style="25" customWidth="1"/>
    <col min="15365" max="15365" width="10.140625" style="25" customWidth="1"/>
    <col min="15366" max="15366" width="6.85546875" style="25" customWidth="1"/>
    <col min="15367" max="15367" width="10.140625" style="25" customWidth="1"/>
    <col min="15368" max="15368" width="15.28515625" style="25" customWidth="1"/>
    <col min="15369" max="15369" width="11.42578125" style="25" customWidth="1"/>
    <col min="15370" max="15370" width="11.140625" style="25" customWidth="1"/>
    <col min="15371" max="15371" width="10.140625" style="25" customWidth="1"/>
    <col min="15372" max="15372" width="9.7109375" style="25" customWidth="1"/>
    <col min="15373" max="15373" width="10.140625" style="25" customWidth="1"/>
    <col min="15374" max="15374" width="11" style="25" customWidth="1"/>
    <col min="15375" max="15375" width="10.85546875" style="25" customWidth="1"/>
    <col min="15376" max="15376" width="11" style="25" customWidth="1"/>
    <col min="15377" max="15616" width="10.140625" style="25"/>
    <col min="15617" max="15617" width="4" style="25" customWidth="1"/>
    <col min="15618" max="15618" width="12.28515625" style="25" customWidth="1"/>
    <col min="15619" max="15619" width="13.140625" style="25" customWidth="1"/>
    <col min="15620" max="15620" width="18" style="25" customWidth="1"/>
    <col min="15621" max="15621" width="10.140625" style="25" customWidth="1"/>
    <col min="15622" max="15622" width="6.85546875" style="25" customWidth="1"/>
    <col min="15623" max="15623" width="10.140625" style="25" customWidth="1"/>
    <col min="15624" max="15624" width="15.28515625" style="25" customWidth="1"/>
    <col min="15625" max="15625" width="11.42578125" style="25" customWidth="1"/>
    <col min="15626" max="15626" width="11.140625" style="25" customWidth="1"/>
    <col min="15627" max="15627" width="10.140625" style="25" customWidth="1"/>
    <col min="15628" max="15628" width="9.7109375" style="25" customWidth="1"/>
    <col min="15629" max="15629" width="10.140625" style="25" customWidth="1"/>
    <col min="15630" max="15630" width="11" style="25" customWidth="1"/>
    <col min="15631" max="15631" width="10.85546875" style="25" customWidth="1"/>
    <col min="15632" max="15632" width="11" style="25" customWidth="1"/>
    <col min="15633" max="15872" width="10.140625" style="25"/>
    <col min="15873" max="15873" width="4" style="25" customWidth="1"/>
    <col min="15874" max="15874" width="12.28515625" style="25" customWidth="1"/>
    <col min="15875" max="15875" width="13.140625" style="25" customWidth="1"/>
    <col min="15876" max="15876" width="18" style="25" customWidth="1"/>
    <col min="15877" max="15877" width="10.140625" style="25" customWidth="1"/>
    <col min="15878" max="15878" width="6.85546875" style="25" customWidth="1"/>
    <col min="15879" max="15879" width="10.140625" style="25" customWidth="1"/>
    <col min="15880" max="15880" width="15.28515625" style="25" customWidth="1"/>
    <col min="15881" max="15881" width="11.42578125" style="25" customWidth="1"/>
    <col min="15882" max="15882" width="11.140625" style="25" customWidth="1"/>
    <col min="15883" max="15883" width="10.140625" style="25" customWidth="1"/>
    <col min="15884" max="15884" width="9.7109375" style="25" customWidth="1"/>
    <col min="15885" max="15885" width="10.140625" style="25" customWidth="1"/>
    <col min="15886" max="15886" width="11" style="25" customWidth="1"/>
    <col min="15887" max="15887" width="10.85546875" style="25" customWidth="1"/>
    <col min="15888" max="15888" width="11" style="25" customWidth="1"/>
    <col min="15889" max="16128" width="10.140625" style="25"/>
    <col min="16129" max="16129" width="4" style="25" customWidth="1"/>
    <col min="16130" max="16130" width="12.28515625" style="25" customWidth="1"/>
    <col min="16131" max="16131" width="13.140625" style="25" customWidth="1"/>
    <col min="16132" max="16132" width="18" style="25" customWidth="1"/>
    <col min="16133" max="16133" width="10.140625" style="25" customWidth="1"/>
    <col min="16134" max="16134" width="6.85546875" style="25" customWidth="1"/>
    <col min="16135" max="16135" width="10.140625" style="25" customWidth="1"/>
    <col min="16136" max="16136" width="15.28515625" style="25" customWidth="1"/>
    <col min="16137" max="16137" width="11.42578125" style="25" customWidth="1"/>
    <col min="16138" max="16138" width="11.140625" style="25" customWidth="1"/>
    <col min="16139" max="16139" width="10.140625" style="25" customWidth="1"/>
    <col min="16140" max="16140" width="9.7109375" style="25" customWidth="1"/>
    <col min="16141" max="16141" width="10.140625" style="25" customWidth="1"/>
    <col min="16142" max="16142" width="11" style="25" customWidth="1"/>
    <col min="16143" max="16143" width="10.85546875" style="25" customWidth="1"/>
    <col min="16144" max="16144" width="11" style="25" customWidth="1"/>
    <col min="16145" max="16384" width="10.140625" style="25"/>
  </cols>
  <sheetData>
    <row r="1" spans="2:25">
      <c r="B1" s="8" t="s">
        <v>555</v>
      </c>
    </row>
    <row r="2" spans="2:25" ht="15.75">
      <c r="B2" s="682" t="s">
        <v>6</v>
      </c>
      <c r="C2" s="682"/>
      <c r="D2" s="682"/>
      <c r="E2" s="682"/>
      <c r="F2" s="682"/>
      <c r="G2" s="682"/>
      <c r="H2" s="682"/>
      <c r="I2" s="682"/>
      <c r="J2" s="682"/>
      <c r="K2" s="682"/>
      <c r="L2" s="682"/>
      <c r="M2" s="682"/>
      <c r="N2" s="682"/>
      <c r="O2" s="682"/>
      <c r="P2" s="682"/>
    </row>
    <row r="3" spans="2:25">
      <c r="G3" s="43"/>
      <c r="H3" s="43"/>
      <c r="I3" s="43"/>
      <c r="J3" s="43"/>
    </row>
    <row r="4" spans="2:25" s="55" customFormat="1" ht="15.75">
      <c r="B4" s="682" t="s">
        <v>497</v>
      </c>
      <c r="C4" s="682"/>
      <c r="D4" s="682"/>
      <c r="E4" s="682"/>
      <c r="F4" s="682"/>
      <c r="G4" s="682"/>
      <c r="H4" s="682"/>
      <c r="I4" s="682"/>
      <c r="J4" s="682"/>
      <c r="K4" s="682"/>
      <c r="L4" s="682"/>
      <c r="M4" s="682"/>
      <c r="N4" s="682"/>
      <c r="O4" s="682"/>
      <c r="P4" s="682"/>
      <c r="R4" s="40"/>
      <c r="S4" s="56"/>
      <c r="T4" s="56"/>
      <c r="U4" s="56"/>
      <c r="V4" s="56"/>
      <c r="W4" s="56"/>
      <c r="X4" s="56"/>
      <c r="Y4" s="56"/>
    </row>
    <row r="5" spans="2:25" s="62" customFormat="1" ht="8.25" customHeight="1">
      <c r="B5" s="84"/>
      <c r="C5" s="58"/>
      <c r="D5" s="59"/>
      <c r="E5" s="59"/>
      <c r="F5" s="59"/>
      <c r="G5" s="59"/>
      <c r="H5" s="58"/>
      <c r="I5" s="58"/>
      <c r="J5" s="58"/>
      <c r="K5" s="58"/>
      <c r="L5" s="58"/>
      <c r="M5" s="59"/>
      <c r="N5" s="58"/>
      <c r="O5" s="35"/>
      <c r="P5" s="35"/>
      <c r="R5" s="55"/>
      <c r="S5" s="55"/>
      <c r="T5" s="55"/>
      <c r="U5" s="55"/>
      <c r="V5" s="55"/>
      <c r="W5" s="55"/>
      <c r="X5" s="55"/>
      <c r="Y5" s="63"/>
    </row>
    <row r="6" spans="2:25" ht="15.75" customHeight="1">
      <c r="B6" s="670" t="s">
        <v>47</v>
      </c>
      <c r="C6" s="670"/>
      <c r="D6" s="670"/>
      <c r="E6" s="670"/>
      <c r="F6" s="670"/>
      <c r="G6" s="670"/>
      <c r="H6" s="670"/>
      <c r="I6" s="670"/>
      <c r="J6" s="670"/>
      <c r="K6" s="670"/>
      <c r="L6" s="670"/>
      <c r="M6" s="670"/>
      <c r="N6" s="670"/>
      <c r="O6" s="670"/>
      <c r="P6" s="670"/>
      <c r="Y6" s="64"/>
    </row>
    <row r="7" spans="2:25" s="41" customFormat="1">
      <c r="B7" s="669" t="s">
        <v>31</v>
      </c>
      <c r="C7" s="669"/>
      <c r="D7" s="669"/>
      <c r="E7" s="669"/>
      <c r="F7" s="669"/>
      <c r="G7" s="669"/>
      <c r="H7" s="669"/>
      <c r="I7" s="669"/>
      <c r="J7" s="669"/>
      <c r="K7" s="669"/>
      <c r="L7" s="669"/>
      <c r="M7" s="669"/>
      <c r="N7" s="669"/>
      <c r="O7" s="669"/>
      <c r="P7" s="669"/>
      <c r="Y7" s="64"/>
    </row>
    <row r="8" spans="2:25" s="41" customFormat="1" ht="8.25" customHeight="1">
      <c r="B8" s="65"/>
      <c r="C8" s="66"/>
      <c r="D8" s="66"/>
      <c r="E8" s="67"/>
      <c r="F8" s="67"/>
      <c r="G8" s="67"/>
      <c r="H8" s="66"/>
      <c r="I8" s="66"/>
      <c r="J8" s="67"/>
      <c r="K8" s="67"/>
      <c r="L8" s="67"/>
      <c r="M8" s="67"/>
      <c r="N8" s="68"/>
      <c r="O8" s="68"/>
      <c r="P8" s="68"/>
      <c r="Y8" s="64"/>
    </row>
    <row r="9" spans="2:25">
      <c r="B9" s="646"/>
      <c r="C9" s="660" t="s">
        <v>32</v>
      </c>
      <c r="D9" s="663" t="s">
        <v>48</v>
      </c>
      <c r="E9" s="683" t="s">
        <v>49</v>
      </c>
      <c r="F9" s="648" t="s">
        <v>34</v>
      </c>
      <c r="G9" s="648" t="s">
        <v>50</v>
      </c>
      <c r="H9" s="654" t="s">
        <v>36</v>
      </c>
      <c r="I9" s="655"/>
      <c r="J9" s="654" t="s">
        <v>37</v>
      </c>
      <c r="K9" s="658"/>
      <c r="L9" s="658"/>
      <c r="M9" s="658"/>
      <c r="N9" s="658"/>
      <c r="O9" s="658"/>
      <c r="P9" s="655"/>
      <c r="R9" s="85"/>
      <c r="S9" s="62"/>
      <c r="T9" s="62"/>
      <c r="U9" s="62"/>
      <c r="V9" s="62"/>
      <c r="W9" s="62"/>
      <c r="X9" s="62"/>
      <c r="Y9" s="64"/>
    </row>
    <row r="10" spans="2:25">
      <c r="B10" s="646"/>
      <c r="C10" s="661"/>
      <c r="D10" s="664"/>
      <c r="E10" s="684"/>
      <c r="F10" s="650"/>
      <c r="G10" s="650"/>
      <c r="H10" s="656"/>
      <c r="I10" s="657"/>
      <c r="J10" s="656"/>
      <c r="K10" s="659"/>
      <c r="L10" s="659"/>
      <c r="M10" s="659"/>
      <c r="N10" s="659"/>
      <c r="O10" s="659"/>
      <c r="P10" s="657"/>
      <c r="R10" s="85"/>
      <c r="S10" s="62"/>
      <c r="T10" s="62"/>
      <c r="U10" s="62"/>
      <c r="V10" s="62"/>
      <c r="W10" s="62"/>
      <c r="X10" s="62"/>
      <c r="Y10" s="64"/>
    </row>
    <row r="11" spans="2:25">
      <c r="B11" s="646"/>
      <c r="C11" s="661"/>
      <c r="D11" s="664"/>
      <c r="E11" s="663" t="s">
        <v>51</v>
      </c>
      <c r="F11" s="663" t="s">
        <v>52</v>
      </c>
      <c r="G11" s="660" t="s">
        <v>53</v>
      </c>
      <c r="H11" s="674" t="s">
        <v>40</v>
      </c>
      <c r="I11" s="675"/>
      <c r="J11" s="663" t="s">
        <v>41</v>
      </c>
      <c r="K11" s="674" t="s">
        <v>42</v>
      </c>
      <c r="L11" s="675"/>
      <c r="M11" s="660" t="s">
        <v>43</v>
      </c>
      <c r="N11" s="660" t="s">
        <v>44</v>
      </c>
      <c r="O11" s="663" t="s">
        <v>45</v>
      </c>
      <c r="P11" s="663" t="s">
        <v>46</v>
      </c>
      <c r="Y11" s="64"/>
    </row>
    <row r="12" spans="2:25">
      <c r="B12" s="646"/>
      <c r="C12" s="661"/>
      <c r="D12" s="664"/>
      <c r="E12" s="664"/>
      <c r="F12" s="664"/>
      <c r="G12" s="661"/>
      <c r="H12" s="676"/>
      <c r="I12" s="677"/>
      <c r="J12" s="664"/>
      <c r="K12" s="676"/>
      <c r="L12" s="677"/>
      <c r="M12" s="661"/>
      <c r="N12" s="661"/>
      <c r="O12" s="664"/>
      <c r="P12" s="664"/>
      <c r="Y12" s="64"/>
    </row>
    <row r="13" spans="2:25">
      <c r="B13" s="646"/>
      <c r="C13" s="661"/>
      <c r="D13" s="664"/>
      <c r="E13" s="664"/>
      <c r="F13" s="664"/>
      <c r="G13" s="661"/>
      <c r="H13" s="676"/>
      <c r="I13" s="677"/>
      <c r="J13" s="664"/>
      <c r="K13" s="676"/>
      <c r="L13" s="677"/>
      <c r="M13" s="661"/>
      <c r="N13" s="661"/>
      <c r="O13" s="664"/>
      <c r="P13" s="664"/>
      <c r="Y13" s="64"/>
    </row>
    <row r="14" spans="2:25">
      <c r="B14" s="646"/>
      <c r="C14" s="661"/>
      <c r="D14" s="664"/>
      <c r="E14" s="664"/>
      <c r="F14" s="664"/>
      <c r="G14" s="661"/>
      <c r="H14" s="676"/>
      <c r="I14" s="677"/>
      <c r="J14" s="664"/>
      <c r="K14" s="676"/>
      <c r="L14" s="677"/>
      <c r="M14" s="661"/>
      <c r="N14" s="661"/>
      <c r="O14" s="664"/>
      <c r="P14" s="664"/>
      <c r="Y14" s="64"/>
    </row>
    <row r="15" spans="2:25">
      <c r="B15" s="646"/>
      <c r="C15" s="661"/>
      <c r="D15" s="664"/>
      <c r="E15" s="664"/>
      <c r="F15" s="664"/>
      <c r="G15" s="661"/>
      <c r="H15" s="676"/>
      <c r="I15" s="677"/>
      <c r="J15" s="664"/>
      <c r="K15" s="676"/>
      <c r="L15" s="677"/>
      <c r="M15" s="661"/>
      <c r="N15" s="661"/>
      <c r="O15" s="664"/>
      <c r="P15" s="664"/>
      <c r="Y15" s="64"/>
    </row>
    <row r="16" spans="2:25">
      <c r="B16" s="646"/>
      <c r="C16" s="661"/>
      <c r="D16" s="664"/>
      <c r="E16" s="664"/>
      <c r="F16" s="664"/>
      <c r="G16" s="661"/>
      <c r="H16" s="676"/>
      <c r="I16" s="677"/>
      <c r="J16" s="664"/>
      <c r="K16" s="676"/>
      <c r="L16" s="677"/>
      <c r="M16" s="661"/>
      <c r="N16" s="661"/>
      <c r="O16" s="664"/>
      <c r="P16" s="664"/>
      <c r="Y16" s="64"/>
    </row>
    <row r="17" spans="2:25">
      <c r="B17" s="646"/>
      <c r="C17" s="661"/>
      <c r="D17" s="664"/>
      <c r="E17" s="664"/>
      <c r="F17" s="664"/>
      <c r="G17" s="661"/>
      <c r="H17" s="676"/>
      <c r="I17" s="677"/>
      <c r="J17" s="664"/>
      <c r="K17" s="676"/>
      <c r="L17" s="677"/>
      <c r="M17" s="661"/>
      <c r="N17" s="661"/>
      <c r="O17" s="664"/>
      <c r="P17" s="664"/>
      <c r="Y17" s="64"/>
    </row>
    <row r="18" spans="2:25">
      <c r="B18" s="646"/>
      <c r="C18" s="661"/>
      <c r="D18" s="664"/>
      <c r="E18" s="664"/>
      <c r="F18" s="664"/>
      <c r="G18" s="661"/>
      <c r="H18" s="676"/>
      <c r="I18" s="677"/>
      <c r="J18" s="664"/>
      <c r="K18" s="676"/>
      <c r="L18" s="677"/>
      <c r="M18" s="661"/>
      <c r="N18" s="661"/>
      <c r="O18" s="664"/>
      <c r="P18" s="664"/>
      <c r="Y18" s="64"/>
    </row>
    <row r="19" spans="2:25">
      <c r="B19" s="646"/>
      <c r="C19" s="661"/>
      <c r="D19" s="664"/>
      <c r="E19" s="664"/>
      <c r="F19" s="664"/>
      <c r="G19" s="661"/>
      <c r="H19" s="676"/>
      <c r="I19" s="677"/>
      <c r="J19" s="664"/>
      <c r="K19" s="676"/>
      <c r="L19" s="677"/>
      <c r="M19" s="661"/>
      <c r="N19" s="661"/>
      <c r="O19" s="664"/>
      <c r="P19" s="664"/>
      <c r="Y19" s="64"/>
    </row>
    <row r="20" spans="2:25">
      <c r="B20" s="646"/>
      <c r="C20" s="661"/>
      <c r="D20" s="664"/>
      <c r="E20" s="664"/>
      <c r="F20" s="664"/>
      <c r="G20" s="661"/>
      <c r="H20" s="676"/>
      <c r="I20" s="677"/>
      <c r="J20" s="664"/>
      <c r="K20" s="676"/>
      <c r="L20" s="677"/>
      <c r="M20" s="661"/>
      <c r="N20" s="661"/>
      <c r="O20" s="664"/>
      <c r="P20" s="664"/>
      <c r="Y20" s="64"/>
    </row>
    <row r="21" spans="2:25">
      <c r="B21" s="646"/>
      <c r="C21" s="661"/>
      <c r="D21" s="664"/>
      <c r="E21" s="664"/>
      <c r="F21" s="664"/>
      <c r="G21" s="661"/>
      <c r="H21" s="676"/>
      <c r="I21" s="677"/>
      <c r="J21" s="664"/>
      <c r="K21" s="676"/>
      <c r="L21" s="677"/>
      <c r="M21" s="661"/>
      <c r="N21" s="661"/>
      <c r="O21" s="664"/>
      <c r="P21" s="664"/>
      <c r="Y21" s="64"/>
    </row>
    <row r="22" spans="2:25">
      <c r="B22" s="646"/>
      <c r="C22" s="661"/>
      <c r="D22" s="664"/>
      <c r="E22" s="664"/>
      <c r="F22" s="664"/>
      <c r="G22" s="661"/>
      <c r="H22" s="676"/>
      <c r="I22" s="677"/>
      <c r="J22" s="664"/>
      <c r="K22" s="676"/>
      <c r="L22" s="677"/>
      <c r="M22" s="661"/>
      <c r="N22" s="661"/>
      <c r="O22" s="664"/>
      <c r="P22" s="664"/>
      <c r="Y22" s="64"/>
    </row>
    <row r="23" spans="2:25">
      <c r="B23" s="647"/>
      <c r="C23" s="662"/>
      <c r="D23" s="665"/>
      <c r="E23" s="665"/>
      <c r="F23" s="665"/>
      <c r="G23" s="662"/>
      <c r="H23" s="678"/>
      <c r="I23" s="679"/>
      <c r="J23" s="665"/>
      <c r="K23" s="678"/>
      <c r="L23" s="679"/>
      <c r="M23" s="662"/>
      <c r="N23" s="662"/>
      <c r="O23" s="665"/>
      <c r="P23" s="665"/>
      <c r="Y23" s="64"/>
    </row>
    <row r="24" spans="2:25">
      <c r="B24" s="46">
        <v>1</v>
      </c>
      <c r="C24" s="70"/>
      <c r="D24" s="48"/>
      <c r="E24" s="86" t="s">
        <v>27</v>
      </c>
      <c r="F24" s="71"/>
      <c r="G24" s="72"/>
      <c r="H24" s="680"/>
      <c r="I24" s="681"/>
      <c r="J24" s="73"/>
      <c r="K24" s="680"/>
      <c r="L24" s="681"/>
      <c r="M24" s="74"/>
      <c r="N24" s="75"/>
      <c r="O24" s="49"/>
      <c r="P24" s="76"/>
    </row>
    <row r="25" spans="2:25">
      <c r="B25" s="46">
        <v>2</v>
      </c>
      <c r="C25" s="70"/>
      <c r="D25" s="48"/>
      <c r="E25" s="86" t="s">
        <v>27</v>
      </c>
      <c r="F25" s="71"/>
      <c r="G25" s="72"/>
      <c r="H25" s="680"/>
      <c r="I25" s="681"/>
      <c r="J25" s="73"/>
      <c r="K25" s="680"/>
      <c r="L25" s="681"/>
      <c r="M25" s="74"/>
      <c r="N25" s="75"/>
      <c r="O25" s="49"/>
      <c r="P25" s="76"/>
    </row>
    <row r="26" spans="2:25">
      <c r="B26" s="46">
        <v>3</v>
      </c>
      <c r="C26" s="70"/>
      <c r="D26" s="48"/>
      <c r="E26" s="86" t="s">
        <v>27</v>
      </c>
      <c r="F26" s="71"/>
      <c r="G26" s="72"/>
      <c r="H26" s="680"/>
      <c r="I26" s="681"/>
      <c r="J26" s="73"/>
      <c r="K26" s="680"/>
      <c r="L26" s="681"/>
      <c r="M26" s="74"/>
      <c r="N26" s="75"/>
      <c r="O26" s="49"/>
      <c r="P26" s="76"/>
    </row>
    <row r="27" spans="2:25">
      <c r="B27" s="46">
        <v>4</v>
      </c>
      <c r="C27" s="70"/>
      <c r="D27" s="48"/>
      <c r="E27" s="86" t="s">
        <v>27</v>
      </c>
      <c r="F27" s="71"/>
      <c r="G27" s="72"/>
      <c r="H27" s="680"/>
      <c r="I27" s="681"/>
      <c r="J27" s="73"/>
      <c r="K27" s="680"/>
      <c r="L27" s="681"/>
      <c r="M27" s="74"/>
      <c r="N27" s="75"/>
      <c r="O27" s="49"/>
      <c r="P27" s="76"/>
    </row>
    <row r="28" spans="2:25">
      <c r="B28" s="46">
        <v>5</v>
      </c>
      <c r="C28" s="70"/>
      <c r="D28" s="48"/>
      <c r="E28" s="86" t="s">
        <v>27</v>
      </c>
      <c r="F28" s="71"/>
      <c r="G28" s="72"/>
      <c r="H28" s="680"/>
      <c r="I28" s="681"/>
      <c r="J28" s="73"/>
      <c r="K28" s="680"/>
      <c r="L28" s="681"/>
      <c r="M28" s="74"/>
      <c r="N28" s="75"/>
      <c r="O28" s="49"/>
      <c r="P28" s="76"/>
    </row>
    <row r="29" spans="2:25">
      <c r="B29" s="46">
        <v>6</v>
      </c>
      <c r="C29" s="70"/>
      <c r="D29" s="48"/>
      <c r="E29" s="86" t="s">
        <v>27</v>
      </c>
      <c r="F29" s="71"/>
      <c r="G29" s="72"/>
      <c r="H29" s="680"/>
      <c r="I29" s="681"/>
      <c r="J29" s="73"/>
      <c r="K29" s="680"/>
      <c r="L29" s="681"/>
      <c r="M29" s="74"/>
      <c r="N29" s="75"/>
      <c r="O29" s="49"/>
      <c r="P29" s="76"/>
    </row>
    <row r="30" spans="2:25">
      <c r="B30" s="46">
        <v>7</v>
      </c>
      <c r="C30" s="70"/>
      <c r="D30" s="48"/>
      <c r="E30" s="86" t="s">
        <v>27</v>
      </c>
      <c r="F30" s="71"/>
      <c r="G30" s="72"/>
      <c r="H30" s="680"/>
      <c r="I30" s="681"/>
      <c r="J30" s="73"/>
      <c r="K30" s="680"/>
      <c r="L30" s="681"/>
      <c r="M30" s="74"/>
      <c r="N30" s="75"/>
      <c r="O30" s="49"/>
      <c r="P30" s="76"/>
    </row>
    <row r="31" spans="2:25">
      <c r="B31" s="46">
        <v>8</v>
      </c>
      <c r="C31" s="70"/>
      <c r="D31" s="48"/>
      <c r="E31" s="86" t="s">
        <v>27</v>
      </c>
      <c r="F31" s="71"/>
      <c r="G31" s="72"/>
      <c r="H31" s="680"/>
      <c r="I31" s="681"/>
      <c r="J31" s="73"/>
      <c r="K31" s="680"/>
      <c r="L31" s="681"/>
      <c r="M31" s="74"/>
      <c r="N31" s="75"/>
      <c r="O31" s="49"/>
      <c r="P31" s="76"/>
    </row>
    <row r="32" spans="2:25">
      <c r="B32" s="46">
        <v>9</v>
      </c>
      <c r="C32" s="70"/>
      <c r="D32" s="48"/>
      <c r="E32" s="86" t="s">
        <v>27</v>
      </c>
      <c r="F32" s="71"/>
      <c r="G32" s="72"/>
      <c r="H32" s="680"/>
      <c r="I32" s="681"/>
      <c r="J32" s="73"/>
      <c r="K32" s="680"/>
      <c r="L32" s="681"/>
      <c r="M32" s="74"/>
      <c r="N32" s="75"/>
      <c r="O32" s="49"/>
      <c r="P32" s="76"/>
    </row>
    <row r="33" spans="2:16">
      <c r="B33" s="46">
        <v>10</v>
      </c>
      <c r="C33" s="70"/>
      <c r="D33" s="48"/>
      <c r="E33" s="86" t="s">
        <v>27</v>
      </c>
      <c r="F33" s="71"/>
      <c r="G33" s="72"/>
      <c r="H33" s="680"/>
      <c r="I33" s="681"/>
      <c r="J33" s="73"/>
      <c r="K33" s="680"/>
      <c r="L33" s="681"/>
      <c r="M33" s="74"/>
      <c r="N33" s="75"/>
      <c r="O33" s="49"/>
      <c r="P33" s="76"/>
    </row>
    <row r="34" spans="2:16">
      <c r="B34" s="46">
        <v>11</v>
      </c>
      <c r="C34" s="70"/>
      <c r="D34" s="48"/>
      <c r="E34" s="86" t="s">
        <v>27</v>
      </c>
      <c r="F34" s="71"/>
      <c r="G34" s="72"/>
      <c r="H34" s="680"/>
      <c r="I34" s="681"/>
      <c r="J34" s="73"/>
      <c r="K34" s="680"/>
      <c r="L34" s="681"/>
      <c r="M34" s="74"/>
      <c r="N34" s="75"/>
      <c r="O34" s="49"/>
      <c r="P34" s="76"/>
    </row>
    <row r="35" spans="2:16">
      <c r="B35" s="46">
        <v>12</v>
      </c>
      <c r="C35" s="70"/>
      <c r="D35" s="48"/>
      <c r="E35" s="86" t="s">
        <v>27</v>
      </c>
      <c r="F35" s="71"/>
      <c r="G35" s="72"/>
      <c r="H35" s="680"/>
      <c r="I35" s="681"/>
      <c r="J35" s="73"/>
      <c r="K35" s="680"/>
      <c r="L35" s="681"/>
      <c r="M35" s="74"/>
      <c r="N35" s="75"/>
      <c r="O35" s="49"/>
      <c r="P35" s="76"/>
    </row>
    <row r="36" spans="2:16">
      <c r="B36" s="46">
        <v>13</v>
      </c>
      <c r="C36" s="70"/>
      <c r="D36" s="48"/>
      <c r="E36" s="86" t="s">
        <v>27</v>
      </c>
      <c r="F36" s="71"/>
      <c r="G36" s="72"/>
      <c r="H36" s="680"/>
      <c r="I36" s="681"/>
      <c r="J36" s="73"/>
      <c r="K36" s="680"/>
      <c r="L36" s="681"/>
      <c r="M36" s="74"/>
      <c r="N36" s="75"/>
      <c r="O36" s="49"/>
      <c r="P36" s="76"/>
    </row>
    <row r="37" spans="2:16">
      <c r="B37" s="46">
        <v>14</v>
      </c>
      <c r="C37" s="70"/>
      <c r="D37" s="48"/>
      <c r="E37" s="86" t="s">
        <v>27</v>
      </c>
      <c r="F37" s="71"/>
      <c r="G37" s="72"/>
      <c r="H37" s="680"/>
      <c r="I37" s="681"/>
      <c r="J37" s="73"/>
      <c r="K37" s="680"/>
      <c r="L37" s="681"/>
      <c r="M37" s="74"/>
      <c r="N37" s="75"/>
      <c r="O37" s="49"/>
      <c r="P37" s="76"/>
    </row>
    <row r="38" spans="2:16">
      <c r="B38" s="46">
        <v>15</v>
      </c>
      <c r="C38" s="70"/>
      <c r="D38" s="48"/>
      <c r="E38" s="86" t="s">
        <v>27</v>
      </c>
      <c r="F38" s="71"/>
      <c r="G38" s="72"/>
      <c r="H38" s="680"/>
      <c r="I38" s="681"/>
      <c r="J38" s="73"/>
      <c r="K38" s="680"/>
      <c r="L38" s="681"/>
      <c r="M38" s="74"/>
      <c r="N38" s="75"/>
      <c r="O38" s="49"/>
      <c r="P38" s="76"/>
    </row>
    <row r="39" spans="2:16">
      <c r="B39" s="46">
        <v>16</v>
      </c>
      <c r="C39" s="70"/>
      <c r="D39" s="48"/>
      <c r="E39" s="86" t="s">
        <v>27</v>
      </c>
      <c r="F39" s="71"/>
      <c r="G39" s="72"/>
      <c r="H39" s="680"/>
      <c r="I39" s="681"/>
      <c r="J39" s="73"/>
      <c r="K39" s="680"/>
      <c r="L39" s="681"/>
      <c r="M39" s="74"/>
      <c r="N39" s="75"/>
      <c r="O39" s="49"/>
      <c r="P39" s="76"/>
    </row>
    <row r="40" spans="2:16">
      <c r="B40" s="46">
        <v>17</v>
      </c>
      <c r="C40" s="70"/>
      <c r="D40" s="48"/>
      <c r="E40" s="86" t="s">
        <v>27</v>
      </c>
      <c r="F40" s="71"/>
      <c r="G40" s="72"/>
      <c r="H40" s="680"/>
      <c r="I40" s="681"/>
      <c r="J40" s="73"/>
      <c r="K40" s="680"/>
      <c r="L40" s="681"/>
      <c r="M40" s="74"/>
      <c r="N40" s="75"/>
      <c r="O40" s="49"/>
      <c r="P40" s="76"/>
    </row>
    <row r="41" spans="2:16">
      <c r="B41" s="46">
        <v>18</v>
      </c>
      <c r="C41" s="70"/>
      <c r="D41" s="48"/>
      <c r="E41" s="86" t="s">
        <v>27</v>
      </c>
      <c r="F41" s="71"/>
      <c r="G41" s="72"/>
      <c r="H41" s="680"/>
      <c r="I41" s="681"/>
      <c r="J41" s="73"/>
      <c r="K41" s="680"/>
      <c r="L41" s="681"/>
      <c r="M41" s="74"/>
      <c r="N41" s="75"/>
      <c r="O41" s="49"/>
      <c r="P41" s="76"/>
    </row>
    <row r="42" spans="2:16">
      <c r="B42" s="46">
        <v>19</v>
      </c>
      <c r="C42" s="70"/>
      <c r="D42" s="48"/>
      <c r="E42" s="86" t="s">
        <v>27</v>
      </c>
      <c r="F42" s="71"/>
      <c r="G42" s="72"/>
      <c r="H42" s="680"/>
      <c r="I42" s="681"/>
      <c r="J42" s="73"/>
      <c r="K42" s="680"/>
      <c r="L42" s="681"/>
      <c r="M42" s="74"/>
      <c r="N42" s="75"/>
      <c r="O42" s="49"/>
      <c r="P42" s="76"/>
    </row>
    <row r="43" spans="2:16">
      <c r="B43" s="46">
        <v>20</v>
      </c>
      <c r="C43" s="70"/>
      <c r="D43" s="48"/>
      <c r="E43" s="86" t="s">
        <v>27</v>
      </c>
      <c r="F43" s="71"/>
      <c r="G43" s="72"/>
      <c r="H43" s="680"/>
      <c r="I43" s="681"/>
      <c r="J43" s="73"/>
      <c r="K43" s="680"/>
      <c r="L43" s="681"/>
      <c r="M43" s="74"/>
      <c r="N43" s="75"/>
      <c r="O43" s="49"/>
      <c r="P43" s="76"/>
    </row>
    <row r="44" spans="2:16">
      <c r="B44" s="46">
        <v>21</v>
      </c>
      <c r="C44" s="70"/>
      <c r="D44" s="48"/>
      <c r="E44" s="86" t="s">
        <v>27</v>
      </c>
      <c r="F44" s="71"/>
      <c r="G44" s="72"/>
      <c r="H44" s="680"/>
      <c r="I44" s="681"/>
      <c r="J44" s="73"/>
      <c r="K44" s="680"/>
      <c r="L44" s="681"/>
      <c r="M44" s="74"/>
      <c r="N44" s="75"/>
      <c r="O44" s="49"/>
      <c r="P44" s="76"/>
    </row>
    <row r="45" spans="2:16">
      <c r="B45" s="46">
        <v>22</v>
      </c>
      <c r="C45" s="70"/>
      <c r="D45" s="48"/>
      <c r="E45" s="86" t="s">
        <v>27</v>
      </c>
      <c r="F45" s="71"/>
      <c r="G45" s="72"/>
      <c r="H45" s="680"/>
      <c r="I45" s="681"/>
      <c r="J45" s="73"/>
      <c r="K45" s="680"/>
      <c r="L45" s="681"/>
      <c r="M45" s="74"/>
      <c r="N45" s="75"/>
      <c r="O45" s="49"/>
      <c r="P45" s="76"/>
    </row>
    <row r="46" spans="2:16">
      <c r="B46" s="46">
        <v>23</v>
      </c>
      <c r="C46" s="70"/>
      <c r="D46" s="48"/>
      <c r="E46" s="86" t="s">
        <v>27</v>
      </c>
      <c r="F46" s="71"/>
      <c r="G46" s="72"/>
      <c r="H46" s="680"/>
      <c r="I46" s="681"/>
      <c r="J46" s="73"/>
      <c r="K46" s="680"/>
      <c r="L46" s="681"/>
      <c r="M46" s="74"/>
      <c r="N46" s="75"/>
      <c r="O46" s="49"/>
      <c r="P46" s="76"/>
    </row>
    <row r="47" spans="2:16">
      <c r="B47" s="46">
        <v>24</v>
      </c>
      <c r="C47" s="70"/>
      <c r="D47" s="48"/>
      <c r="E47" s="86" t="s">
        <v>27</v>
      </c>
      <c r="F47" s="71"/>
      <c r="G47" s="72"/>
      <c r="H47" s="680"/>
      <c r="I47" s="681"/>
      <c r="J47" s="73"/>
      <c r="K47" s="680"/>
      <c r="L47" s="681"/>
      <c r="M47" s="74"/>
      <c r="N47" s="75"/>
      <c r="O47" s="49"/>
      <c r="P47" s="76"/>
    </row>
    <row r="48" spans="2:16">
      <c r="B48" s="46">
        <v>25</v>
      </c>
      <c r="C48" s="70"/>
      <c r="D48" s="48"/>
      <c r="E48" s="86" t="s">
        <v>27</v>
      </c>
      <c r="F48" s="71"/>
      <c r="G48" s="72"/>
      <c r="H48" s="680"/>
      <c r="I48" s="681"/>
      <c r="J48" s="73"/>
      <c r="K48" s="680"/>
      <c r="L48" s="681"/>
      <c r="M48" s="74"/>
      <c r="N48" s="75"/>
      <c r="O48" s="49"/>
      <c r="P48" s="76"/>
    </row>
    <row r="49" spans="2:16">
      <c r="B49" s="41"/>
      <c r="C49" s="41"/>
      <c r="D49" s="41"/>
      <c r="E49" s="64"/>
      <c r="F49" s="64"/>
      <c r="G49" s="87"/>
      <c r="H49" s="87"/>
      <c r="I49" s="87"/>
      <c r="J49" s="41"/>
      <c r="K49" s="87"/>
      <c r="L49" s="87"/>
      <c r="M49" s="41"/>
      <c r="N49" s="64"/>
      <c r="O49" s="88"/>
      <c r="P49" s="89"/>
    </row>
    <row r="50" spans="2:16" ht="15">
      <c r="B50" s="35"/>
      <c r="C50" s="35"/>
      <c r="D50" s="35"/>
      <c r="E50" s="35"/>
      <c r="F50" s="35"/>
      <c r="G50" s="35"/>
      <c r="H50" s="35"/>
      <c r="I50" s="35"/>
      <c r="J50" s="35"/>
      <c r="K50" s="35"/>
      <c r="L50" s="35"/>
      <c r="M50" s="35"/>
      <c r="N50" s="37"/>
      <c r="O50" s="38"/>
      <c r="P50" s="38"/>
    </row>
    <row r="51" spans="2:16" ht="15">
      <c r="B51" s="35"/>
      <c r="C51" s="35"/>
      <c r="D51" s="35"/>
      <c r="E51" s="35"/>
      <c r="F51" s="35"/>
      <c r="G51" s="35"/>
      <c r="H51" s="35"/>
      <c r="I51" s="35"/>
      <c r="J51" s="35"/>
      <c r="K51" s="35"/>
      <c r="L51" s="35"/>
      <c r="M51" s="35"/>
      <c r="N51" s="37"/>
      <c r="O51" s="38"/>
      <c r="P51" s="38"/>
    </row>
    <row r="52" spans="2:16" ht="15">
      <c r="B52" s="35"/>
      <c r="C52" s="35"/>
      <c r="D52" s="35"/>
      <c r="E52" s="35"/>
      <c r="F52" s="35"/>
      <c r="G52" s="35"/>
      <c r="H52" s="35"/>
      <c r="I52" s="35"/>
      <c r="J52" s="35"/>
      <c r="K52" s="35"/>
      <c r="L52" s="35"/>
      <c r="M52" s="35"/>
      <c r="N52" s="37"/>
      <c r="O52" s="38"/>
      <c r="P52" s="38"/>
    </row>
    <row r="53" spans="2:16" ht="15">
      <c r="B53" s="80"/>
      <c r="C53" s="50" t="s">
        <v>496</v>
      </c>
      <c r="D53" s="64"/>
      <c r="E53" s="64"/>
      <c r="F53" s="64"/>
      <c r="G53" s="64"/>
      <c r="H53" s="64"/>
      <c r="I53" s="64"/>
      <c r="J53" s="64"/>
      <c r="K53" s="64"/>
      <c r="L53" s="64"/>
      <c r="M53" s="64"/>
      <c r="N53" s="64"/>
      <c r="O53" s="64"/>
      <c r="P53" s="64"/>
    </row>
    <row r="54" spans="2:16">
      <c r="B54" s="64"/>
      <c r="C54" s="516"/>
      <c r="D54" s="515"/>
      <c r="E54" s="515"/>
      <c r="F54" s="515"/>
      <c r="G54" s="515"/>
      <c r="H54" s="515"/>
      <c r="I54" s="515"/>
      <c r="J54" s="515"/>
      <c r="K54" s="515"/>
      <c r="L54" s="515"/>
      <c r="M54" s="515"/>
      <c r="N54" s="515"/>
      <c r="O54" s="515"/>
      <c r="P54" s="514"/>
    </row>
    <row r="55" spans="2:16">
      <c r="B55" s="64"/>
      <c r="C55" s="513"/>
      <c r="D55" s="512"/>
      <c r="E55" s="512"/>
      <c r="F55" s="512"/>
      <c r="G55" s="512"/>
      <c r="H55" s="512"/>
      <c r="I55" s="512"/>
      <c r="J55" s="512"/>
      <c r="K55" s="512"/>
      <c r="L55" s="512"/>
      <c r="M55" s="512"/>
      <c r="N55" s="512"/>
      <c r="O55" s="512"/>
      <c r="P55" s="511"/>
    </row>
    <row r="56" spans="2:16">
      <c r="B56" s="64"/>
      <c r="C56" s="513"/>
      <c r="D56" s="512"/>
      <c r="E56" s="512"/>
      <c r="F56" s="512"/>
      <c r="G56" s="512"/>
      <c r="H56" s="512"/>
      <c r="I56" s="512"/>
      <c r="J56" s="512"/>
      <c r="K56" s="512"/>
      <c r="L56" s="512"/>
      <c r="M56" s="512"/>
      <c r="N56" s="512"/>
      <c r="O56" s="512"/>
      <c r="P56" s="511"/>
    </row>
    <row r="57" spans="2:16">
      <c r="B57" s="64"/>
      <c r="C57" s="513"/>
      <c r="D57" s="512"/>
      <c r="E57" s="512"/>
      <c r="F57" s="512"/>
      <c r="G57" s="512"/>
      <c r="H57" s="512"/>
      <c r="I57" s="512"/>
      <c r="J57" s="512"/>
      <c r="K57" s="512"/>
      <c r="L57" s="512"/>
      <c r="M57" s="512"/>
      <c r="N57" s="512"/>
      <c r="O57" s="512"/>
      <c r="P57" s="511"/>
    </row>
    <row r="58" spans="2:16">
      <c r="B58" s="64"/>
      <c r="C58" s="513"/>
      <c r="D58" s="512"/>
      <c r="E58" s="512"/>
      <c r="F58" s="512"/>
      <c r="G58" s="512"/>
      <c r="H58" s="512"/>
      <c r="I58" s="512"/>
      <c r="J58" s="512"/>
      <c r="K58" s="512"/>
      <c r="L58" s="512"/>
      <c r="M58" s="512"/>
      <c r="N58" s="512"/>
      <c r="O58" s="512"/>
      <c r="P58" s="511"/>
    </row>
    <row r="59" spans="2:16">
      <c r="B59" s="64"/>
      <c r="C59" s="513"/>
      <c r="D59" s="512"/>
      <c r="E59" s="512"/>
      <c r="F59" s="512"/>
      <c r="G59" s="512"/>
      <c r="H59" s="512"/>
      <c r="I59" s="512"/>
      <c r="J59" s="512"/>
      <c r="K59" s="512"/>
      <c r="L59" s="512"/>
      <c r="M59" s="512"/>
      <c r="N59" s="512"/>
      <c r="O59" s="512"/>
      <c r="P59" s="511"/>
    </row>
    <row r="60" spans="2:16">
      <c r="B60" s="64"/>
      <c r="C60" s="513"/>
      <c r="D60" s="512"/>
      <c r="E60" s="512"/>
      <c r="F60" s="512"/>
      <c r="G60" s="512"/>
      <c r="H60" s="512"/>
      <c r="I60" s="512"/>
      <c r="J60" s="512"/>
      <c r="K60" s="512"/>
      <c r="L60" s="512"/>
      <c r="M60" s="512"/>
      <c r="N60" s="512"/>
      <c r="O60" s="512"/>
      <c r="P60" s="511"/>
    </row>
    <row r="61" spans="2:16">
      <c r="B61" s="64"/>
      <c r="C61" s="513"/>
      <c r="D61" s="512"/>
      <c r="E61" s="512"/>
      <c r="F61" s="512"/>
      <c r="G61" s="512"/>
      <c r="H61" s="512"/>
      <c r="I61" s="512"/>
      <c r="J61" s="512"/>
      <c r="K61" s="512"/>
      <c r="L61" s="512"/>
      <c r="M61" s="512"/>
      <c r="N61" s="512"/>
      <c r="O61" s="512"/>
      <c r="P61" s="511"/>
    </row>
    <row r="62" spans="2:16">
      <c r="B62" s="64"/>
      <c r="C62" s="513"/>
      <c r="D62" s="512"/>
      <c r="E62" s="512"/>
      <c r="F62" s="512"/>
      <c r="G62" s="512"/>
      <c r="H62" s="512"/>
      <c r="I62" s="512"/>
      <c r="J62" s="512"/>
      <c r="K62" s="512"/>
      <c r="L62" s="512"/>
      <c r="M62" s="512"/>
      <c r="N62" s="512"/>
      <c r="O62" s="512"/>
      <c r="P62" s="511"/>
    </row>
    <row r="63" spans="2:16">
      <c r="B63" s="64"/>
      <c r="C63" s="513"/>
      <c r="D63" s="512"/>
      <c r="E63" s="512"/>
      <c r="F63" s="512"/>
      <c r="G63" s="512"/>
      <c r="H63" s="512"/>
      <c r="I63" s="512"/>
      <c r="J63" s="512"/>
      <c r="K63" s="512"/>
      <c r="L63" s="512"/>
      <c r="M63" s="512"/>
      <c r="N63" s="512"/>
      <c r="O63" s="512"/>
      <c r="P63" s="511"/>
    </row>
    <row r="64" spans="2:16">
      <c r="B64" s="64"/>
      <c r="C64" s="513"/>
      <c r="D64" s="512"/>
      <c r="E64" s="512"/>
      <c r="F64" s="512"/>
      <c r="G64" s="512"/>
      <c r="H64" s="512"/>
      <c r="I64" s="512"/>
      <c r="J64" s="512"/>
      <c r="K64" s="512"/>
      <c r="L64" s="512"/>
      <c r="M64" s="512"/>
      <c r="N64" s="512"/>
      <c r="O64" s="512"/>
      <c r="P64" s="511"/>
    </row>
    <row r="65" spans="2:16">
      <c r="B65" s="64"/>
      <c r="C65" s="513"/>
      <c r="D65" s="512"/>
      <c r="E65" s="512"/>
      <c r="F65" s="512"/>
      <c r="G65" s="512"/>
      <c r="H65" s="512"/>
      <c r="I65" s="512"/>
      <c r="J65" s="512"/>
      <c r="K65" s="512"/>
      <c r="L65" s="512"/>
      <c r="M65" s="512"/>
      <c r="N65" s="512"/>
      <c r="O65" s="512"/>
      <c r="P65" s="511"/>
    </row>
    <row r="66" spans="2:16">
      <c r="B66" s="64"/>
      <c r="C66" s="513"/>
      <c r="D66" s="512"/>
      <c r="E66" s="512"/>
      <c r="F66" s="512"/>
      <c r="G66" s="512"/>
      <c r="H66" s="512"/>
      <c r="I66" s="512"/>
      <c r="J66" s="512"/>
      <c r="K66" s="512"/>
      <c r="L66" s="512"/>
      <c r="M66" s="512"/>
      <c r="N66" s="512"/>
      <c r="O66" s="512"/>
      <c r="P66" s="511"/>
    </row>
    <row r="67" spans="2:16">
      <c r="B67" s="64"/>
      <c r="C67" s="513"/>
      <c r="D67" s="512"/>
      <c r="E67" s="512"/>
      <c r="F67" s="512"/>
      <c r="G67" s="512"/>
      <c r="H67" s="512"/>
      <c r="I67" s="512"/>
      <c r="J67" s="512"/>
      <c r="K67" s="512"/>
      <c r="L67" s="512"/>
      <c r="M67" s="512"/>
      <c r="N67" s="512"/>
      <c r="O67" s="512"/>
      <c r="P67" s="511"/>
    </row>
    <row r="68" spans="2:16">
      <c r="B68" s="64"/>
      <c r="C68" s="513"/>
      <c r="D68" s="512"/>
      <c r="E68" s="512"/>
      <c r="F68" s="512"/>
      <c r="G68" s="512"/>
      <c r="H68" s="512"/>
      <c r="I68" s="512"/>
      <c r="J68" s="512"/>
      <c r="K68" s="512"/>
      <c r="L68" s="512"/>
      <c r="M68" s="512"/>
      <c r="N68" s="512"/>
      <c r="O68" s="512"/>
      <c r="P68" s="511"/>
    </row>
    <row r="69" spans="2:16">
      <c r="B69" s="64"/>
      <c r="C69" s="513"/>
      <c r="D69" s="512"/>
      <c r="E69" s="512"/>
      <c r="F69" s="512"/>
      <c r="G69" s="512"/>
      <c r="H69" s="512"/>
      <c r="I69" s="512"/>
      <c r="J69" s="512"/>
      <c r="K69" s="512"/>
      <c r="L69" s="512"/>
      <c r="M69" s="512"/>
      <c r="N69" s="512"/>
      <c r="O69" s="512"/>
      <c r="P69" s="511"/>
    </row>
    <row r="70" spans="2:16">
      <c r="B70" s="64"/>
      <c r="C70" s="513"/>
      <c r="D70" s="512"/>
      <c r="E70" s="512"/>
      <c r="F70" s="512"/>
      <c r="G70" s="512"/>
      <c r="H70" s="512"/>
      <c r="I70" s="512"/>
      <c r="J70" s="512"/>
      <c r="K70" s="512"/>
      <c r="L70" s="512"/>
      <c r="M70" s="512"/>
      <c r="N70" s="512"/>
      <c r="O70" s="512"/>
      <c r="P70" s="511"/>
    </row>
    <row r="71" spans="2:16">
      <c r="B71" s="64"/>
      <c r="C71" s="513"/>
      <c r="D71" s="512"/>
      <c r="E71" s="512"/>
      <c r="F71" s="512"/>
      <c r="G71" s="512"/>
      <c r="H71" s="512"/>
      <c r="I71" s="512"/>
      <c r="J71" s="512"/>
      <c r="K71" s="512"/>
      <c r="L71" s="512"/>
      <c r="M71" s="512"/>
      <c r="N71" s="512"/>
      <c r="O71" s="512"/>
      <c r="P71" s="511"/>
    </row>
    <row r="72" spans="2:16">
      <c r="B72" s="64"/>
      <c r="C72" s="513"/>
      <c r="D72" s="512"/>
      <c r="E72" s="512"/>
      <c r="F72" s="512"/>
      <c r="G72" s="512"/>
      <c r="H72" s="512"/>
      <c r="I72" s="512"/>
      <c r="J72" s="512"/>
      <c r="K72" s="512"/>
      <c r="L72" s="512"/>
      <c r="M72" s="512"/>
      <c r="N72" s="512"/>
      <c r="O72" s="512"/>
      <c r="P72" s="511"/>
    </row>
    <row r="73" spans="2:16">
      <c r="B73" s="64"/>
      <c r="C73" s="513"/>
      <c r="D73" s="512"/>
      <c r="E73" s="512"/>
      <c r="F73" s="512"/>
      <c r="G73" s="512"/>
      <c r="H73" s="512"/>
      <c r="I73" s="512"/>
      <c r="J73" s="512"/>
      <c r="K73" s="512"/>
      <c r="L73" s="512"/>
      <c r="M73" s="512"/>
      <c r="N73" s="512"/>
      <c r="O73" s="512"/>
      <c r="P73" s="511"/>
    </row>
    <row r="74" spans="2:16">
      <c r="C74" s="510"/>
      <c r="D74" s="509"/>
      <c r="E74" s="509"/>
      <c r="F74" s="509"/>
      <c r="G74" s="509"/>
      <c r="H74" s="509"/>
      <c r="I74" s="509"/>
      <c r="J74" s="509"/>
      <c r="K74" s="509"/>
      <c r="L74" s="509"/>
      <c r="M74" s="509"/>
      <c r="N74" s="509"/>
      <c r="O74" s="509"/>
      <c r="P74" s="508"/>
    </row>
  </sheetData>
  <sheetProtection password="C914" sheet="1" objects="1" scenarios="1" formatRows="0"/>
  <mergeCells count="72">
    <mergeCell ref="M11:M23"/>
    <mergeCell ref="F11:F23"/>
    <mergeCell ref="G11:G23"/>
    <mergeCell ref="H11:I23"/>
    <mergeCell ref="J11:J23"/>
    <mergeCell ref="K11:L23"/>
    <mergeCell ref="H24:I24"/>
    <mergeCell ref="K24:L24"/>
    <mergeCell ref="H25:I25"/>
    <mergeCell ref="K25:L25"/>
    <mergeCell ref="H26:I26"/>
    <mergeCell ref="K26:L26"/>
    <mergeCell ref="H27:I27"/>
    <mergeCell ref="K27:L27"/>
    <mergeCell ref="H28:I28"/>
    <mergeCell ref="K28:L28"/>
    <mergeCell ref="H29:I29"/>
    <mergeCell ref="K29:L29"/>
    <mergeCell ref="H30:I30"/>
    <mergeCell ref="K30:L30"/>
    <mergeCell ref="H31:I31"/>
    <mergeCell ref="K31:L31"/>
    <mergeCell ref="H32:I32"/>
    <mergeCell ref="K32:L32"/>
    <mergeCell ref="H33:I33"/>
    <mergeCell ref="K33:L33"/>
    <mergeCell ref="H34:I34"/>
    <mergeCell ref="K34:L34"/>
    <mergeCell ref="H35:I35"/>
    <mergeCell ref="K35:L35"/>
    <mergeCell ref="H36:I36"/>
    <mergeCell ref="K36:L36"/>
    <mergeCell ref="H37:I37"/>
    <mergeCell ref="K37:L37"/>
    <mergeCell ref="H38:I38"/>
    <mergeCell ref="K38:L38"/>
    <mergeCell ref="H39:I39"/>
    <mergeCell ref="K39:L39"/>
    <mergeCell ref="H40:I40"/>
    <mergeCell ref="K40:L40"/>
    <mergeCell ref="H41:I41"/>
    <mergeCell ref="K41:L41"/>
    <mergeCell ref="H42:I42"/>
    <mergeCell ref="K42:L42"/>
    <mergeCell ref="H43:I43"/>
    <mergeCell ref="K43:L43"/>
    <mergeCell ref="H44:I44"/>
    <mergeCell ref="K44:L44"/>
    <mergeCell ref="H48:I48"/>
    <mergeCell ref="K48:L48"/>
    <mergeCell ref="H45:I45"/>
    <mergeCell ref="K45:L45"/>
    <mergeCell ref="H46:I46"/>
    <mergeCell ref="K46:L46"/>
    <mergeCell ref="H47:I47"/>
    <mergeCell ref="K47:L47"/>
    <mergeCell ref="B2:P2"/>
    <mergeCell ref="E9:E10"/>
    <mergeCell ref="F9:F10"/>
    <mergeCell ref="G9:G10"/>
    <mergeCell ref="H9:I10"/>
    <mergeCell ref="J9:P10"/>
    <mergeCell ref="B9:B23"/>
    <mergeCell ref="C9:C23"/>
    <mergeCell ref="D9:D23"/>
    <mergeCell ref="E11:E23"/>
    <mergeCell ref="B4:P4"/>
    <mergeCell ref="B6:P6"/>
    <mergeCell ref="B7:P7"/>
    <mergeCell ref="N11:N23"/>
    <mergeCell ref="O11:O23"/>
    <mergeCell ref="P11:P23"/>
  </mergeCells>
  <printOptions horizontalCentered="1" verticalCentered="1"/>
  <pageMargins left="0.23622047244094491" right="0.23622047244094491" top="0.23622047244094491" bottom="0.23622047244094491" header="0.31496062992125984" footer="3.937007874015748E-2"/>
  <pageSetup paperSize="5" scale="80" fitToHeight="0" orientation="landscape" r:id="rId1"/>
  <headerFooter>
    <oddFooter>&amp;L&amp;BCanada Council for the Arts Confidential&amp;B&amp;C&amp;D&amp;RPage &amp;P</oddFoot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Sheet1!$C$3:$C$5</xm:f>
          </x14:formula1>
          <xm:sqref>E24:E48</xm:sqref>
        </x14:dataValidation>
        <x14:dataValidation type="list" allowBlank="1" showInputMessage="1" showErrorMessage="1" errorTitle="Please chose from dropdown list." promptTitle="Please chose one">
          <x14:formula1>
            <xm:f>'[1]Dropdown PRGMG'!#REF!</xm:f>
          </x14:formula1>
          <xm:sqref>F49</xm:sqref>
        </x14:dataValidation>
        <x14:dataValidation type="list" allowBlank="1" showInputMessage="1" showErrorMessage="1">
          <x14:formula1>
            <xm:f>'[1]Dropdown PRGMG'!#REF!</xm:f>
          </x14:formula1>
          <xm:sqref>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B1:Y107"/>
  <sheetViews>
    <sheetView showGridLines="0" zoomScale="90" zoomScaleNormal="90" workbookViewId="0">
      <selection activeCell="B1" sqref="B1"/>
    </sheetView>
  </sheetViews>
  <sheetFormatPr defaultColWidth="10.140625" defaultRowHeight="14.25" customHeight="1"/>
  <cols>
    <col min="1" max="1" width="1.140625" style="25" customWidth="1"/>
    <col min="2" max="2" width="4" style="25" customWidth="1"/>
    <col min="3" max="3" width="14.42578125" style="25" customWidth="1"/>
    <col min="4" max="4" width="17.28515625" style="25" customWidth="1"/>
    <col min="5" max="5" width="15.140625" style="25" customWidth="1"/>
    <col min="6" max="6" width="27.5703125" style="25" customWidth="1"/>
    <col min="7" max="7" width="23.85546875" style="25" customWidth="1"/>
    <col min="8" max="9" width="8.7109375" style="25" customWidth="1"/>
    <col min="10" max="10" width="15" style="25" customWidth="1"/>
    <col min="11" max="12" width="8.5703125" style="25" customWidth="1"/>
    <col min="13" max="14" width="17" style="25" customWidth="1"/>
    <col min="15" max="15" width="14.7109375" style="25" customWidth="1"/>
    <col min="16" max="16" width="16" style="25" customWidth="1"/>
    <col min="17" max="18" width="10.140625" style="25"/>
    <col min="19" max="19" width="10.140625" style="90"/>
    <col min="20" max="255" width="10.140625" style="25"/>
    <col min="256" max="256" width="4" style="25" customWidth="1"/>
    <col min="257" max="257" width="12.28515625" style="25" customWidth="1"/>
    <col min="258" max="258" width="13.140625" style="25" customWidth="1"/>
    <col min="259" max="259" width="18" style="25" customWidth="1"/>
    <col min="260" max="260" width="10.140625" style="25" customWidth="1"/>
    <col min="261" max="261" width="6.85546875" style="25" customWidth="1"/>
    <col min="262" max="262" width="10.140625" style="25" customWidth="1"/>
    <col min="263" max="263" width="15.28515625" style="25" customWidth="1"/>
    <col min="264" max="264" width="11.42578125" style="25" customWidth="1"/>
    <col min="265" max="265" width="11.140625" style="25" customWidth="1"/>
    <col min="266" max="266" width="10.140625" style="25" customWidth="1"/>
    <col min="267" max="267" width="9.7109375" style="25" customWidth="1"/>
    <col min="268" max="268" width="10.140625" style="25" customWidth="1"/>
    <col min="269" max="269" width="11" style="25" customWidth="1"/>
    <col min="270" max="270" width="10.85546875" style="25" customWidth="1"/>
    <col min="271" max="271" width="11" style="25" customWidth="1"/>
    <col min="272" max="511" width="10.140625" style="25"/>
    <col min="512" max="512" width="4" style="25" customWidth="1"/>
    <col min="513" max="513" width="12.28515625" style="25" customWidth="1"/>
    <col min="514" max="514" width="13.140625" style="25" customWidth="1"/>
    <col min="515" max="515" width="18" style="25" customWidth="1"/>
    <col min="516" max="516" width="10.140625" style="25" customWidth="1"/>
    <col min="517" max="517" width="6.85546875" style="25" customWidth="1"/>
    <col min="518" max="518" width="10.140625" style="25" customWidth="1"/>
    <col min="519" max="519" width="15.28515625" style="25" customWidth="1"/>
    <col min="520" max="520" width="11.42578125" style="25" customWidth="1"/>
    <col min="521" max="521" width="11.140625" style="25" customWidth="1"/>
    <col min="522" max="522" width="10.140625" style="25" customWidth="1"/>
    <col min="523" max="523" width="9.7109375" style="25" customWidth="1"/>
    <col min="524" max="524" width="10.140625" style="25" customWidth="1"/>
    <col min="525" max="525" width="11" style="25" customWidth="1"/>
    <col min="526" max="526" width="10.85546875" style="25" customWidth="1"/>
    <col min="527" max="527" width="11" style="25" customWidth="1"/>
    <col min="528" max="767" width="10.140625" style="25"/>
    <col min="768" max="768" width="4" style="25" customWidth="1"/>
    <col min="769" max="769" width="12.28515625" style="25" customWidth="1"/>
    <col min="770" max="770" width="13.140625" style="25" customWidth="1"/>
    <col min="771" max="771" width="18" style="25" customWidth="1"/>
    <col min="772" max="772" width="10.140625" style="25" customWidth="1"/>
    <col min="773" max="773" width="6.85546875" style="25" customWidth="1"/>
    <col min="774" max="774" width="10.140625" style="25" customWidth="1"/>
    <col min="775" max="775" width="15.28515625" style="25" customWidth="1"/>
    <col min="776" max="776" width="11.42578125" style="25" customWidth="1"/>
    <col min="777" max="777" width="11.140625" style="25" customWidth="1"/>
    <col min="778" max="778" width="10.140625" style="25" customWidth="1"/>
    <col min="779" max="779" width="9.7109375" style="25" customWidth="1"/>
    <col min="780" max="780" width="10.140625" style="25" customWidth="1"/>
    <col min="781" max="781" width="11" style="25" customWidth="1"/>
    <col min="782" max="782" width="10.85546875" style="25" customWidth="1"/>
    <col min="783" max="783" width="11" style="25" customWidth="1"/>
    <col min="784" max="1023" width="10.140625" style="25"/>
    <col min="1024" max="1024" width="4" style="25" customWidth="1"/>
    <col min="1025" max="1025" width="12.28515625" style="25" customWidth="1"/>
    <col min="1026" max="1026" width="13.140625" style="25" customWidth="1"/>
    <col min="1027" max="1027" width="18" style="25" customWidth="1"/>
    <col min="1028" max="1028" width="10.140625" style="25" customWidth="1"/>
    <col min="1029" max="1029" width="6.85546875" style="25" customWidth="1"/>
    <col min="1030" max="1030" width="10.140625" style="25" customWidth="1"/>
    <col min="1031" max="1031" width="15.28515625" style="25" customWidth="1"/>
    <col min="1032" max="1032" width="11.42578125" style="25" customWidth="1"/>
    <col min="1033" max="1033" width="11.140625" style="25" customWidth="1"/>
    <col min="1034" max="1034" width="10.140625" style="25" customWidth="1"/>
    <col min="1035" max="1035" width="9.7109375" style="25" customWidth="1"/>
    <col min="1036" max="1036" width="10.140625" style="25" customWidth="1"/>
    <col min="1037" max="1037" width="11" style="25" customWidth="1"/>
    <col min="1038" max="1038" width="10.85546875" style="25" customWidth="1"/>
    <col min="1039" max="1039" width="11" style="25" customWidth="1"/>
    <col min="1040" max="1279" width="10.140625" style="25"/>
    <col min="1280" max="1280" width="4" style="25" customWidth="1"/>
    <col min="1281" max="1281" width="12.28515625" style="25" customWidth="1"/>
    <col min="1282" max="1282" width="13.140625" style="25" customWidth="1"/>
    <col min="1283" max="1283" width="18" style="25" customWidth="1"/>
    <col min="1284" max="1284" width="10.140625" style="25" customWidth="1"/>
    <col min="1285" max="1285" width="6.85546875" style="25" customWidth="1"/>
    <col min="1286" max="1286" width="10.140625" style="25" customWidth="1"/>
    <col min="1287" max="1287" width="15.28515625" style="25" customWidth="1"/>
    <col min="1288" max="1288" width="11.42578125" style="25" customWidth="1"/>
    <col min="1289" max="1289" width="11.140625" style="25" customWidth="1"/>
    <col min="1290" max="1290" width="10.140625" style="25" customWidth="1"/>
    <col min="1291" max="1291" width="9.7109375" style="25" customWidth="1"/>
    <col min="1292" max="1292" width="10.140625" style="25" customWidth="1"/>
    <col min="1293" max="1293" width="11" style="25" customWidth="1"/>
    <col min="1294" max="1294" width="10.85546875" style="25" customWidth="1"/>
    <col min="1295" max="1295" width="11" style="25" customWidth="1"/>
    <col min="1296" max="1535" width="10.140625" style="25"/>
    <col min="1536" max="1536" width="4" style="25" customWidth="1"/>
    <col min="1537" max="1537" width="12.28515625" style="25" customWidth="1"/>
    <col min="1538" max="1538" width="13.140625" style="25" customWidth="1"/>
    <col min="1539" max="1539" width="18" style="25" customWidth="1"/>
    <col min="1540" max="1540" width="10.140625" style="25" customWidth="1"/>
    <col min="1541" max="1541" width="6.85546875" style="25" customWidth="1"/>
    <col min="1542" max="1542" width="10.140625" style="25" customWidth="1"/>
    <col min="1543" max="1543" width="15.28515625" style="25" customWidth="1"/>
    <col min="1544" max="1544" width="11.42578125" style="25" customWidth="1"/>
    <col min="1545" max="1545" width="11.140625" style="25" customWidth="1"/>
    <col min="1546" max="1546" width="10.140625" style="25" customWidth="1"/>
    <col min="1547" max="1547" width="9.7109375" style="25" customWidth="1"/>
    <col min="1548" max="1548" width="10.140625" style="25" customWidth="1"/>
    <col min="1549" max="1549" width="11" style="25" customWidth="1"/>
    <col min="1550" max="1550" width="10.85546875" style="25" customWidth="1"/>
    <col min="1551" max="1551" width="11" style="25" customWidth="1"/>
    <col min="1552" max="1791" width="10.140625" style="25"/>
    <col min="1792" max="1792" width="4" style="25" customWidth="1"/>
    <col min="1793" max="1793" width="12.28515625" style="25" customWidth="1"/>
    <col min="1794" max="1794" width="13.140625" style="25" customWidth="1"/>
    <col min="1795" max="1795" width="18" style="25" customWidth="1"/>
    <col min="1796" max="1796" width="10.140625" style="25" customWidth="1"/>
    <col min="1797" max="1797" width="6.85546875" style="25" customWidth="1"/>
    <col min="1798" max="1798" width="10.140625" style="25" customWidth="1"/>
    <col min="1799" max="1799" width="15.28515625" style="25" customWidth="1"/>
    <col min="1800" max="1800" width="11.42578125" style="25" customWidth="1"/>
    <col min="1801" max="1801" width="11.140625" style="25" customWidth="1"/>
    <col min="1802" max="1802" width="10.140625" style="25" customWidth="1"/>
    <col min="1803" max="1803" width="9.7109375" style="25" customWidth="1"/>
    <col min="1804" max="1804" width="10.140625" style="25" customWidth="1"/>
    <col min="1805" max="1805" width="11" style="25" customWidth="1"/>
    <col min="1806" max="1806" width="10.85546875" style="25" customWidth="1"/>
    <col min="1807" max="1807" width="11" style="25" customWidth="1"/>
    <col min="1808" max="2047" width="10.140625" style="25"/>
    <col min="2048" max="2048" width="4" style="25" customWidth="1"/>
    <col min="2049" max="2049" width="12.28515625" style="25" customWidth="1"/>
    <col min="2050" max="2050" width="13.140625" style="25" customWidth="1"/>
    <col min="2051" max="2051" width="18" style="25" customWidth="1"/>
    <col min="2052" max="2052" width="10.140625" style="25" customWidth="1"/>
    <col min="2053" max="2053" width="6.85546875" style="25" customWidth="1"/>
    <col min="2054" max="2054" width="10.140625" style="25" customWidth="1"/>
    <col min="2055" max="2055" width="15.28515625" style="25" customWidth="1"/>
    <col min="2056" max="2056" width="11.42578125" style="25" customWidth="1"/>
    <col min="2057" max="2057" width="11.140625" style="25" customWidth="1"/>
    <col min="2058" max="2058" width="10.140625" style="25" customWidth="1"/>
    <col min="2059" max="2059" width="9.7109375" style="25" customWidth="1"/>
    <col min="2060" max="2060" width="10.140625" style="25" customWidth="1"/>
    <col min="2061" max="2061" width="11" style="25" customWidth="1"/>
    <col min="2062" max="2062" width="10.85546875" style="25" customWidth="1"/>
    <col min="2063" max="2063" width="11" style="25" customWidth="1"/>
    <col min="2064" max="2303" width="10.140625" style="25"/>
    <col min="2304" max="2304" width="4" style="25" customWidth="1"/>
    <col min="2305" max="2305" width="12.28515625" style="25" customWidth="1"/>
    <col min="2306" max="2306" width="13.140625" style="25" customWidth="1"/>
    <col min="2307" max="2307" width="18" style="25" customWidth="1"/>
    <col min="2308" max="2308" width="10.140625" style="25" customWidth="1"/>
    <col min="2309" max="2309" width="6.85546875" style="25" customWidth="1"/>
    <col min="2310" max="2310" width="10.140625" style="25" customWidth="1"/>
    <col min="2311" max="2311" width="15.28515625" style="25" customWidth="1"/>
    <col min="2312" max="2312" width="11.42578125" style="25" customWidth="1"/>
    <col min="2313" max="2313" width="11.140625" style="25" customWidth="1"/>
    <col min="2314" max="2314" width="10.140625" style="25" customWidth="1"/>
    <col min="2315" max="2315" width="9.7109375" style="25" customWidth="1"/>
    <col min="2316" max="2316" width="10.140625" style="25" customWidth="1"/>
    <col min="2317" max="2317" width="11" style="25" customWidth="1"/>
    <col min="2318" max="2318" width="10.85546875" style="25" customWidth="1"/>
    <col min="2319" max="2319" width="11" style="25" customWidth="1"/>
    <col min="2320" max="2559" width="10.140625" style="25"/>
    <col min="2560" max="2560" width="4" style="25" customWidth="1"/>
    <col min="2561" max="2561" width="12.28515625" style="25" customWidth="1"/>
    <col min="2562" max="2562" width="13.140625" style="25" customWidth="1"/>
    <col min="2563" max="2563" width="18" style="25" customWidth="1"/>
    <col min="2564" max="2564" width="10.140625" style="25" customWidth="1"/>
    <col min="2565" max="2565" width="6.85546875" style="25" customWidth="1"/>
    <col min="2566" max="2566" width="10.140625" style="25" customWidth="1"/>
    <col min="2567" max="2567" width="15.28515625" style="25" customWidth="1"/>
    <col min="2568" max="2568" width="11.42578125" style="25" customWidth="1"/>
    <col min="2569" max="2569" width="11.140625" style="25" customWidth="1"/>
    <col min="2570" max="2570" width="10.140625" style="25" customWidth="1"/>
    <col min="2571" max="2571" width="9.7109375" style="25" customWidth="1"/>
    <col min="2572" max="2572" width="10.140625" style="25" customWidth="1"/>
    <col min="2573" max="2573" width="11" style="25" customWidth="1"/>
    <col min="2574" max="2574" width="10.85546875" style="25" customWidth="1"/>
    <col min="2575" max="2575" width="11" style="25" customWidth="1"/>
    <col min="2576" max="2815" width="10.140625" style="25"/>
    <col min="2816" max="2816" width="4" style="25" customWidth="1"/>
    <col min="2817" max="2817" width="12.28515625" style="25" customWidth="1"/>
    <col min="2818" max="2818" width="13.140625" style="25" customWidth="1"/>
    <col min="2819" max="2819" width="18" style="25" customWidth="1"/>
    <col min="2820" max="2820" width="10.140625" style="25" customWidth="1"/>
    <col min="2821" max="2821" width="6.85546875" style="25" customWidth="1"/>
    <col min="2822" max="2822" width="10.140625" style="25" customWidth="1"/>
    <col min="2823" max="2823" width="15.28515625" style="25" customWidth="1"/>
    <col min="2824" max="2824" width="11.42578125" style="25" customWidth="1"/>
    <col min="2825" max="2825" width="11.140625" style="25" customWidth="1"/>
    <col min="2826" max="2826" width="10.140625" style="25" customWidth="1"/>
    <col min="2827" max="2827" width="9.7109375" style="25" customWidth="1"/>
    <col min="2828" max="2828" width="10.140625" style="25" customWidth="1"/>
    <col min="2829" max="2829" width="11" style="25" customWidth="1"/>
    <col min="2830" max="2830" width="10.85546875" style="25" customWidth="1"/>
    <col min="2831" max="2831" width="11" style="25" customWidth="1"/>
    <col min="2832" max="3071" width="10.140625" style="25"/>
    <col min="3072" max="3072" width="4" style="25" customWidth="1"/>
    <col min="3073" max="3073" width="12.28515625" style="25" customWidth="1"/>
    <col min="3074" max="3074" width="13.140625" style="25" customWidth="1"/>
    <col min="3075" max="3075" width="18" style="25" customWidth="1"/>
    <col min="3076" max="3076" width="10.140625" style="25" customWidth="1"/>
    <col min="3077" max="3077" width="6.85546875" style="25" customWidth="1"/>
    <col min="3078" max="3078" width="10.140625" style="25" customWidth="1"/>
    <col min="3079" max="3079" width="15.28515625" style="25" customWidth="1"/>
    <col min="3080" max="3080" width="11.42578125" style="25" customWidth="1"/>
    <col min="3081" max="3081" width="11.140625" style="25" customWidth="1"/>
    <col min="3082" max="3082" width="10.140625" style="25" customWidth="1"/>
    <col min="3083" max="3083" width="9.7109375" style="25" customWidth="1"/>
    <col min="3084" max="3084" width="10.140625" style="25" customWidth="1"/>
    <col min="3085" max="3085" width="11" style="25" customWidth="1"/>
    <col min="3086" max="3086" width="10.85546875" style="25" customWidth="1"/>
    <col min="3087" max="3087" width="11" style="25" customWidth="1"/>
    <col min="3088" max="3327" width="10.140625" style="25"/>
    <col min="3328" max="3328" width="4" style="25" customWidth="1"/>
    <col min="3329" max="3329" width="12.28515625" style="25" customWidth="1"/>
    <col min="3330" max="3330" width="13.140625" style="25" customWidth="1"/>
    <col min="3331" max="3331" width="18" style="25" customWidth="1"/>
    <col min="3332" max="3332" width="10.140625" style="25" customWidth="1"/>
    <col min="3333" max="3333" width="6.85546875" style="25" customWidth="1"/>
    <col min="3334" max="3334" width="10.140625" style="25" customWidth="1"/>
    <col min="3335" max="3335" width="15.28515625" style="25" customWidth="1"/>
    <col min="3336" max="3336" width="11.42578125" style="25" customWidth="1"/>
    <col min="3337" max="3337" width="11.140625" style="25" customWidth="1"/>
    <col min="3338" max="3338" width="10.140625" style="25" customWidth="1"/>
    <col min="3339" max="3339" width="9.7109375" style="25" customWidth="1"/>
    <col min="3340" max="3340" width="10.140625" style="25" customWidth="1"/>
    <col min="3341" max="3341" width="11" style="25" customWidth="1"/>
    <col min="3342" max="3342" width="10.85546875" style="25" customWidth="1"/>
    <col min="3343" max="3343" width="11" style="25" customWidth="1"/>
    <col min="3344" max="3583" width="10.140625" style="25"/>
    <col min="3584" max="3584" width="4" style="25" customWidth="1"/>
    <col min="3585" max="3585" width="12.28515625" style="25" customWidth="1"/>
    <col min="3586" max="3586" width="13.140625" style="25" customWidth="1"/>
    <col min="3587" max="3587" width="18" style="25" customWidth="1"/>
    <col min="3588" max="3588" width="10.140625" style="25" customWidth="1"/>
    <col min="3589" max="3589" width="6.85546875" style="25" customWidth="1"/>
    <col min="3590" max="3590" width="10.140625" style="25" customWidth="1"/>
    <col min="3591" max="3591" width="15.28515625" style="25" customWidth="1"/>
    <col min="3592" max="3592" width="11.42578125" style="25" customWidth="1"/>
    <col min="3593" max="3593" width="11.140625" style="25" customWidth="1"/>
    <col min="3594" max="3594" width="10.140625" style="25" customWidth="1"/>
    <col min="3595" max="3595" width="9.7109375" style="25" customWidth="1"/>
    <col min="3596" max="3596" width="10.140625" style="25" customWidth="1"/>
    <col min="3597" max="3597" width="11" style="25" customWidth="1"/>
    <col min="3598" max="3598" width="10.85546875" style="25" customWidth="1"/>
    <col min="3599" max="3599" width="11" style="25" customWidth="1"/>
    <col min="3600" max="3839" width="10.140625" style="25"/>
    <col min="3840" max="3840" width="4" style="25" customWidth="1"/>
    <col min="3841" max="3841" width="12.28515625" style="25" customWidth="1"/>
    <col min="3842" max="3842" width="13.140625" style="25" customWidth="1"/>
    <col min="3843" max="3843" width="18" style="25" customWidth="1"/>
    <col min="3844" max="3844" width="10.140625" style="25" customWidth="1"/>
    <col min="3845" max="3845" width="6.85546875" style="25" customWidth="1"/>
    <col min="3846" max="3846" width="10.140625" style="25" customWidth="1"/>
    <col min="3847" max="3847" width="15.28515625" style="25" customWidth="1"/>
    <col min="3848" max="3848" width="11.42578125" style="25" customWidth="1"/>
    <col min="3849" max="3849" width="11.140625" style="25" customWidth="1"/>
    <col min="3850" max="3850" width="10.140625" style="25" customWidth="1"/>
    <col min="3851" max="3851" width="9.7109375" style="25" customWidth="1"/>
    <col min="3852" max="3852" width="10.140625" style="25" customWidth="1"/>
    <col min="3853" max="3853" width="11" style="25" customWidth="1"/>
    <col min="3854" max="3854" width="10.85546875" style="25" customWidth="1"/>
    <col min="3855" max="3855" width="11" style="25" customWidth="1"/>
    <col min="3856" max="4095" width="10.140625" style="25"/>
    <col min="4096" max="4096" width="4" style="25" customWidth="1"/>
    <col min="4097" max="4097" width="12.28515625" style="25" customWidth="1"/>
    <col min="4098" max="4098" width="13.140625" style="25" customWidth="1"/>
    <col min="4099" max="4099" width="18" style="25" customWidth="1"/>
    <col min="4100" max="4100" width="10.140625" style="25" customWidth="1"/>
    <col min="4101" max="4101" width="6.85546875" style="25" customWidth="1"/>
    <col min="4102" max="4102" width="10.140625" style="25" customWidth="1"/>
    <col min="4103" max="4103" width="15.28515625" style="25" customWidth="1"/>
    <col min="4104" max="4104" width="11.42578125" style="25" customWidth="1"/>
    <col min="4105" max="4105" width="11.140625" style="25" customWidth="1"/>
    <col min="4106" max="4106" width="10.140625" style="25" customWidth="1"/>
    <col min="4107" max="4107" width="9.7109375" style="25" customWidth="1"/>
    <col min="4108" max="4108" width="10.140625" style="25" customWidth="1"/>
    <col min="4109" max="4109" width="11" style="25" customWidth="1"/>
    <col min="4110" max="4110" width="10.85546875" style="25" customWidth="1"/>
    <col min="4111" max="4111" width="11" style="25" customWidth="1"/>
    <col min="4112" max="4351" width="10.140625" style="25"/>
    <col min="4352" max="4352" width="4" style="25" customWidth="1"/>
    <col min="4353" max="4353" width="12.28515625" style="25" customWidth="1"/>
    <col min="4354" max="4354" width="13.140625" style="25" customWidth="1"/>
    <col min="4355" max="4355" width="18" style="25" customWidth="1"/>
    <col min="4356" max="4356" width="10.140625" style="25" customWidth="1"/>
    <col min="4357" max="4357" width="6.85546875" style="25" customWidth="1"/>
    <col min="4358" max="4358" width="10.140625" style="25" customWidth="1"/>
    <col min="4359" max="4359" width="15.28515625" style="25" customWidth="1"/>
    <col min="4360" max="4360" width="11.42578125" style="25" customWidth="1"/>
    <col min="4361" max="4361" width="11.140625" style="25" customWidth="1"/>
    <col min="4362" max="4362" width="10.140625" style="25" customWidth="1"/>
    <col min="4363" max="4363" width="9.7109375" style="25" customWidth="1"/>
    <col min="4364" max="4364" width="10.140625" style="25" customWidth="1"/>
    <col min="4365" max="4365" width="11" style="25" customWidth="1"/>
    <col min="4366" max="4366" width="10.85546875" style="25" customWidth="1"/>
    <col min="4367" max="4367" width="11" style="25" customWidth="1"/>
    <col min="4368" max="4607" width="10.140625" style="25"/>
    <col min="4608" max="4608" width="4" style="25" customWidth="1"/>
    <col min="4609" max="4609" width="12.28515625" style="25" customWidth="1"/>
    <col min="4610" max="4610" width="13.140625" style="25" customWidth="1"/>
    <col min="4611" max="4611" width="18" style="25" customWidth="1"/>
    <col min="4612" max="4612" width="10.140625" style="25" customWidth="1"/>
    <col min="4613" max="4613" width="6.85546875" style="25" customWidth="1"/>
    <col min="4614" max="4614" width="10.140625" style="25" customWidth="1"/>
    <col min="4615" max="4615" width="15.28515625" style="25" customWidth="1"/>
    <col min="4616" max="4616" width="11.42578125" style="25" customWidth="1"/>
    <col min="4617" max="4617" width="11.140625" style="25" customWidth="1"/>
    <col min="4618" max="4618" width="10.140625" style="25" customWidth="1"/>
    <col min="4619" max="4619" width="9.7109375" style="25" customWidth="1"/>
    <col min="4620" max="4620" width="10.140625" style="25" customWidth="1"/>
    <col min="4621" max="4621" width="11" style="25" customWidth="1"/>
    <col min="4622" max="4622" width="10.85546875" style="25" customWidth="1"/>
    <col min="4623" max="4623" width="11" style="25" customWidth="1"/>
    <col min="4624" max="4863" width="10.140625" style="25"/>
    <col min="4864" max="4864" width="4" style="25" customWidth="1"/>
    <col min="4865" max="4865" width="12.28515625" style="25" customWidth="1"/>
    <col min="4866" max="4866" width="13.140625" style="25" customWidth="1"/>
    <col min="4867" max="4867" width="18" style="25" customWidth="1"/>
    <col min="4868" max="4868" width="10.140625" style="25" customWidth="1"/>
    <col min="4869" max="4869" width="6.85546875" style="25" customWidth="1"/>
    <col min="4870" max="4870" width="10.140625" style="25" customWidth="1"/>
    <col min="4871" max="4871" width="15.28515625" style="25" customWidth="1"/>
    <col min="4872" max="4872" width="11.42578125" style="25" customWidth="1"/>
    <col min="4873" max="4873" width="11.140625" style="25" customWidth="1"/>
    <col min="4874" max="4874" width="10.140625" style="25" customWidth="1"/>
    <col min="4875" max="4875" width="9.7109375" style="25" customWidth="1"/>
    <col min="4876" max="4876" width="10.140625" style="25" customWidth="1"/>
    <col min="4877" max="4877" width="11" style="25" customWidth="1"/>
    <col min="4878" max="4878" width="10.85546875" style="25" customWidth="1"/>
    <col min="4879" max="4879" width="11" style="25" customWidth="1"/>
    <col min="4880" max="5119" width="10.140625" style="25"/>
    <col min="5120" max="5120" width="4" style="25" customWidth="1"/>
    <col min="5121" max="5121" width="12.28515625" style="25" customWidth="1"/>
    <col min="5122" max="5122" width="13.140625" style="25" customWidth="1"/>
    <col min="5123" max="5123" width="18" style="25" customWidth="1"/>
    <col min="5124" max="5124" width="10.140625" style="25" customWidth="1"/>
    <col min="5125" max="5125" width="6.85546875" style="25" customWidth="1"/>
    <col min="5126" max="5126" width="10.140625" style="25" customWidth="1"/>
    <col min="5127" max="5127" width="15.28515625" style="25" customWidth="1"/>
    <col min="5128" max="5128" width="11.42578125" style="25" customWidth="1"/>
    <col min="5129" max="5129" width="11.140625" style="25" customWidth="1"/>
    <col min="5130" max="5130" width="10.140625" style="25" customWidth="1"/>
    <col min="5131" max="5131" width="9.7109375" style="25" customWidth="1"/>
    <col min="5132" max="5132" width="10.140625" style="25" customWidth="1"/>
    <col min="5133" max="5133" width="11" style="25" customWidth="1"/>
    <col min="5134" max="5134" width="10.85546875" style="25" customWidth="1"/>
    <col min="5135" max="5135" width="11" style="25" customWidth="1"/>
    <col min="5136" max="5375" width="10.140625" style="25"/>
    <col min="5376" max="5376" width="4" style="25" customWidth="1"/>
    <col min="5377" max="5377" width="12.28515625" style="25" customWidth="1"/>
    <col min="5378" max="5378" width="13.140625" style="25" customWidth="1"/>
    <col min="5379" max="5379" width="18" style="25" customWidth="1"/>
    <col min="5380" max="5380" width="10.140625" style="25" customWidth="1"/>
    <col min="5381" max="5381" width="6.85546875" style="25" customWidth="1"/>
    <col min="5382" max="5382" width="10.140625" style="25" customWidth="1"/>
    <col min="5383" max="5383" width="15.28515625" style="25" customWidth="1"/>
    <col min="5384" max="5384" width="11.42578125" style="25" customWidth="1"/>
    <col min="5385" max="5385" width="11.140625" style="25" customWidth="1"/>
    <col min="5386" max="5386" width="10.140625" style="25" customWidth="1"/>
    <col min="5387" max="5387" width="9.7109375" style="25" customWidth="1"/>
    <col min="5388" max="5388" width="10.140625" style="25" customWidth="1"/>
    <col min="5389" max="5389" width="11" style="25" customWidth="1"/>
    <col min="5390" max="5390" width="10.85546875" style="25" customWidth="1"/>
    <col min="5391" max="5391" width="11" style="25" customWidth="1"/>
    <col min="5392" max="5631" width="10.140625" style="25"/>
    <col min="5632" max="5632" width="4" style="25" customWidth="1"/>
    <col min="5633" max="5633" width="12.28515625" style="25" customWidth="1"/>
    <col min="5634" max="5634" width="13.140625" style="25" customWidth="1"/>
    <col min="5635" max="5635" width="18" style="25" customWidth="1"/>
    <col min="5636" max="5636" width="10.140625" style="25" customWidth="1"/>
    <col min="5637" max="5637" width="6.85546875" style="25" customWidth="1"/>
    <col min="5638" max="5638" width="10.140625" style="25" customWidth="1"/>
    <col min="5639" max="5639" width="15.28515625" style="25" customWidth="1"/>
    <col min="5640" max="5640" width="11.42578125" style="25" customWidth="1"/>
    <col min="5641" max="5641" width="11.140625" style="25" customWidth="1"/>
    <col min="5642" max="5642" width="10.140625" style="25" customWidth="1"/>
    <col min="5643" max="5643" width="9.7109375" style="25" customWidth="1"/>
    <col min="5644" max="5644" width="10.140625" style="25" customWidth="1"/>
    <col min="5645" max="5645" width="11" style="25" customWidth="1"/>
    <col min="5646" max="5646" width="10.85546875" style="25" customWidth="1"/>
    <col min="5647" max="5647" width="11" style="25" customWidth="1"/>
    <col min="5648" max="5887" width="10.140625" style="25"/>
    <col min="5888" max="5888" width="4" style="25" customWidth="1"/>
    <col min="5889" max="5889" width="12.28515625" style="25" customWidth="1"/>
    <col min="5890" max="5890" width="13.140625" style="25" customWidth="1"/>
    <col min="5891" max="5891" width="18" style="25" customWidth="1"/>
    <col min="5892" max="5892" width="10.140625" style="25" customWidth="1"/>
    <col min="5893" max="5893" width="6.85546875" style="25" customWidth="1"/>
    <col min="5894" max="5894" width="10.140625" style="25" customWidth="1"/>
    <col min="5895" max="5895" width="15.28515625" style="25" customWidth="1"/>
    <col min="5896" max="5896" width="11.42578125" style="25" customWidth="1"/>
    <col min="5897" max="5897" width="11.140625" style="25" customWidth="1"/>
    <col min="5898" max="5898" width="10.140625" style="25" customWidth="1"/>
    <col min="5899" max="5899" width="9.7109375" style="25" customWidth="1"/>
    <col min="5900" max="5900" width="10.140625" style="25" customWidth="1"/>
    <col min="5901" max="5901" width="11" style="25" customWidth="1"/>
    <col min="5902" max="5902" width="10.85546875" style="25" customWidth="1"/>
    <col min="5903" max="5903" width="11" style="25" customWidth="1"/>
    <col min="5904" max="6143" width="10.140625" style="25"/>
    <col min="6144" max="6144" width="4" style="25" customWidth="1"/>
    <col min="6145" max="6145" width="12.28515625" style="25" customWidth="1"/>
    <col min="6146" max="6146" width="13.140625" style="25" customWidth="1"/>
    <col min="6147" max="6147" width="18" style="25" customWidth="1"/>
    <col min="6148" max="6148" width="10.140625" style="25" customWidth="1"/>
    <col min="6149" max="6149" width="6.85546875" style="25" customWidth="1"/>
    <col min="6150" max="6150" width="10.140625" style="25" customWidth="1"/>
    <col min="6151" max="6151" width="15.28515625" style="25" customWidth="1"/>
    <col min="6152" max="6152" width="11.42578125" style="25" customWidth="1"/>
    <col min="6153" max="6153" width="11.140625" style="25" customWidth="1"/>
    <col min="6154" max="6154" width="10.140625" style="25" customWidth="1"/>
    <col min="6155" max="6155" width="9.7109375" style="25" customWidth="1"/>
    <col min="6156" max="6156" width="10.140625" style="25" customWidth="1"/>
    <col min="6157" max="6157" width="11" style="25" customWidth="1"/>
    <col min="6158" max="6158" width="10.85546875" style="25" customWidth="1"/>
    <col min="6159" max="6159" width="11" style="25" customWidth="1"/>
    <col min="6160" max="6399" width="10.140625" style="25"/>
    <col min="6400" max="6400" width="4" style="25" customWidth="1"/>
    <col min="6401" max="6401" width="12.28515625" style="25" customWidth="1"/>
    <col min="6402" max="6402" width="13.140625" style="25" customWidth="1"/>
    <col min="6403" max="6403" width="18" style="25" customWidth="1"/>
    <col min="6404" max="6404" width="10.140625" style="25" customWidth="1"/>
    <col min="6405" max="6405" width="6.85546875" style="25" customWidth="1"/>
    <col min="6406" max="6406" width="10.140625" style="25" customWidth="1"/>
    <col min="6407" max="6407" width="15.28515625" style="25" customWidth="1"/>
    <col min="6408" max="6408" width="11.42578125" style="25" customWidth="1"/>
    <col min="6409" max="6409" width="11.140625" style="25" customWidth="1"/>
    <col min="6410" max="6410" width="10.140625" style="25" customWidth="1"/>
    <col min="6411" max="6411" width="9.7109375" style="25" customWidth="1"/>
    <col min="6412" max="6412" width="10.140625" style="25" customWidth="1"/>
    <col min="6413" max="6413" width="11" style="25" customWidth="1"/>
    <col min="6414" max="6414" width="10.85546875" style="25" customWidth="1"/>
    <col min="6415" max="6415" width="11" style="25" customWidth="1"/>
    <col min="6416" max="6655" width="10.140625" style="25"/>
    <col min="6656" max="6656" width="4" style="25" customWidth="1"/>
    <col min="6657" max="6657" width="12.28515625" style="25" customWidth="1"/>
    <col min="6658" max="6658" width="13.140625" style="25" customWidth="1"/>
    <col min="6659" max="6659" width="18" style="25" customWidth="1"/>
    <col min="6660" max="6660" width="10.140625" style="25" customWidth="1"/>
    <col min="6661" max="6661" width="6.85546875" style="25" customWidth="1"/>
    <col min="6662" max="6662" width="10.140625" style="25" customWidth="1"/>
    <col min="6663" max="6663" width="15.28515625" style="25" customWidth="1"/>
    <col min="6664" max="6664" width="11.42578125" style="25" customWidth="1"/>
    <col min="6665" max="6665" width="11.140625" style="25" customWidth="1"/>
    <col min="6666" max="6666" width="10.140625" style="25" customWidth="1"/>
    <col min="6667" max="6667" width="9.7109375" style="25" customWidth="1"/>
    <col min="6668" max="6668" width="10.140625" style="25" customWidth="1"/>
    <col min="6669" max="6669" width="11" style="25" customWidth="1"/>
    <col min="6670" max="6670" width="10.85546875" style="25" customWidth="1"/>
    <col min="6671" max="6671" width="11" style="25" customWidth="1"/>
    <col min="6672" max="6911" width="10.140625" style="25"/>
    <col min="6912" max="6912" width="4" style="25" customWidth="1"/>
    <col min="6913" max="6913" width="12.28515625" style="25" customWidth="1"/>
    <col min="6914" max="6914" width="13.140625" style="25" customWidth="1"/>
    <col min="6915" max="6915" width="18" style="25" customWidth="1"/>
    <col min="6916" max="6916" width="10.140625" style="25" customWidth="1"/>
    <col min="6917" max="6917" width="6.85546875" style="25" customWidth="1"/>
    <col min="6918" max="6918" width="10.140625" style="25" customWidth="1"/>
    <col min="6919" max="6919" width="15.28515625" style="25" customWidth="1"/>
    <col min="6920" max="6920" width="11.42578125" style="25" customWidth="1"/>
    <col min="6921" max="6921" width="11.140625" style="25" customWidth="1"/>
    <col min="6922" max="6922" width="10.140625" style="25" customWidth="1"/>
    <col min="6923" max="6923" width="9.7109375" style="25" customWidth="1"/>
    <col min="6924" max="6924" width="10.140625" style="25" customWidth="1"/>
    <col min="6925" max="6925" width="11" style="25" customWidth="1"/>
    <col min="6926" max="6926" width="10.85546875" style="25" customWidth="1"/>
    <col min="6927" max="6927" width="11" style="25" customWidth="1"/>
    <col min="6928" max="7167" width="10.140625" style="25"/>
    <col min="7168" max="7168" width="4" style="25" customWidth="1"/>
    <col min="7169" max="7169" width="12.28515625" style="25" customWidth="1"/>
    <col min="7170" max="7170" width="13.140625" style="25" customWidth="1"/>
    <col min="7171" max="7171" width="18" style="25" customWidth="1"/>
    <col min="7172" max="7172" width="10.140625" style="25" customWidth="1"/>
    <col min="7173" max="7173" width="6.85546875" style="25" customWidth="1"/>
    <col min="7174" max="7174" width="10.140625" style="25" customWidth="1"/>
    <col min="7175" max="7175" width="15.28515625" style="25" customWidth="1"/>
    <col min="7176" max="7176" width="11.42578125" style="25" customWidth="1"/>
    <col min="7177" max="7177" width="11.140625" style="25" customWidth="1"/>
    <col min="7178" max="7178" width="10.140625" style="25" customWidth="1"/>
    <col min="7179" max="7179" width="9.7109375" style="25" customWidth="1"/>
    <col min="7180" max="7180" width="10.140625" style="25" customWidth="1"/>
    <col min="7181" max="7181" width="11" style="25" customWidth="1"/>
    <col min="7182" max="7182" width="10.85546875" style="25" customWidth="1"/>
    <col min="7183" max="7183" width="11" style="25" customWidth="1"/>
    <col min="7184" max="7423" width="10.140625" style="25"/>
    <col min="7424" max="7424" width="4" style="25" customWidth="1"/>
    <col min="7425" max="7425" width="12.28515625" style="25" customWidth="1"/>
    <col min="7426" max="7426" width="13.140625" style="25" customWidth="1"/>
    <col min="7427" max="7427" width="18" style="25" customWidth="1"/>
    <col min="7428" max="7428" width="10.140625" style="25" customWidth="1"/>
    <col min="7429" max="7429" width="6.85546875" style="25" customWidth="1"/>
    <col min="7430" max="7430" width="10.140625" style="25" customWidth="1"/>
    <col min="7431" max="7431" width="15.28515625" style="25" customWidth="1"/>
    <col min="7432" max="7432" width="11.42578125" style="25" customWidth="1"/>
    <col min="7433" max="7433" width="11.140625" style="25" customWidth="1"/>
    <col min="7434" max="7434" width="10.140625" style="25" customWidth="1"/>
    <col min="7435" max="7435" width="9.7109375" style="25" customWidth="1"/>
    <col min="7436" max="7436" width="10.140625" style="25" customWidth="1"/>
    <col min="7437" max="7437" width="11" style="25" customWidth="1"/>
    <col min="7438" max="7438" width="10.85546875" style="25" customWidth="1"/>
    <col min="7439" max="7439" width="11" style="25" customWidth="1"/>
    <col min="7440" max="7679" width="10.140625" style="25"/>
    <col min="7680" max="7680" width="4" style="25" customWidth="1"/>
    <col min="7681" max="7681" width="12.28515625" style="25" customWidth="1"/>
    <col min="7682" max="7682" width="13.140625" style="25" customWidth="1"/>
    <col min="7683" max="7683" width="18" style="25" customWidth="1"/>
    <col min="7684" max="7684" width="10.140625" style="25" customWidth="1"/>
    <col min="7685" max="7685" width="6.85546875" style="25" customWidth="1"/>
    <col min="7686" max="7686" width="10.140625" style="25" customWidth="1"/>
    <col min="7687" max="7687" width="15.28515625" style="25" customWidth="1"/>
    <col min="7688" max="7688" width="11.42578125" style="25" customWidth="1"/>
    <col min="7689" max="7689" width="11.140625" style="25" customWidth="1"/>
    <col min="7690" max="7690" width="10.140625" style="25" customWidth="1"/>
    <col min="7691" max="7691" width="9.7109375" style="25" customWidth="1"/>
    <col min="7692" max="7692" width="10.140625" style="25" customWidth="1"/>
    <col min="7693" max="7693" width="11" style="25" customWidth="1"/>
    <col min="7694" max="7694" width="10.85546875" style="25" customWidth="1"/>
    <col min="7695" max="7695" width="11" style="25" customWidth="1"/>
    <col min="7696" max="7935" width="10.140625" style="25"/>
    <col min="7936" max="7936" width="4" style="25" customWidth="1"/>
    <col min="7937" max="7937" width="12.28515625" style="25" customWidth="1"/>
    <col min="7938" max="7938" width="13.140625" style="25" customWidth="1"/>
    <col min="7939" max="7939" width="18" style="25" customWidth="1"/>
    <col min="7940" max="7940" width="10.140625" style="25" customWidth="1"/>
    <col min="7941" max="7941" width="6.85546875" style="25" customWidth="1"/>
    <col min="7942" max="7942" width="10.140625" style="25" customWidth="1"/>
    <col min="7943" max="7943" width="15.28515625" style="25" customWidth="1"/>
    <col min="7944" max="7944" width="11.42578125" style="25" customWidth="1"/>
    <col min="7945" max="7945" width="11.140625" style="25" customWidth="1"/>
    <col min="7946" max="7946" width="10.140625" style="25" customWidth="1"/>
    <col min="7947" max="7947" width="9.7109375" style="25" customWidth="1"/>
    <col min="7948" max="7948" width="10.140625" style="25" customWidth="1"/>
    <col min="7949" max="7949" width="11" style="25" customWidth="1"/>
    <col min="7950" max="7950" width="10.85546875" style="25" customWidth="1"/>
    <col min="7951" max="7951" width="11" style="25" customWidth="1"/>
    <col min="7952" max="8191" width="10.140625" style="25"/>
    <col min="8192" max="8192" width="4" style="25" customWidth="1"/>
    <col min="8193" max="8193" width="12.28515625" style="25" customWidth="1"/>
    <col min="8194" max="8194" width="13.140625" style="25" customWidth="1"/>
    <col min="8195" max="8195" width="18" style="25" customWidth="1"/>
    <col min="8196" max="8196" width="10.140625" style="25" customWidth="1"/>
    <col min="8197" max="8197" width="6.85546875" style="25" customWidth="1"/>
    <col min="8198" max="8198" width="10.140625" style="25" customWidth="1"/>
    <col min="8199" max="8199" width="15.28515625" style="25" customWidth="1"/>
    <col min="8200" max="8200" width="11.42578125" style="25" customWidth="1"/>
    <col min="8201" max="8201" width="11.140625" style="25" customWidth="1"/>
    <col min="8202" max="8202" width="10.140625" style="25" customWidth="1"/>
    <col min="8203" max="8203" width="9.7109375" style="25" customWidth="1"/>
    <col min="8204" max="8204" width="10.140625" style="25" customWidth="1"/>
    <col min="8205" max="8205" width="11" style="25" customWidth="1"/>
    <col min="8206" max="8206" width="10.85546875" style="25" customWidth="1"/>
    <col min="8207" max="8207" width="11" style="25" customWidth="1"/>
    <col min="8208" max="8447" width="10.140625" style="25"/>
    <col min="8448" max="8448" width="4" style="25" customWidth="1"/>
    <col min="8449" max="8449" width="12.28515625" style="25" customWidth="1"/>
    <col min="8450" max="8450" width="13.140625" style="25" customWidth="1"/>
    <col min="8451" max="8451" width="18" style="25" customWidth="1"/>
    <col min="8452" max="8452" width="10.140625" style="25" customWidth="1"/>
    <col min="8453" max="8453" width="6.85546875" style="25" customWidth="1"/>
    <col min="8454" max="8454" width="10.140625" style="25" customWidth="1"/>
    <col min="8455" max="8455" width="15.28515625" style="25" customWidth="1"/>
    <col min="8456" max="8456" width="11.42578125" style="25" customWidth="1"/>
    <col min="8457" max="8457" width="11.140625" style="25" customWidth="1"/>
    <col min="8458" max="8458" width="10.140625" style="25" customWidth="1"/>
    <col min="8459" max="8459" width="9.7109375" style="25" customWidth="1"/>
    <col min="8460" max="8460" width="10.140625" style="25" customWidth="1"/>
    <col min="8461" max="8461" width="11" style="25" customWidth="1"/>
    <col min="8462" max="8462" width="10.85546875" style="25" customWidth="1"/>
    <col min="8463" max="8463" width="11" style="25" customWidth="1"/>
    <col min="8464" max="8703" width="10.140625" style="25"/>
    <col min="8704" max="8704" width="4" style="25" customWidth="1"/>
    <col min="8705" max="8705" width="12.28515625" style="25" customWidth="1"/>
    <col min="8706" max="8706" width="13.140625" style="25" customWidth="1"/>
    <col min="8707" max="8707" width="18" style="25" customWidth="1"/>
    <col min="8708" max="8708" width="10.140625" style="25" customWidth="1"/>
    <col min="8709" max="8709" width="6.85546875" style="25" customWidth="1"/>
    <col min="8710" max="8710" width="10.140625" style="25" customWidth="1"/>
    <col min="8711" max="8711" width="15.28515625" style="25" customWidth="1"/>
    <col min="8712" max="8712" width="11.42578125" style="25" customWidth="1"/>
    <col min="8713" max="8713" width="11.140625" style="25" customWidth="1"/>
    <col min="8714" max="8714" width="10.140625" style="25" customWidth="1"/>
    <col min="8715" max="8715" width="9.7109375" style="25" customWidth="1"/>
    <col min="8716" max="8716" width="10.140625" style="25" customWidth="1"/>
    <col min="8717" max="8717" width="11" style="25" customWidth="1"/>
    <col min="8718" max="8718" width="10.85546875" style="25" customWidth="1"/>
    <col min="8719" max="8719" width="11" style="25" customWidth="1"/>
    <col min="8720" max="8959" width="10.140625" style="25"/>
    <col min="8960" max="8960" width="4" style="25" customWidth="1"/>
    <col min="8961" max="8961" width="12.28515625" style="25" customWidth="1"/>
    <col min="8962" max="8962" width="13.140625" style="25" customWidth="1"/>
    <col min="8963" max="8963" width="18" style="25" customWidth="1"/>
    <col min="8964" max="8964" width="10.140625" style="25" customWidth="1"/>
    <col min="8965" max="8965" width="6.85546875" style="25" customWidth="1"/>
    <col min="8966" max="8966" width="10.140625" style="25" customWidth="1"/>
    <col min="8967" max="8967" width="15.28515625" style="25" customWidth="1"/>
    <col min="8968" max="8968" width="11.42578125" style="25" customWidth="1"/>
    <col min="8969" max="8969" width="11.140625" style="25" customWidth="1"/>
    <col min="8970" max="8970" width="10.140625" style="25" customWidth="1"/>
    <col min="8971" max="8971" width="9.7109375" style="25" customWidth="1"/>
    <col min="8972" max="8972" width="10.140625" style="25" customWidth="1"/>
    <col min="8973" max="8973" width="11" style="25" customWidth="1"/>
    <col min="8974" max="8974" width="10.85546875" style="25" customWidth="1"/>
    <col min="8975" max="8975" width="11" style="25" customWidth="1"/>
    <col min="8976" max="9215" width="10.140625" style="25"/>
    <col min="9216" max="9216" width="4" style="25" customWidth="1"/>
    <col min="9217" max="9217" width="12.28515625" style="25" customWidth="1"/>
    <col min="9218" max="9218" width="13.140625" style="25" customWidth="1"/>
    <col min="9219" max="9219" width="18" style="25" customWidth="1"/>
    <col min="9220" max="9220" width="10.140625" style="25" customWidth="1"/>
    <col min="9221" max="9221" width="6.85546875" style="25" customWidth="1"/>
    <col min="9222" max="9222" width="10.140625" style="25" customWidth="1"/>
    <col min="9223" max="9223" width="15.28515625" style="25" customWidth="1"/>
    <col min="9224" max="9224" width="11.42578125" style="25" customWidth="1"/>
    <col min="9225" max="9225" width="11.140625" style="25" customWidth="1"/>
    <col min="9226" max="9226" width="10.140625" style="25" customWidth="1"/>
    <col min="9227" max="9227" width="9.7109375" style="25" customWidth="1"/>
    <col min="9228" max="9228" width="10.140625" style="25" customWidth="1"/>
    <col min="9229" max="9229" width="11" style="25" customWidth="1"/>
    <col min="9230" max="9230" width="10.85546875" style="25" customWidth="1"/>
    <col min="9231" max="9231" width="11" style="25" customWidth="1"/>
    <col min="9232" max="9471" width="10.140625" style="25"/>
    <col min="9472" max="9472" width="4" style="25" customWidth="1"/>
    <col min="9473" max="9473" width="12.28515625" style="25" customWidth="1"/>
    <col min="9474" max="9474" width="13.140625" style="25" customWidth="1"/>
    <col min="9475" max="9475" width="18" style="25" customWidth="1"/>
    <col min="9476" max="9476" width="10.140625" style="25" customWidth="1"/>
    <col min="9477" max="9477" width="6.85546875" style="25" customWidth="1"/>
    <col min="9478" max="9478" width="10.140625" style="25" customWidth="1"/>
    <col min="9479" max="9479" width="15.28515625" style="25" customWidth="1"/>
    <col min="9480" max="9480" width="11.42578125" style="25" customWidth="1"/>
    <col min="9481" max="9481" width="11.140625" style="25" customWidth="1"/>
    <col min="9482" max="9482" width="10.140625" style="25" customWidth="1"/>
    <col min="9483" max="9483" width="9.7109375" style="25" customWidth="1"/>
    <col min="9484" max="9484" width="10.140625" style="25" customWidth="1"/>
    <col min="9485" max="9485" width="11" style="25" customWidth="1"/>
    <col min="9486" max="9486" width="10.85546875" style="25" customWidth="1"/>
    <col min="9487" max="9487" width="11" style="25" customWidth="1"/>
    <col min="9488" max="9727" width="10.140625" style="25"/>
    <col min="9728" max="9728" width="4" style="25" customWidth="1"/>
    <col min="9729" max="9729" width="12.28515625" style="25" customWidth="1"/>
    <col min="9730" max="9730" width="13.140625" style="25" customWidth="1"/>
    <col min="9731" max="9731" width="18" style="25" customWidth="1"/>
    <col min="9732" max="9732" width="10.140625" style="25" customWidth="1"/>
    <col min="9733" max="9733" width="6.85546875" style="25" customWidth="1"/>
    <col min="9734" max="9734" width="10.140625" style="25" customWidth="1"/>
    <col min="9735" max="9735" width="15.28515625" style="25" customWidth="1"/>
    <col min="9736" max="9736" width="11.42578125" style="25" customWidth="1"/>
    <col min="9737" max="9737" width="11.140625" style="25" customWidth="1"/>
    <col min="9738" max="9738" width="10.140625" style="25" customWidth="1"/>
    <col min="9739" max="9739" width="9.7109375" style="25" customWidth="1"/>
    <col min="9740" max="9740" width="10.140625" style="25" customWidth="1"/>
    <col min="9741" max="9741" width="11" style="25" customWidth="1"/>
    <col min="9742" max="9742" width="10.85546875" style="25" customWidth="1"/>
    <col min="9743" max="9743" width="11" style="25" customWidth="1"/>
    <col min="9744" max="9983" width="10.140625" style="25"/>
    <col min="9984" max="9984" width="4" style="25" customWidth="1"/>
    <col min="9985" max="9985" width="12.28515625" style="25" customWidth="1"/>
    <col min="9986" max="9986" width="13.140625" style="25" customWidth="1"/>
    <col min="9987" max="9987" width="18" style="25" customWidth="1"/>
    <col min="9988" max="9988" width="10.140625" style="25" customWidth="1"/>
    <col min="9989" max="9989" width="6.85546875" style="25" customWidth="1"/>
    <col min="9990" max="9990" width="10.140625" style="25" customWidth="1"/>
    <col min="9991" max="9991" width="15.28515625" style="25" customWidth="1"/>
    <col min="9992" max="9992" width="11.42578125" style="25" customWidth="1"/>
    <col min="9993" max="9993" width="11.140625" style="25" customWidth="1"/>
    <col min="9994" max="9994" width="10.140625" style="25" customWidth="1"/>
    <col min="9995" max="9995" width="9.7109375" style="25" customWidth="1"/>
    <col min="9996" max="9996" width="10.140625" style="25" customWidth="1"/>
    <col min="9997" max="9997" width="11" style="25" customWidth="1"/>
    <col min="9998" max="9998" width="10.85546875" style="25" customWidth="1"/>
    <col min="9999" max="9999" width="11" style="25" customWidth="1"/>
    <col min="10000" max="10239" width="10.140625" style="25"/>
    <col min="10240" max="10240" width="4" style="25" customWidth="1"/>
    <col min="10241" max="10241" width="12.28515625" style="25" customWidth="1"/>
    <col min="10242" max="10242" width="13.140625" style="25" customWidth="1"/>
    <col min="10243" max="10243" width="18" style="25" customWidth="1"/>
    <col min="10244" max="10244" width="10.140625" style="25" customWidth="1"/>
    <col min="10245" max="10245" width="6.85546875" style="25" customWidth="1"/>
    <col min="10246" max="10246" width="10.140625" style="25" customWidth="1"/>
    <col min="10247" max="10247" width="15.28515625" style="25" customWidth="1"/>
    <col min="10248" max="10248" width="11.42578125" style="25" customWidth="1"/>
    <col min="10249" max="10249" width="11.140625" style="25" customWidth="1"/>
    <col min="10250" max="10250" width="10.140625" style="25" customWidth="1"/>
    <col min="10251" max="10251" width="9.7109375" style="25" customWidth="1"/>
    <col min="10252" max="10252" width="10.140625" style="25" customWidth="1"/>
    <col min="10253" max="10253" width="11" style="25" customWidth="1"/>
    <col min="10254" max="10254" width="10.85546875" style="25" customWidth="1"/>
    <col min="10255" max="10255" width="11" style="25" customWidth="1"/>
    <col min="10256" max="10495" width="10.140625" style="25"/>
    <col min="10496" max="10496" width="4" style="25" customWidth="1"/>
    <col min="10497" max="10497" width="12.28515625" style="25" customWidth="1"/>
    <col min="10498" max="10498" width="13.140625" style="25" customWidth="1"/>
    <col min="10499" max="10499" width="18" style="25" customWidth="1"/>
    <col min="10500" max="10500" width="10.140625" style="25" customWidth="1"/>
    <col min="10501" max="10501" width="6.85546875" style="25" customWidth="1"/>
    <col min="10502" max="10502" width="10.140625" style="25" customWidth="1"/>
    <col min="10503" max="10503" width="15.28515625" style="25" customWidth="1"/>
    <col min="10504" max="10504" width="11.42578125" style="25" customWidth="1"/>
    <col min="10505" max="10505" width="11.140625" style="25" customWidth="1"/>
    <col min="10506" max="10506" width="10.140625" style="25" customWidth="1"/>
    <col min="10507" max="10507" width="9.7109375" style="25" customWidth="1"/>
    <col min="10508" max="10508" width="10.140625" style="25" customWidth="1"/>
    <col min="10509" max="10509" width="11" style="25" customWidth="1"/>
    <col min="10510" max="10510" width="10.85546875" style="25" customWidth="1"/>
    <col min="10511" max="10511" width="11" style="25" customWidth="1"/>
    <col min="10512" max="10751" width="10.140625" style="25"/>
    <col min="10752" max="10752" width="4" style="25" customWidth="1"/>
    <col min="10753" max="10753" width="12.28515625" style="25" customWidth="1"/>
    <col min="10754" max="10754" width="13.140625" style="25" customWidth="1"/>
    <col min="10755" max="10755" width="18" style="25" customWidth="1"/>
    <col min="10756" max="10756" width="10.140625" style="25" customWidth="1"/>
    <col min="10757" max="10757" width="6.85546875" style="25" customWidth="1"/>
    <col min="10758" max="10758" width="10.140625" style="25" customWidth="1"/>
    <col min="10759" max="10759" width="15.28515625" style="25" customWidth="1"/>
    <col min="10760" max="10760" width="11.42578125" style="25" customWidth="1"/>
    <col min="10761" max="10761" width="11.140625" style="25" customWidth="1"/>
    <col min="10762" max="10762" width="10.140625" style="25" customWidth="1"/>
    <col min="10763" max="10763" width="9.7109375" style="25" customWidth="1"/>
    <col min="10764" max="10764" width="10.140625" style="25" customWidth="1"/>
    <col min="10765" max="10765" width="11" style="25" customWidth="1"/>
    <col min="10766" max="10766" width="10.85546875" style="25" customWidth="1"/>
    <col min="10767" max="10767" width="11" style="25" customWidth="1"/>
    <col min="10768" max="11007" width="10.140625" style="25"/>
    <col min="11008" max="11008" width="4" style="25" customWidth="1"/>
    <col min="11009" max="11009" width="12.28515625" style="25" customWidth="1"/>
    <col min="11010" max="11010" width="13.140625" style="25" customWidth="1"/>
    <col min="11011" max="11011" width="18" style="25" customWidth="1"/>
    <col min="11012" max="11012" width="10.140625" style="25" customWidth="1"/>
    <col min="11013" max="11013" width="6.85546875" style="25" customWidth="1"/>
    <col min="11014" max="11014" width="10.140625" style="25" customWidth="1"/>
    <col min="11015" max="11015" width="15.28515625" style="25" customWidth="1"/>
    <col min="11016" max="11016" width="11.42578125" style="25" customWidth="1"/>
    <col min="11017" max="11017" width="11.140625" style="25" customWidth="1"/>
    <col min="11018" max="11018" width="10.140625" style="25" customWidth="1"/>
    <col min="11019" max="11019" width="9.7109375" style="25" customWidth="1"/>
    <col min="11020" max="11020" width="10.140625" style="25" customWidth="1"/>
    <col min="11021" max="11021" width="11" style="25" customWidth="1"/>
    <col min="11022" max="11022" width="10.85546875" style="25" customWidth="1"/>
    <col min="11023" max="11023" width="11" style="25" customWidth="1"/>
    <col min="11024" max="11263" width="10.140625" style="25"/>
    <col min="11264" max="11264" width="4" style="25" customWidth="1"/>
    <col min="11265" max="11265" width="12.28515625" style="25" customWidth="1"/>
    <col min="11266" max="11266" width="13.140625" style="25" customWidth="1"/>
    <col min="11267" max="11267" width="18" style="25" customWidth="1"/>
    <col min="11268" max="11268" width="10.140625" style="25" customWidth="1"/>
    <col min="11269" max="11269" width="6.85546875" style="25" customWidth="1"/>
    <col min="11270" max="11270" width="10.140625" style="25" customWidth="1"/>
    <col min="11271" max="11271" width="15.28515625" style="25" customWidth="1"/>
    <col min="11272" max="11272" width="11.42578125" style="25" customWidth="1"/>
    <col min="11273" max="11273" width="11.140625" style="25" customWidth="1"/>
    <col min="11274" max="11274" width="10.140625" style="25" customWidth="1"/>
    <col min="11275" max="11275" width="9.7109375" style="25" customWidth="1"/>
    <col min="11276" max="11276" width="10.140625" style="25" customWidth="1"/>
    <col min="11277" max="11277" width="11" style="25" customWidth="1"/>
    <col min="11278" max="11278" width="10.85546875" style="25" customWidth="1"/>
    <col min="11279" max="11279" width="11" style="25" customWidth="1"/>
    <col min="11280" max="11519" width="10.140625" style="25"/>
    <col min="11520" max="11520" width="4" style="25" customWidth="1"/>
    <col min="11521" max="11521" width="12.28515625" style="25" customWidth="1"/>
    <col min="11522" max="11522" width="13.140625" style="25" customWidth="1"/>
    <col min="11523" max="11523" width="18" style="25" customWidth="1"/>
    <col min="11524" max="11524" width="10.140625" style="25" customWidth="1"/>
    <col min="11525" max="11525" width="6.85546875" style="25" customWidth="1"/>
    <col min="11526" max="11526" width="10.140625" style="25" customWidth="1"/>
    <col min="11527" max="11527" width="15.28515625" style="25" customWidth="1"/>
    <col min="11528" max="11528" width="11.42578125" style="25" customWidth="1"/>
    <col min="11529" max="11529" width="11.140625" style="25" customWidth="1"/>
    <col min="11530" max="11530" width="10.140625" style="25" customWidth="1"/>
    <col min="11531" max="11531" width="9.7109375" style="25" customWidth="1"/>
    <col min="11532" max="11532" width="10.140625" style="25" customWidth="1"/>
    <col min="11533" max="11533" width="11" style="25" customWidth="1"/>
    <col min="11534" max="11534" width="10.85546875" style="25" customWidth="1"/>
    <col min="11535" max="11535" width="11" style="25" customWidth="1"/>
    <col min="11536" max="11775" width="10.140625" style="25"/>
    <col min="11776" max="11776" width="4" style="25" customWidth="1"/>
    <col min="11777" max="11777" width="12.28515625" style="25" customWidth="1"/>
    <col min="11778" max="11778" width="13.140625" style="25" customWidth="1"/>
    <col min="11779" max="11779" width="18" style="25" customWidth="1"/>
    <col min="11780" max="11780" width="10.140625" style="25" customWidth="1"/>
    <col min="11781" max="11781" width="6.85546875" style="25" customWidth="1"/>
    <col min="11782" max="11782" width="10.140625" style="25" customWidth="1"/>
    <col min="11783" max="11783" width="15.28515625" style="25" customWidth="1"/>
    <col min="11784" max="11784" width="11.42578125" style="25" customWidth="1"/>
    <col min="11785" max="11785" width="11.140625" style="25" customWidth="1"/>
    <col min="11786" max="11786" width="10.140625" style="25" customWidth="1"/>
    <col min="11787" max="11787" width="9.7109375" style="25" customWidth="1"/>
    <col min="11788" max="11788" width="10.140625" style="25" customWidth="1"/>
    <col min="11789" max="11789" width="11" style="25" customWidth="1"/>
    <col min="11790" max="11790" width="10.85546875" style="25" customWidth="1"/>
    <col min="11791" max="11791" width="11" style="25" customWidth="1"/>
    <col min="11792" max="12031" width="10.140625" style="25"/>
    <col min="12032" max="12032" width="4" style="25" customWidth="1"/>
    <col min="12033" max="12033" width="12.28515625" style="25" customWidth="1"/>
    <col min="12034" max="12034" width="13.140625" style="25" customWidth="1"/>
    <col min="12035" max="12035" width="18" style="25" customWidth="1"/>
    <col min="12036" max="12036" width="10.140625" style="25" customWidth="1"/>
    <col min="12037" max="12037" width="6.85546875" style="25" customWidth="1"/>
    <col min="12038" max="12038" width="10.140625" style="25" customWidth="1"/>
    <col min="12039" max="12039" width="15.28515625" style="25" customWidth="1"/>
    <col min="12040" max="12040" width="11.42578125" style="25" customWidth="1"/>
    <col min="12041" max="12041" width="11.140625" style="25" customWidth="1"/>
    <col min="12042" max="12042" width="10.140625" style="25" customWidth="1"/>
    <col min="12043" max="12043" width="9.7109375" style="25" customWidth="1"/>
    <col min="12044" max="12044" width="10.140625" style="25" customWidth="1"/>
    <col min="12045" max="12045" width="11" style="25" customWidth="1"/>
    <col min="12046" max="12046" width="10.85546875" style="25" customWidth="1"/>
    <col min="12047" max="12047" width="11" style="25" customWidth="1"/>
    <col min="12048" max="12287" width="10.140625" style="25"/>
    <col min="12288" max="12288" width="4" style="25" customWidth="1"/>
    <col min="12289" max="12289" width="12.28515625" style="25" customWidth="1"/>
    <col min="12290" max="12290" width="13.140625" style="25" customWidth="1"/>
    <col min="12291" max="12291" width="18" style="25" customWidth="1"/>
    <col min="12292" max="12292" width="10.140625" style="25" customWidth="1"/>
    <col min="12293" max="12293" width="6.85546875" style="25" customWidth="1"/>
    <col min="12294" max="12294" width="10.140625" style="25" customWidth="1"/>
    <col min="12295" max="12295" width="15.28515625" style="25" customWidth="1"/>
    <col min="12296" max="12296" width="11.42578125" style="25" customWidth="1"/>
    <col min="12297" max="12297" width="11.140625" style="25" customWidth="1"/>
    <col min="12298" max="12298" width="10.140625" style="25" customWidth="1"/>
    <col min="12299" max="12299" width="9.7109375" style="25" customWidth="1"/>
    <col min="12300" max="12300" width="10.140625" style="25" customWidth="1"/>
    <col min="12301" max="12301" width="11" style="25" customWidth="1"/>
    <col min="12302" max="12302" width="10.85546875" style="25" customWidth="1"/>
    <col min="12303" max="12303" width="11" style="25" customWidth="1"/>
    <col min="12304" max="12543" width="10.140625" style="25"/>
    <col min="12544" max="12544" width="4" style="25" customWidth="1"/>
    <col min="12545" max="12545" width="12.28515625" style="25" customWidth="1"/>
    <col min="12546" max="12546" width="13.140625" style="25" customWidth="1"/>
    <col min="12547" max="12547" width="18" style="25" customWidth="1"/>
    <col min="12548" max="12548" width="10.140625" style="25" customWidth="1"/>
    <col min="12549" max="12549" width="6.85546875" style="25" customWidth="1"/>
    <col min="12550" max="12550" width="10.140625" style="25" customWidth="1"/>
    <col min="12551" max="12551" width="15.28515625" style="25" customWidth="1"/>
    <col min="12552" max="12552" width="11.42578125" style="25" customWidth="1"/>
    <col min="12553" max="12553" width="11.140625" style="25" customWidth="1"/>
    <col min="12554" max="12554" width="10.140625" style="25" customWidth="1"/>
    <col min="12555" max="12555" width="9.7109375" style="25" customWidth="1"/>
    <col min="12556" max="12556" width="10.140625" style="25" customWidth="1"/>
    <col min="12557" max="12557" width="11" style="25" customWidth="1"/>
    <col min="12558" max="12558" width="10.85546875" style="25" customWidth="1"/>
    <col min="12559" max="12559" width="11" style="25" customWidth="1"/>
    <col min="12560" max="12799" width="10.140625" style="25"/>
    <col min="12800" max="12800" width="4" style="25" customWidth="1"/>
    <col min="12801" max="12801" width="12.28515625" style="25" customWidth="1"/>
    <col min="12802" max="12802" width="13.140625" style="25" customWidth="1"/>
    <col min="12803" max="12803" width="18" style="25" customWidth="1"/>
    <col min="12804" max="12804" width="10.140625" style="25" customWidth="1"/>
    <col min="12805" max="12805" width="6.85546875" style="25" customWidth="1"/>
    <col min="12806" max="12806" width="10.140625" style="25" customWidth="1"/>
    <col min="12807" max="12807" width="15.28515625" style="25" customWidth="1"/>
    <col min="12808" max="12808" width="11.42578125" style="25" customWidth="1"/>
    <col min="12809" max="12809" width="11.140625" style="25" customWidth="1"/>
    <col min="12810" max="12810" width="10.140625" style="25" customWidth="1"/>
    <col min="12811" max="12811" width="9.7109375" style="25" customWidth="1"/>
    <col min="12812" max="12812" width="10.140625" style="25" customWidth="1"/>
    <col min="12813" max="12813" width="11" style="25" customWidth="1"/>
    <col min="12814" max="12814" width="10.85546875" style="25" customWidth="1"/>
    <col min="12815" max="12815" width="11" style="25" customWidth="1"/>
    <col min="12816" max="13055" width="10.140625" style="25"/>
    <col min="13056" max="13056" width="4" style="25" customWidth="1"/>
    <col min="13057" max="13057" width="12.28515625" style="25" customWidth="1"/>
    <col min="13058" max="13058" width="13.140625" style="25" customWidth="1"/>
    <col min="13059" max="13059" width="18" style="25" customWidth="1"/>
    <col min="13060" max="13060" width="10.140625" style="25" customWidth="1"/>
    <col min="13061" max="13061" width="6.85546875" style="25" customWidth="1"/>
    <col min="13062" max="13062" width="10.140625" style="25" customWidth="1"/>
    <col min="13063" max="13063" width="15.28515625" style="25" customWidth="1"/>
    <col min="13064" max="13064" width="11.42578125" style="25" customWidth="1"/>
    <col min="13065" max="13065" width="11.140625" style="25" customWidth="1"/>
    <col min="13066" max="13066" width="10.140625" style="25" customWidth="1"/>
    <col min="13067" max="13067" width="9.7109375" style="25" customWidth="1"/>
    <col min="13068" max="13068" width="10.140625" style="25" customWidth="1"/>
    <col min="13069" max="13069" width="11" style="25" customWidth="1"/>
    <col min="13070" max="13070" width="10.85546875" style="25" customWidth="1"/>
    <col min="13071" max="13071" width="11" style="25" customWidth="1"/>
    <col min="13072" max="13311" width="10.140625" style="25"/>
    <col min="13312" max="13312" width="4" style="25" customWidth="1"/>
    <col min="13313" max="13313" width="12.28515625" style="25" customWidth="1"/>
    <col min="13314" max="13314" width="13.140625" style="25" customWidth="1"/>
    <col min="13315" max="13315" width="18" style="25" customWidth="1"/>
    <col min="13316" max="13316" width="10.140625" style="25" customWidth="1"/>
    <col min="13317" max="13317" width="6.85546875" style="25" customWidth="1"/>
    <col min="13318" max="13318" width="10.140625" style="25" customWidth="1"/>
    <col min="13319" max="13319" width="15.28515625" style="25" customWidth="1"/>
    <col min="13320" max="13320" width="11.42578125" style="25" customWidth="1"/>
    <col min="13321" max="13321" width="11.140625" style="25" customWidth="1"/>
    <col min="13322" max="13322" width="10.140625" style="25" customWidth="1"/>
    <col min="13323" max="13323" width="9.7109375" style="25" customWidth="1"/>
    <col min="13324" max="13324" width="10.140625" style="25" customWidth="1"/>
    <col min="13325" max="13325" width="11" style="25" customWidth="1"/>
    <col min="13326" max="13326" width="10.85546875" style="25" customWidth="1"/>
    <col min="13327" max="13327" width="11" style="25" customWidth="1"/>
    <col min="13328" max="13567" width="10.140625" style="25"/>
    <col min="13568" max="13568" width="4" style="25" customWidth="1"/>
    <col min="13569" max="13569" width="12.28515625" style="25" customWidth="1"/>
    <col min="13570" max="13570" width="13.140625" style="25" customWidth="1"/>
    <col min="13571" max="13571" width="18" style="25" customWidth="1"/>
    <col min="13572" max="13572" width="10.140625" style="25" customWidth="1"/>
    <col min="13573" max="13573" width="6.85546875" style="25" customWidth="1"/>
    <col min="13574" max="13574" width="10.140625" style="25" customWidth="1"/>
    <col min="13575" max="13575" width="15.28515625" style="25" customWidth="1"/>
    <col min="13576" max="13576" width="11.42578125" style="25" customWidth="1"/>
    <col min="13577" max="13577" width="11.140625" style="25" customWidth="1"/>
    <col min="13578" max="13578" width="10.140625" style="25" customWidth="1"/>
    <col min="13579" max="13579" width="9.7109375" style="25" customWidth="1"/>
    <col min="13580" max="13580" width="10.140625" style="25" customWidth="1"/>
    <col min="13581" max="13581" width="11" style="25" customWidth="1"/>
    <col min="13582" max="13582" width="10.85546875" style="25" customWidth="1"/>
    <col min="13583" max="13583" width="11" style="25" customWidth="1"/>
    <col min="13584" max="13823" width="10.140625" style="25"/>
    <col min="13824" max="13824" width="4" style="25" customWidth="1"/>
    <col min="13825" max="13825" width="12.28515625" style="25" customWidth="1"/>
    <col min="13826" max="13826" width="13.140625" style="25" customWidth="1"/>
    <col min="13827" max="13827" width="18" style="25" customWidth="1"/>
    <col min="13828" max="13828" width="10.140625" style="25" customWidth="1"/>
    <col min="13829" max="13829" width="6.85546875" style="25" customWidth="1"/>
    <col min="13830" max="13830" width="10.140625" style="25" customWidth="1"/>
    <col min="13831" max="13831" width="15.28515625" style="25" customWidth="1"/>
    <col min="13832" max="13832" width="11.42578125" style="25" customWidth="1"/>
    <col min="13833" max="13833" width="11.140625" style="25" customWidth="1"/>
    <col min="13834" max="13834" width="10.140625" style="25" customWidth="1"/>
    <col min="13835" max="13835" width="9.7109375" style="25" customWidth="1"/>
    <col min="13836" max="13836" width="10.140625" style="25" customWidth="1"/>
    <col min="13837" max="13837" width="11" style="25" customWidth="1"/>
    <col min="13838" max="13838" width="10.85546875" style="25" customWidth="1"/>
    <col min="13839" max="13839" width="11" style="25" customWidth="1"/>
    <col min="13840" max="14079" width="10.140625" style="25"/>
    <col min="14080" max="14080" width="4" style="25" customWidth="1"/>
    <col min="14081" max="14081" width="12.28515625" style="25" customWidth="1"/>
    <col min="14082" max="14082" width="13.140625" style="25" customWidth="1"/>
    <col min="14083" max="14083" width="18" style="25" customWidth="1"/>
    <col min="14084" max="14084" width="10.140625" style="25" customWidth="1"/>
    <col min="14085" max="14085" width="6.85546875" style="25" customWidth="1"/>
    <col min="14086" max="14086" width="10.140625" style="25" customWidth="1"/>
    <col min="14087" max="14087" width="15.28515625" style="25" customWidth="1"/>
    <col min="14088" max="14088" width="11.42578125" style="25" customWidth="1"/>
    <col min="14089" max="14089" width="11.140625" style="25" customWidth="1"/>
    <col min="14090" max="14090" width="10.140625" style="25" customWidth="1"/>
    <col min="14091" max="14091" width="9.7109375" style="25" customWidth="1"/>
    <col min="14092" max="14092" width="10.140625" style="25" customWidth="1"/>
    <col min="14093" max="14093" width="11" style="25" customWidth="1"/>
    <col min="14094" max="14094" width="10.85546875" style="25" customWidth="1"/>
    <col min="14095" max="14095" width="11" style="25" customWidth="1"/>
    <col min="14096" max="14335" width="10.140625" style="25"/>
    <col min="14336" max="14336" width="4" style="25" customWidth="1"/>
    <col min="14337" max="14337" width="12.28515625" style="25" customWidth="1"/>
    <col min="14338" max="14338" width="13.140625" style="25" customWidth="1"/>
    <col min="14339" max="14339" width="18" style="25" customWidth="1"/>
    <col min="14340" max="14340" width="10.140625" style="25" customWidth="1"/>
    <col min="14341" max="14341" width="6.85546875" style="25" customWidth="1"/>
    <col min="14342" max="14342" width="10.140625" style="25" customWidth="1"/>
    <col min="14343" max="14343" width="15.28515625" style="25" customWidth="1"/>
    <col min="14344" max="14344" width="11.42578125" style="25" customWidth="1"/>
    <col min="14345" max="14345" width="11.140625" style="25" customWidth="1"/>
    <col min="14346" max="14346" width="10.140625" style="25" customWidth="1"/>
    <col min="14347" max="14347" width="9.7109375" style="25" customWidth="1"/>
    <col min="14348" max="14348" width="10.140625" style="25" customWidth="1"/>
    <col min="14349" max="14349" width="11" style="25" customWidth="1"/>
    <col min="14350" max="14350" width="10.85546875" style="25" customWidth="1"/>
    <col min="14351" max="14351" width="11" style="25" customWidth="1"/>
    <col min="14352" max="14591" width="10.140625" style="25"/>
    <col min="14592" max="14592" width="4" style="25" customWidth="1"/>
    <col min="14593" max="14593" width="12.28515625" style="25" customWidth="1"/>
    <col min="14594" max="14594" width="13.140625" style="25" customWidth="1"/>
    <col min="14595" max="14595" width="18" style="25" customWidth="1"/>
    <col min="14596" max="14596" width="10.140625" style="25" customWidth="1"/>
    <col min="14597" max="14597" width="6.85546875" style="25" customWidth="1"/>
    <col min="14598" max="14598" width="10.140625" style="25" customWidth="1"/>
    <col min="14599" max="14599" width="15.28515625" style="25" customWidth="1"/>
    <col min="14600" max="14600" width="11.42578125" style="25" customWidth="1"/>
    <col min="14601" max="14601" width="11.140625" style="25" customWidth="1"/>
    <col min="14602" max="14602" width="10.140625" style="25" customWidth="1"/>
    <col min="14603" max="14603" width="9.7109375" style="25" customWidth="1"/>
    <col min="14604" max="14604" width="10.140625" style="25" customWidth="1"/>
    <col min="14605" max="14605" width="11" style="25" customWidth="1"/>
    <col min="14606" max="14606" width="10.85546875" style="25" customWidth="1"/>
    <col min="14607" max="14607" width="11" style="25" customWidth="1"/>
    <col min="14608" max="14847" width="10.140625" style="25"/>
    <col min="14848" max="14848" width="4" style="25" customWidth="1"/>
    <col min="14849" max="14849" width="12.28515625" style="25" customWidth="1"/>
    <col min="14850" max="14850" width="13.140625" style="25" customWidth="1"/>
    <col min="14851" max="14851" width="18" style="25" customWidth="1"/>
    <col min="14852" max="14852" width="10.140625" style="25" customWidth="1"/>
    <col min="14853" max="14853" width="6.85546875" style="25" customWidth="1"/>
    <col min="14854" max="14854" width="10.140625" style="25" customWidth="1"/>
    <col min="14855" max="14855" width="15.28515625" style="25" customWidth="1"/>
    <col min="14856" max="14856" width="11.42578125" style="25" customWidth="1"/>
    <col min="14857" max="14857" width="11.140625" style="25" customWidth="1"/>
    <col min="14858" max="14858" width="10.140625" style="25" customWidth="1"/>
    <col min="14859" max="14859" width="9.7109375" style="25" customWidth="1"/>
    <col min="14860" max="14860" width="10.140625" style="25" customWidth="1"/>
    <col min="14861" max="14861" width="11" style="25" customWidth="1"/>
    <col min="14862" max="14862" width="10.85546875" style="25" customWidth="1"/>
    <col min="14863" max="14863" width="11" style="25" customWidth="1"/>
    <col min="14864" max="15103" width="10.140625" style="25"/>
    <col min="15104" max="15104" width="4" style="25" customWidth="1"/>
    <col min="15105" max="15105" width="12.28515625" style="25" customWidth="1"/>
    <col min="15106" max="15106" width="13.140625" style="25" customWidth="1"/>
    <col min="15107" max="15107" width="18" style="25" customWidth="1"/>
    <col min="15108" max="15108" width="10.140625" style="25" customWidth="1"/>
    <col min="15109" max="15109" width="6.85546875" style="25" customWidth="1"/>
    <col min="15110" max="15110" width="10.140625" style="25" customWidth="1"/>
    <col min="15111" max="15111" width="15.28515625" style="25" customWidth="1"/>
    <col min="15112" max="15112" width="11.42578125" style="25" customWidth="1"/>
    <col min="15113" max="15113" width="11.140625" style="25" customWidth="1"/>
    <col min="15114" max="15114" width="10.140625" style="25" customWidth="1"/>
    <col min="15115" max="15115" width="9.7109375" style="25" customWidth="1"/>
    <col min="15116" max="15116" width="10.140625" style="25" customWidth="1"/>
    <col min="15117" max="15117" width="11" style="25" customWidth="1"/>
    <col min="15118" max="15118" width="10.85546875" style="25" customWidth="1"/>
    <col min="15119" max="15119" width="11" style="25" customWidth="1"/>
    <col min="15120" max="15359" width="10.140625" style="25"/>
    <col min="15360" max="15360" width="4" style="25" customWidth="1"/>
    <col min="15361" max="15361" width="12.28515625" style="25" customWidth="1"/>
    <col min="15362" max="15362" width="13.140625" style="25" customWidth="1"/>
    <col min="15363" max="15363" width="18" style="25" customWidth="1"/>
    <col min="15364" max="15364" width="10.140625" style="25" customWidth="1"/>
    <col min="15365" max="15365" width="6.85546875" style="25" customWidth="1"/>
    <col min="15366" max="15366" width="10.140625" style="25" customWidth="1"/>
    <col min="15367" max="15367" width="15.28515625" style="25" customWidth="1"/>
    <col min="15368" max="15368" width="11.42578125" style="25" customWidth="1"/>
    <col min="15369" max="15369" width="11.140625" style="25" customWidth="1"/>
    <col min="15370" max="15370" width="10.140625" style="25" customWidth="1"/>
    <col min="15371" max="15371" width="9.7109375" style="25" customWidth="1"/>
    <col min="15372" max="15372" width="10.140625" style="25" customWidth="1"/>
    <col min="15373" max="15373" width="11" style="25" customWidth="1"/>
    <col min="15374" max="15374" width="10.85546875" style="25" customWidth="1"/>
    <col min="15375" max="15375" width="11" style="25" customWidth="1"/>
    <col min="15376" max="15615" width="10.140625" style="25"/>
    <col min="15616" max="15616" width="4" style="25" customWidth="1"/>
    <col min="15617" max="15617" width="12.28515625" style="25" customWidth="1"/>
    <col min="15618" max="15618" width="13.140625" style="25" customWidth="1"/>
    <col min="15619" max="15619" width="18" style="25" customWidth="1"/>
    <col min="15620" max="15620" width="10.140625" style="25" customWidth="1"/>
    <col min="15621" max="15621" width="6.85546875" style="25" customWidth="1"/>
    <col min="15622" max="15622" width="10.140625" style="25" customWidth="1"/>
    <col min="15623" max="15623" width="15.28515625" style="25" customWidth="1"/>
    <col min="15624" max="15624" width="11.42578125" style="25" customWidth="1"/>
    <col min="15625" max="15625" width="11.140625" style="25" customWidth="1"/>
    <col min="15626" max="15626" width="10.140625" style="25" customWidth="1"/>
    <col min="15627" max="15627" width="9.7109375" style="25" customWidth="1"/>
    <col min="15628" max="15628" width="10.140625" style="25" customWidth="1"/>
    <col min="15629" max="15629" width="11" style="25" customWidth="1"/>
    <col min="15630" max="15630" width="10.85546875" style="25" customWidth="1"/>
    <col min="15631" max="15631" width="11" style="25" customWidth="1"/>
    <col min="15632" max="15871" width="10.140625" style="25"/>
    <col min="15872" max="15872" width="4" style="25" customWidth="1"/>
    <col min="15873" max="15873" width="12.28515625" style="25" customWidth="1"/>
    <col min="15874" max="15874" width="13.140625" style="25" customWidth="1"/>
    <col min="15875" max="15875" width="18" style="25" customWidth="1"/>
    <col min="15876" max="15876" width="10.140625" style="25" customWidth="1"/>
    <col min="15877" max="15877" width="6.85546875" style="25" customWidth="1"/>
    <col min="15878" max="15878" width="10.140625" style="25" customWidth="1"/>
    <col min="15879" max="15879" width="15.28515625" style="25" customWidth="1"/>
    <col min="15880" max="15880" width="11.42578125" style="25" customWidth="1"/>
    <col min="15881" max="15881" width="11.140625" style="25" customWidth="1"/>
    <col min="15882" max="15882" width="10.140625" style="25" customWidth="1"/>
    <col min="15883" max="15883" width="9.7109375" style="25" customWidth="1"/>
    <col min="15884" max="15884" width="10.140625" style="25" customWidth="1"/>
    <col min="15885" max="15885" width="11" style="25" customWidth="1"/>
    <col min="15886" max="15886" width="10.85546875" style="25" customWidth="1"/>
    <col min="15887" max="15887" width="11" style="25" customWidth="1"/>
    <col min="15888" max="16127" width="10.140625" style="25"/>
    <col min="16128" max="16128" width="4" style="25" customWidth="1"/>
    <col min="16129" max="16129" width="12.28515625" style="25" customWidth="1"/>
    <col min="16130" max="16130" width="13.140625" style="25" customWidth="1"/>
    <col min="16131" max="16131" width="18" style="25" customWidth="1"/>
    <col min="16132" max="16132" width="10.140625" style="25" customWidth="1"/>
    <col min="16133" max="16133" width="6.85546875" style="25" customWidth="1"/>
    <col min="16134" max="16134" width="10.140625" style="25" customWidth="1"/>
    <col min="16135" max="16135" width="15.28515625" style="25" customWidth="1"/>
    <col min="16136" max="16136" width="11.42578125" style="25" customWidth="1"/>
    <col min="16137" max="16137" width="11.140625" style="25" customWidth="1"/>
    <col min="16138" max="16138" width="10.140625" style="25" customWidth="1"/>
    <col min="16139" max="16139" width="9.7109375" style="25" customWidth="1"/>
    <col min="16140" max="16140" width="10.140625" style="25" customWidth="1"/>
    <col min="16141" max="16141" width="11" style="25" customWidth="1"/>
    <col min="16142" max="16142" width="10.85546875" style="25" customWidth="1"/>
    <col min="16143" max="16143" width="11" style="25" customWidth="1"/>
    <col min="16144" max="16384" width="10.140625" style="25"/>
  </cols>
  <sheetData>
    <row r="1" spans="2:25" ht="14.25" customHeight="1">
      <c r="B1" s="8" t="s">
        <v>555</v>
      </c>
    </row>
    <row r="2" spans="2:25" ht="15.75">
      <c r="B2" s="682" t="s">
        <v>6</v>
      </c>
      <c r="C2" s="682"/>
      <c r="D2" s="682"/>
      <c r="E2" s="682"/>
      <c r="F2" s="682"/>
      <c r="G2" s="682"/>
      <c r="H2" s="682"/>
      <c r="I2" s="682"/>
      <c r="J2" s="682"/>
      <c r="K2" s="682"/>
      <c r="L2" s="682"/>
      <c r="M2" s="682"/>
      <c r="N2" s="682"/>
      <c r="O2" s="682"/>
      <c r="P2" s="682"/>
    </row>
    <row r="3" spans="2:25" ht="14.25" customHeight="1">
      <c r="G3" s="43"/>
      <c r="H3" s="43"/>
      <c r="I3" s="43"/>
      <c r="J3" s="43"/>
    </row>
    <row r="4" spans="2:25" s="55" customFormat="1" ht="15.75">
      <c r="B4" s="682" t="s">
        <v>498</v>
      </c>
      <c r="C4" s="682"/>
      <c r="D4" s="682"/>
      <c r="E4" s="682"/>
      <c r="F4" s="682"/>
      <c r="G4" s="682"/>
      <c r="H4" s="682"/>
      <c r="I4" s="682"/>
      <c r="J4" s="682"/>
      <c r="K4" s="682"/>
      <c r="L4" s="682"/>
      <c r="M4" s="682"/>
      <c r="N4" s="682"/>
      <c r="O4" s="682"/>
      <c r="P4" s="682"/>
      <c r="R4" s="40"/>
      <c r="T4" s="56"/>
      <c r="U4" s="56"/>
      <c r="V4" s="56"/>
      <c r="W4" s="56"/>
      <c r="X4" s="56"/>
    </row>
    <row r="5" spans="2:25" s="62" customFormat="1" ht="8.25" customHeight="1">
      <c r="B5" s="84"/>
      <c r="C5" s="58"/>
      <c r="D5" s="59"/>
      <c r="E5" s="59"/>
      <c r="F5" s="59"/>
      <c r="G5" s="59"/>
      <c r="H5" s="58"/>
      <c r="I5" s="58"/>
      <c r="J5" s="58"/>
      <c r="K5" s="58"/>
      <c r="L5" s="58"/>
      <c r="M5" s="59"/>
      <c r="N5" s="58"/>
      <c r="O5" s="35"/>
      <c r="P5" s="35"/>
      <c r="R5" s="55"/>
      <c r="S5" s="55"/>
      <c r="T5" s="55"/>
      <c r="U5" s="55"/>
      <c r="V5" s="55"/>
      <c r="W5" s="55"/>
      <c r="X5" s="55"/>
      <c r="Y5" s="63"/>
    </row>
    <row r="6" spans="2:25" ht="14.25" customHeight="1">
      <c r="B6" s="670" t="s">
        <v>47</v>
      </c>
      <c r="C6" s="670"/>
      <c r="D6" s="670"/>
      <c r="E6" s="670"/>
      <c r="F6" s="670"/>
      <c r="G6" s="670"/>
      <c r="H6" s="670"/>
      <c r="I6" s="670"/>
      <c r="J6" s="670"/>
      <c r="K6" s="670"/>
      <c r="L6" s="670"/>
      <c r="M6" s="670"/>
      <c r="N6" s="670"/>
      <c r="O6" s="670"/>
      <c r="P6" s="670"/>
      <c r="X6" s="64"/>
    </row>
    <row r="7" spans="2:25" s="41" customFormat="1" ht="14.25" customHeight="1">
      <c r="B7" s="669" t="s">
        <v>31</v>
      </c>
      <c r="C7" s="669"/>
      <c r="D7" s="669"/>
      <c r="E7" s="669"/>
      <c r="F7" s="669"/>
      <c r="G7" s="669"/>
      <c r="H7" s="669"/>
      <c r="I7" s="669"/>
      <c r="J7" s="669"/>
      <c r="K7" s="669"/>
      <c r="L7" s="669"/>
      <c r="M7" s="669"/>
      <c r="N7" s="669"/>
      <c r="O7" s="669"/>
      <c r="P7" s="669"/>
      <c r="X7" s="64"/>
    </row>
    <row r="8" spans="2:25" s="41" customFormat="1" ht="8.25" customHeight="1">
      <c r="B8" s="65"/>
      <c r="C8" s="66"/>
      <c r="D8" s="66"/>
      <c r="E8" s="67"/>
      <c r="F8" s="67"/>
      <c r="G8" s="67"/>
      <c r="H8" s="66"/>
      <c r="I8" s="66"/>
      <c r="J8" s="67"/>
      <c r="K8" s="67"/>
      <c r="L8" s="67"/>
      <c r="M8" s="67"/>
      <c r="N8" s="68"/>
      <c r="O8" s="68"/>
      <c r="P8" s="68"/>
      <c r="Y8" s="64"/>
    </row>
    <row r="9" spans="2:25" ht="14.25" customHeight="1">
      <c r="B9" s="646"/>
      <c r="C9" s="660" t="s">
        <v>32</v>
      </c>
      <c r="D9" s="663" t="s">
        <v>48</v>
      </c>
      <c r="E9" s="683" t="s">
        <v>49</v>
      </c>
      <c r="F9" s="648" t="s">
        <v>34</v>
      </c>
      <c r="G9" s="648" t="s">
        <v>50</v>
      </c>
      <c r="H9" s="654" t="s">
        <v>36</v>
      </c>
      <c r="I9" s="655"/>
      <c r="J9" s="654" t="s">
        <v>37</v>
      </c>
      <c r="K9" s="658"/>
      <c r="L9" s="658"/>
      <c r="M9" s="658"/>
      <c r="N9" s="658"/>
      <c r="O9" s="658"/>
      <c r="P9" s="655"/>
      <c r="R9" s="62"/>
      <c r="T9" s="62"/>
      <c r="U9" s="62"/>
      <c r="V9" s="62"/>
      <c r="W9" s="62"/>
      <c r="X9" s="64"/>
    </row>
    <row r="10" spans="2:25" ht="14.25" customHeight="1">
      <c r="B10" s="646"/>
      <c r="C10" s="661"/>
      <c r="D10" s="664"/>
      <c r="E10" s="684"/>
      <c r="F10" s="650"/>
      <c r="G10" s="650"/>
      <c r="H10" s="656"/>
      <c r="I10" s="657"/>
      <c r="J10" s="656"/>
      <c r="K10" s="659"/>
      <c r="L10" s="659"/>
      <c r="M10" s="659"/>
      <c r="N10" s="659"/>
      <c r="O10" s="659"/>
      <c r="P10" s="657"/>
      <c r="R10" s="62"/>
      <c r="T10" s="62"/>
      <c r="U10" s="62"/>
      <c r="V10" s="62"/>
      <c r="W10" s="62"/>
      <c r="X10" s="64"/>
    </row>
    <row r="11" spans="2:25" ht="14.25" customHeight="1">
      <c r="B11" s="646"/>
      <c r="C11" s="661"/>
      <c r="D11" s="664"/>
      <c r="E11" s="663" t="s">
        <v>51</v>
      </c>
      <c r="F11" s="663" t="s">
        <v>52</v>
      </c>
      <c r="G11" s="660" t="s">
        <v>53</v>
      </c>
      <c r="H11" s="674" t="s">
        <v>40</v>
      </c>
      <c r="I11" s="675"/>
      <c r="J11" s="663" t="s">
        <v>41</v>
      </c>
      <c r="K11" s="674" t="s">
        <v>42</v>
      </c>
      <c r="L11" s="675"/>
      <c r="M11" s="660" t="s">
        <v>43</v>
      </c>
      <c r="N11" s="660" t="s">
        <v>44</v>
      </c>
      <c r="O11" s="663" t="s">
        <v>45</v>
      </c>
      <c r="P11" s="663" t="s">
        <v>46</v>
      </c>
      <c r="T11" s="91"/>
      <c r="X11" s="64"/>
    </row>
    <row r="12" spans="2:25" ht="14.25" customHeight="1">
      <c r="B12" s="646"/>
      <c r="C12" s="661"/>
      <c r="D12" s="664"/>
      <c r="E12" s="664"/>
      <c r="F12" s="664"/>
      <c r="G12" s="661"/>
      <c r="H12" s="676"/>
      <c r="I12" s="677"/>
      <c r="J12" s="664"/>
      <c r="K12" s="676"/>
      <c r="L12" s="677"/>
      <c r="M12" s="661"/>
      <c r="N12" s="661"/>
      <c r="O12" s="664"/>
      <c r="P12" s="664"/>
      <c r="T12" s="91"/>
      <c r="X12" s="64"/>
    </row>
    <row r="13" spans="2:25" ht="14.25" customHeight="1">
      <c r="B13" s="646"/>
      <c r="C13" s="661"/>
      <c r="D13" s="664"/>
      <c r="E13" s="664"/>
      <c r="F13" s="664"/>
      <c r="G13" s="661"/>
      <c r="H13" s="676"/>
      <c r="I13" s="677"/>
      <c r="J13" s="664"/>
      <c r="K13" s="676"/>
      <c r="L13" s="677"/>
      <c r="M13" s="661"/>
      <c r="N13" s="661"/>
      <c r="O13" s="664"/>
      <c r="P13" s="664"/>
      <c r="T13" s="91"/>
      <c r="X13" s="64"/>
    </row>
    <row r="14" spans="2:25" ht="14.25" customHeight="1">
      <c r="B14" s="646"/>
      <c r="C14" s="661"/>
      <c r="D14" s="664"/>
      <c r="E14" s="664"/>
      <c r="F14" s="664"/>
      <c r="G14" s="661"/>
      <c r="H14" s="676"/>
      <c r="I14" s="677"/>
      <c r="J14" s="664"/>
      <c r="K14" s="676"/>
      <c r="L14" s="677"/>
      <c r="M14" s="661"/>
      <c r="N14" s="661"/>
      <c r="O14" s="664"/>
      <c r="P14" s="664"/>
      <c r="T14" s="91"/>
      <c r="X14" s="64"/>
    </row>
    <row r="15" spans="2:25" ht="14.25" customHeight="1">
      <c r="B15" s="646"/>
      <c r="C15" s="661"/>
      <c r="D15" s="664"/>
      <c r="E15" s="664"/>
      <c r="F15" s="664"/>
      <c r="G15" s="661"/>
      <c r="H15" s="676"/>
      <c r="I15" s="677"/>
      <c r="J15" s="664"/>
      <c r="K15" s="676"/>
      <c r="L15" s="677"/>
      <c r="M15" s="661"/>
      <c r="N15" s="661"/>
      <c r="O15" s="664"/>
      <c r="P15" s="664"/>
      <c r="T15" s="91"/>
      <c r="X15" s="64"/>
    </row>
    <row r="16" spans="2:25" ht="14.25" customHeight="1">
      <c r="B16" s="646"/>
      <c r="C16" s="661"/>
      <c r="D16" s="664"/>
      <c r="E16" s="664"/>
      <c r="F16" s="664"/>
      <c r="G16" s="661"/>
      <c r="H16" s="676"/>
      <c r="I16" s="677"/>
      <c r="J16" s="664"/>
      <c r="K16" s="676"/>
      <c r="L16" s="677"/>
      <c r="M16" s="661"/>
      <c r="N16" s="661"/>
      <c r="O16" s="664"/>
      <c r="P16" s="664"/>
      <c r="T16" s="91"/>
      <c r="X16" s="64"/>
    </row>
    <row r="17" spans="2:24" ht="14.25" customHeight="1">
      <c r="B17" s="646"/>
      <c r="C17" s="661"/>
      <c r="D17" s="664"/>
      <c r="E17" s="664"/>
      <c r="F17" s="664"/>
      <c r="G17" s="661"/>
      <c r="H17" s="676"/>
      <c r="I17" s="677"/>
      <c r="J17" s="664"/>
      <c r="K17" s="676"/>
      <c r="L17" s="677"/>
      <c r="M17" s="661"/>
      <c r="N17" s="661"/>
      <c r="O17" s="664"/>
      <c r="P17" s="664"/>
      <c r="T17" s="91"/>
      <c r="X17" s="64"/>
    </row>
    <row r="18" spans="2:24" ht="14.25" customHeight="1">
      <c r="B18" s="646"/>
      <c r="C18" s="661"/>
      <c r="D18" s="664"/>
      <c r="E18" s="664"/>
      <c r="F18" s="664"/>
      <c r="G18" s="661"/>
      <c r="H18" s="676"/>
      <c r="I18" s="677"/>
      <c r="J18" s="664"/>
      <c r="K18" s="676"/>
      <c r="L18" s="677"/>
      <c r="M18" s="661"/>
      <c r="N18" s="661"/>
      <c r="O18" s="664"/>
      <c r="P18" s="664"/>
      <c r="T18" s="91"/>
      <c r="X18" s="64"/>
    </row>
    <row r="19" spans="2:24" ht="14.25" customHeight="1">
      <c r="B19" s="646"/>
      <c r="C19" s="661"/>
      <c r="D19" s="664"/>
      <c r="E19" s="664"/>
      <c r="F19" s="664"/>
      <c r="G19" s="661"/>
      <c r="H19" s="676"/>
      <c r="I19" s="677"/>
      <c r="J19" s="664"/>
      <c r="K19" s="676"/>
      <c r="L19" s="677"/>
      <c r="M19" s="661"/>
      <c r="N19" s="661"/>
      <c r="O19" s="664"/>
      <c r="P19" s="664"/>
      <c r="T19" s="91"/>
      <c r="X19" s="64"/>
    </row>
    <row r="20" spans="2:24" ht="14.25" customHeight="1">
      <c r="B20" s="646"/>
      <c r="C20" s="661"/>
      <c r="D20" s="664"/>
      <c r="E20" s="664"/>
      <c r="F20" s="664"/>
      <c r="G20" s="661"/>
      <c r="H20" s="676"/>
      <c r="I20" s="677"/>
      <c r="J20" s="664"/>
      <c r="K20" s="676"/>
      <c r="L20" s="677"/>
      <c r="M20" s="661"/>
      <c r="N20" s="661"/>
      <c r="O20" s="664"/>
      <c r="P20" s="664"/>
      <c r="T20" s="91"/>
      <c r="X20" s="64"/>
    </row>
    <row r="21" spans="2:24" ht="14.25" customHeight="1">
      <c r="B21" s="646"/>
      <c r="C21" s="661"/>
      <c r="D21" s="664"/>
      <c r="E21" s="664"/>
      <c r="F21" s="664"/>
      <c r="G21" s="661"/>
      <c r="H21" s="676"/>
      <c r="I21" s="677"/>
      <c r="J21" s="664"/>
      <c r="K21" s="676"/>
      <c r="L21" s="677"/>
      <c r="M21" s="661"/>
      <c r="N21" s="661"/>
      <c r="O21" s="664"/>
      <c r="P21" s="664"/>
      <c r="T21" s="91"/>
      <c r="X21" s="64"/>
    </row>
    <row r="22" spans="2:24" ht="14.25" customHeight="1">
      <c r="B22" s="646"/>
      <c r="C22" s="661"/>
      <c r="D22" s="664"/>
      <c r="E22" s="664"/>
      <c r="F22" s="664"/>
      <c r="G22" s="661"/>
      <c r="H22" s="676"/>
      <c r="I22" s="677"/>
      <c r="J22" s="664"/>
      <c r="K22" s="676"/>
      <c r="L22" s="677"/>
      <c r="M22" s="661"/>
      <c r="N22" s="661"/>
      <c r="O22" s="664"/>
      <c r="P22" s="664"/>
      <c r="T22" s="91"/>
      <c r="X22" s="64"/>
    </row>
    <row r="23" spans="2:24" ht="14.25" customHeight="1">
      <c r="B23" s="647"/>
      <c r="C23" s="662"/>
      <c r="D23" s="665"/>
      <c r="E23" s="665"/>
      <c r="F23" s="665"/>
      <c r="G23" s="662"/>
      <c r="H23" s="678"/>
      <c r="I23" s="679"/>
      <c r="J23" s="665"/>
      <c r="K23" s="678"/>
      <c r="L23" s="679"/>
      <c r="M23" s="662"/>
      <c r="N23" s="662"/>
      <c r="O23" s="665"/>
      <c r="P23" s="665"/>
      <c r="T23" s="91"/>
      <c r="X23" s="64"/>
    </row>
    <row r="24" spans="2:24" ht="14.25" customHeight="1">
      <c r="B24" s="46">
        <v>1</v>
      </c>
      <c r="C24" s="70"/>
      <c r="D24" s="48"/>
      <c r="E24" s="86" t="s">
        <v>27</v>
      </c>
      <c r="F24" s="71"/>
      <c r="G24" s="72"/>
      <c r="H24" s="680"/>
      <c r="I24" s="681"/>
      <c r="J24" s="73"/>
      <c r="K24" s="680"/>
      <c r="L24" s="681"/>
      <c r="M24" s="74"/>
      <c r="N24" s="75"/>
      <c r="O24" s="49"/>
      <c r="P24" s="76"/>
    </row>
    <row r="25" spans="2:24" ht="14.25" customHeight="1">
      <c r="B25" s="46">
        <v>2</v>
      </c>
      <c r="C25" s="70"/>
      <c r="D25" s="48"/>
      <c r="E25" s="86" t="s">
        <v>27</v>
      </c>
      <c r="F25" s="71"/>
      <c r="G25" s="72"/>
      <c r="H25" s="680"/>
      <c r="I25" s="681"/>
      <c r="J25" s="73"/>
      <c r="K25" s="680"/>
      <c r="L25" s="681"/>
      <c r="M25" s="74"/>
      <c r="N25" s="75"/>
      <c r="O25" s="49"/>
      <c r="P25" s="76"/>
    </row>
    <row r="26" spans="2:24" ht="14.25" customHeight="1">
      <c r="B26" s="46">
        <v>3</v>
      </c>
      <c r="C26" s="70"/>
      <c r="D26" s="48"/>
      <c r="E26" s="86" t="s">
        <v>27</v>
      </c>
      <c r="F26" s="71"/>
      <c r="G26" s="72"/>
      <c r="H26" s="680"/>
      <c r="I26" s="681"/>
      <c r="J26" s="73"/>
      <c r="K26" s="680"/>
      <c r="L26" s="681"/>
      <c r="M26" s="74"/>
      <c r="N26" s="75"/>
      <c r="O26" s="49"/>
      <c r="P26" s="76"/>
    </row>
    <row r="27" spans="2:24" ht="14.25" customHeight="1">
      <c r="B27" s="46">
        <v>4</v>
      </c>
      <c r="C27" s="70"/>
      <c r="D27" s="48"/>
      <c r="E27" s="86" t="s">
        <v>27</v>
      </c>
      <c r="F27" s="71"/>
      <c r="G27" s="72"/>
      <c r="H27" s="680"/>
      <c r="I27" s="681"/>
      <c r="J27" s="73"/>
      <c r="K27" s="680"/>
      <c r="L27" s="681"/>
      <c r="M27" s="74"/>
      <c r="N27" s="75"/>
      <c r="O27" s="49"/>
      <c r="P27" s="76"/>
    </row>
    <row r="28" spans="2:24" ht="14.25" customHeight="1">
      <c r="B28" s="46">
        <v>5</v>
      </c>
      <c r="C28" s="70"/>
      <c r="D28" s="48"/>
      <c r="E28" s="86" t="s">
        <v>27</v>
      </c>
      <c r="F28" s="71"/>
      <c r="G28" s="72"/>
      <c r="H28" s="680"/>
      <c r="I28" s="681"/>
      <c r="J28" s="73"/>
      <c r="K28" s="680"/>
      <c r="L28" s="681"/>
      <c r="M28" s="74"/>
      <c r="N28" s="75"/>
      <c r="O28" s="49"/>
      <c r="P28" s="76"/>
    </row>
    <row r="29" spans="2:24" ht="14.25" customHeight="1">
      <c r="B29" s="46">
        <v>6</v>
      </c>
      <c r="C29" s="70"/>
      <c r="D29" s="48"/>
      <c r="E29" s="86" t="s">
        <v>27</v>
      </c>
      <c r="F29" s="71"/>
      <c r="G29" s="72"/>
      <c r="H29" s="680"/>
      <c r="I29" s="681"/>
      <c r="J29" s="73"/>
      <c r="K29" s="680"/>
      <c r="L29" s="681"/>
      <c r="M29" s="74"/>
      <c r="N29" s="75"/>
      <c r="O29" s="49"/>
      <c r="P29" s="76"/>
    </row>
    <row r="30" spans="2:24" ht="14.25" customHeight="1">
      <c r="B30" s="46">
        <v>7</v>
      </c>
      <c r="C30" s="70"/>
      <c r="D30" s="48"/>
      <c r="E30" s="86" t="s">
        <v>27</v>
      </c>
      <c r="F30" s="71"/>
      <c r="G30" s="72"/>
      <c r="H30" s="680"/>
      <c r="I30" s="681"/>
      <c r="J30" s="73"/>
      <c r="K30" s="680"/>
      <c r="L30" s="681"/>
      <c r="M30" s="74"/>
      <c r="N30" s="75"/>
      <c r="O30" s="49"/>
      <c r="P30" s="76"/>
    </row>
    <row r="31" spans="2:24" ht="14.25" customHeight="1">
      <c r="B31" s="46">
        <v>8</v>
      </c>
      <c r="C31" s="70"/>
      <c r="D31" s="48"/>
      <c r="E31" s="86" t="s">
        <v>27</v>
      </c>
      <c r="F31" s="71"/>
      <c r="G31" s="72"/>
      <c r="H31" s="680"/>
      <c r="I31" s="681"/>
      <c r="J31" s="73"/>
      <c r="K31" s="680"/>
      <c r="L31" s="681"/>
      <c r="M31" s="74"/>
      <c r="N31" s="75"/>
      <c r="O31" s="49"/>
      <c r="P31" s="76"/>
    </row>
    <row r="32" spans="2:24" ht="14.25" customHeight="1">
      <c r="B32" s="46">
        <v>9</v>
      </c>
      <c r="C32" s="70"/>
      <c r="D32" s="48"/>
      <c r="E32" s="86" t="s">
        <v>27</v>
      </c>
      <c r="F32" s="71"/>
      <c r="G32" s="72"/>
      <c r="H32" s="680"/>
      <c r="I32" s="681"/>
      <c r="J32" s="73"/>
      <c r="K32" s="680"/>
      <c r="L32" s="681"/>
      <c r="M32" s="74"/>
      <c r="N32" s="75"/>
      <c r="O32" s="49"/>
      <c r="P32" s="76"/>
    </row>
    <row r="33" spans="2:16" ht="14.25" customHeight="1">
      <c r="B33" s="46">
        <v>10</v>
      </c>
      <c r="C33" s="70"/>
      <c r="D33" s="48"/>
      <c r="E33" s="86" t="s">
        <v>27</v>
      </c>
      <c r="F33" s="71"/>
      <c r="G33" s="72"/>
      <c r="H33" s="680"/>
      <c r="I33" s="681"/>
      <c r="J33" s="73"/>
      <c r="K33" s="680"/>
      <c r="L33" s="681"/>
      <c r="M33" s="74"/>
      <c r="N33" s="75"/>
      <c r="O33" s="49"/>
      <c r="P33" s="76"/>
    </row>
    <row r="34" spans="2:16" ht="14.25" customHeight="1">
      <c r="B34" s="46">
        <v>11</v>
      </c>
      <c r="C34" s="70"/>
      <c r="D34" s="48"/>
      <c r="E34" s="86" t="s">
        <v>27</v>
      </c>
      <c r="F34" s="71"/>
      <c r="G34" s="72"/>
      <c r="H34" s="680"/>
      <c r="I34" s="681"/>
      <c r="J34" s="73"/>
      <c r="K34" s="680"/>
      <c r="L34" s="681"/>
      <c r="M34" s="74"/>
      <c r="N34" s="75"/>
      <c r="O34" s="49"/>
      <c r="P34" s="76"/>
    </row>
    <row r="35" spans="2:16" ht="14.25" customHeight="1">
      <c r="B35" s="46">
        <v>12</v>
      </c>
      <c r="C35" s="70"/>
      <c r="D35" s="48"/>
      <c r="E35" s="86" t="s">
        <v>27</v>
      </c>
      <c r="F35" s="71"/>
      <c r="G35" s="72"/>
      <c r="H35" s="680"/>
      <c r="I35" s="681"/>
      <c r="J35" s="73"/>
      <c r="K35" s="680"/>
      <c r="L35" s="681"/>
      <c r="M35" s="74"/>
      <c r="N35" s="75"/>
      <c r="O35" s="49"/>
      <c r="P35" s="76"/>
    </row>
    <row r="36" spans="2:16" ht="14.25" customHeight="1">
      <c r="B36" s="46">
        <v>13</v>
      </c>
      <c r="C36" s="70"/>
      <c r="D36" s="48"/>
      <c r="E36" s="86" t="s">
        <v>27</v>
      </c>
      <c r="F36" s="71"/>
      <c r="G36" s="72"/>
      <c r="H36" s="680"/>
      <c r="I36" s="681"/>
      <c r="J36" s="73"/>
      <c r="K36" s="680"/>
      <c r="L36" s="681"/>
      <c r="M36" s="74"/>
      <c r="N36" s="75"/>
      <c r="O36" s="49"/>
      <c r="P36" s="76"/>
    </row>
    <row r="37" spans="2:16" ht="14.25" customHeight="1">
      <c r="B37" s="46">
        <v>14</v>
      </c>
      <c r="C37" s="70"/>
      <c r="D37" s="48"/>
      <c r="E37" s="86" t="s">
        <v>27</v>
      </c>
      <c r="F37" s="71"/>
      <c r="G37" s="72"/>
      <c r="H37" s="680"/>
      <c r="I37" s="681"/>
      <c r="J37" s="73"/>
      <c r="K37" s="680"/>
      <c r="L37" s="681"/>
      <c r="M37" s="74"/>
      <c r="N37" s="75"/>
      <c r="O37" s="49"/>
      <c r="P37" s="76"/>
    </row>
    <row r="38" spans="2:16" ht="14.25" customHeight="1">
      <c r="B38" s="46">
        <v>15</v>
      </c>
      <c r="C38" s="70"/>
      <c r="D38" s="48"/>
      <c r="E38" s="86" t="s">
        <v>27</v>
      </c>
      <c r="F38" s="71"/>
      <c r="G38" s="72"/>
      <c r="H38" s="680"/>
      <c r="I38" s="681"/>
      <c r="J38" s="73"/>
      <c r="K38" s="680"/>
      <c r="L38" s="681"/>
      <c r="M38" s="74"/>
      <c r="N38" s="75"/>
      <c r="O38" s="49"/>
      <c r="P38" s="76"/>
    </row>
    <row r="39" spans="2:16" ht="14.25" customHeight="1">
      <c r="B39" s="46">
        <v>16</v>
      </c>
      <c r="C39" s="70"/>
      <c r="D39" s="48"/>
      <c r="E39" s="86" t="s">
        <v>27</v>
      </c>
      <c r="F39" s="71"/>
      <c r="G39" s="72"/>
      <c r="H39" s="680"/>
      <c r="I39" s="681"/>
      <c r="J39" s="73"/>
      <c r="K39" s="680"/>
      <c r="L39" s="681"/>
      <c r="M39" s="74"/>
      <c r="N39" s="75"/>
      <c r="O39" s="49"/>
      <c r="P39" s="76"/>
    </row>
    <row r="40" spans="2:16" ht="14.25" customHeight="1">
      <c r="B40" s="46">
        <v>17</v>
      </c>
      <c r="C40" s="70"/>
      <c r="D40" s="48"/>
      <c r="E40" s="86" t="s">
        <v>27</v>
      </c>
      <c r="F40" s="71"/>
      <c r="G40" s="72"/>
      <c r="H40" s="680"/>
      <c r="I40" s="681"/>
      <c r="J40" s="73"/>
      <c r="K40" s="680"/>
      <c r="L40" s="681"/>
      <c r="M40" s="74"/>
      <c r="N40" s="75"/>
      <c r="O40" s="49"/>
      <c r="P40" s="76"/>
    </row>
    <row r="41" spans="2:16" ht="14.25" customHeight="1">
      <c r="B41" s="46">
        <v>18</v>
      </c>
      <c r="C41" s="70"/>
      <c r="D41" s="48"/>
      <c r="E41" s="86" t="s">
        <v>27</v>
      </c>
      <c r="F41" s="71"/>
      <c r="G41" s="72"/>
      <c r="H41" s="680"/>
      <c r="I41" s="681"/>
      <c r="J41" s="73"/>
      <c r="K41" s="680"/>
      <c r="L41" s="681"/>
      <c r="M41" s="74"/>
      <c r="N41" s="75"/>
      <c r="O41" s="49"/>
      <c r="P41" s="76"/>
    </row>
    <row r="42" spans="2:16" ht="14.25" customHeight="1">
      <c r="B42" s="46">
        <v>19</v>
      </c>
      <c r="C42" s="70"/>
      <c r="D42" s="48"/>
      <c r="E42" s="86" t="s">
        <v>27</v>
      </c>
      <c r="F42" s="71"/>
      <c r="G42" s="72"/>
      <c r="H42" s="680"/>
      <c r="I42" s="681"/>
      <c r="J42" s="73"/>
      <c r="K42" s="680"/>
      <c r="L42" s="681"/>
      <c r="M42" s="74"/>
      <c r="N42" s="75"/>
      <c r="O42" s="49"/>
      <c r="P42" s="76"/>
    </row>
    <row r="43" spans="2:16" ht="14.25" customHeight="1">
      <c r="B43" s="46">
        <v>20</v>
      </c>
      <c r="C43" s="70"/>
      <c r="D43" s="48"/>
      <c r="E43" s="86" t="s">
        <v>27</v>
      </c>
      <c r="F43" s="71"/>
      <c r="G43" s="72"/>
      <c r="H43" s="680"/>
      <c r="I43" s="681"/>
      <c r="J43" s="73"/>
      <c r="K43" s="680"/>
      <c r="L43" s="681"/>
      <c r="M43" s="74"/>
      <c r="N43" s="75"/>
      <c r="O43" s="49"/>
      <c r="P43" s="76"/>
    </row>
    <row r="44" spans="2:16" ht="14.25" customHeight="1">
      <c r="B44" s="46">
        <v>21</v>
      </c>
      <c r="C44" s="70"/>
      <c r="D44" s="48"/>
      <c r="E44" s="86" t="s">
        <v>27</v>
      </c>
      <c r="F44" s="71"/>
      <c r="G44" s="72"/>
      <c r="H44" s="680"/>
      <c r="I44" s="681"/>
      <c r="J44" s="73"/>
      <c r="K44" s="680"/>
      <c r="L44" s="681"/>
      <c r="M44" s="74"/>
      <c r="N44" s="75"/>
      <c r="O44" s="49"/>
      <c r="P44" s="76"/>
    </row>
    <row r="45" spans="2:16" ht="14.25" customHeight="1">
      <c r="B45" s="46">
        <v>22</v>
      </c>
      <c r="C45" s="70"/>
      <c r="D45" s="48"/>
      <c r="E45" s="86" t="s">
        <v>27</v>
      </c>
      <c r="F45" s="71"/>
      <c r="G45" s="72"/>
      <c r="H45" s="680"/>
      <c r="I45" s="681"/>
      <c r="J45" s="73"/>
      <c r="K45" s="680"/>
      <c r="L45" s="681"/>
      <c r="M45" s="74"/>
      <c r="N45" s="75"/>
      <c r="O45" s="49"/>
      <c r="P45" s="76"/>
    </row>
    <row r="46" spans="2:16" ht="14.25" customHeight="1">
      <c r="B46" s="46">
        <v>23</v>
      </c>
      <c r="C46" s="70"/>
      <c r="D46" s="48"/>
      <c r="E46" s="86" t="s">
        <v>27</v>
      </c>
      <c r="F46" s="71"/>
      <c r="G46" s="72"/>
      <c r="H46" s="680"/>
      <c r="I46" s="681"/>
      <c r="J46" s="73"/>
      <c r="K46" s="680"/>
      <c r="L46" s="681"/>
      <c r="M46" s="74"/>
      <c r="N46" s="75"/>
      <c r="O46" s="49"/>
      <c r="P46" s="76"/>
    </row>
    <row r="47" spans="2:16" ht="14.25" customHeight="1">
      <c r="B47" s="46">
        <v>24</v>
      </c>
      <c r="C47" s="70"/>
      <c r="D47" s="48"/>
      <c r="E47" s="86" t="s">
        <v>27</v>
      </c>
      <c r="F47" s="71"/>
      <c r="G47" s="72"/>
      <c r="H47" s="680"/>
      <c r="I47" s="681"/>
      <c r="J47" s="73"/>
      <c r="K47" s="680"/>
      <c r="L47" s="681"/>
      <c r="M47" s="74"/>
      <c r="N47" s="75"/>
      <c r="O47" s="49"/>
      <c r="P47" s="76"/>
    </row>
    <row r="48" spans="2:16" ht="14.25" customHeight="1">
      <c r="B48" s="46">
        <v>25</v>
      </c>
      <c r="C48" s="70"/>
      <c r="D48" s="48"/>
      <c r="E48" s="86" t="s">
        <v>27</v>
      </c>
      <c r="F48" s="71"/>
      <c r="G48" s="72"/>
      <c r="H48" s="680"/>
      <c r="I48" s="681"/>
      <c r="J48" s="73"/>
      <c r="K48" s="680"/>
      <c r="L48" s="681"/>
      <c r="M48" s="74"/>
      <c r="N48" s="75"/>
      <c r="O48" s="49"/>
      <c r="P48" s="76"/>
    </row>
    <row r="49" spans="2:16" ht="14.25" customHeight="1">
      <c r="B49" s="46">
        <v>26</v>
      </c>
      <c r="C49" s="70"/>
      <c r="D49" s="48"/>
      <c r="E49" s="86" t="s">
        <v>27</v>
      </c>
      <c r="F49" s="71"/>
      <c r="G49" s="72"/>
      <c r="H49" s="680"/>
      <c r="I49" s="681"/>
      <c r="J49" s="73"/>
      <c r="K49" s="680"/>
      <c r="L49" s="681"/>
      <c r="M49" s="74"/>
      <c r="N49" s="75"/>
      <c r="O49" s="49"/>
      <c r="P49" s="76"/>
    </row>
    <row r="50" spans="2:16" ht="14.25" customHeight="1">
      <c r="B50" s="46">
        <v>27</v>
      </c>
      <c r="C50" s="70"/>
      <c r="D50" s="48"/>
      <c r="E50" s="86" t="s">
        <v>27</v>
      </c>
      <c r="F50" s="71"/>
      <c r="G50" s="72"/>
      <c r="H50" s="680"/>
      <c r="I50" s="681"/>
      <c r="J50" s="73"/>
      <c r="K50" s="680"/>
      <c r="L50" s="681"/>
      <c r="M50" s="74"/>
      <c r="N50" s="75"/>
      <c r="O50" s="49"/>
      <c r="P50" s="76"/>
    </row>
    <row r="51" spans="2:16" ht="14.25" customHeight="1">
      <c r="B51" s="46">
        <v>28</v>
      </c>
      <c r="C51" s="70"/>
      <c r="D51" s="48"/>
      <c r="E51" s="86" t="s">
        <v>27</v>
      </c>
      <c r="F51" s="71"/>
      <c r="G51" s="72"/>
      <c r="H51" s="680"/>
      <c r="I51" s="681"/>
      <c r="J51" s="73"/>
      <c r="K51" s="680"/>
      <c r="L51" s="681"/>
      <c r="M51" s="74"/>
      <c r="N51" s="75"/>
      <c r="O51" s="49"/>
      <c r="P51" s="76"/>
    </row>
    <row r="52" spans="2:16" ht="14.25" customHeight="1">
      <c r="B52" s="46">
        <v>29</v>
      </c>
      <c r="C52" s="70"/>
      <c r="D52" s="48"/>
      <c r="E52" s="86" t="s">
        <v>27</v>
      </c>
      <c r="F52" s="71"/>
      <c r="G52" s="72"/>
      <c r="H52" s="680"/>
      <c r="I52" s="681"/>
      <c r="J52" s="73"/>
      <c r="K52" s="680"/>
      <c r="L52" s="681"/>
      <c r="M52" s="74"/>
      <c r="N52" s="75"/>
      <c r="O52" s="49"/>
      <c r="P52" s="76"/>
    </row>
    <row r="53" spans="2:16" ht="14.25" customHeight="1">
      <c r="B53" s="46">
        <v>30</v>
      </c>
      <c r="C53" s="70"/>
      <c r="D53" s="48"/>
      <c r="E53" s="86" t="s">
        <v>27</v>
      </c>
      <c r="F53" s="71"/>
      <c r="G53" s="72"/>
      <c r="H53" s="680"/>
      <c r="I53" s="681"/>
      <c r="J53" s="73"/>
      <c r="K53" s="680"/>
      <c r="L53" s="681"/>
      <c r="M53" s="74"/>
      <c r="N53" s="75"/>
      <c r="O53" s="49"/>
      <c r="P53" s="76"/>
    </row>
    <row r="54" spans="2:16" ht="14.25" customHeight="1">
      <c r="B54" s="46">
        <v>31</v>
      </c>
      <c r="C54" s="70"/>
      <c r="D54" s="48"/>
      <c r="E54" s="86" t="s">
        <v>27</v>
      </c>
      <c r="F54" s="71"/>
      <c r="G54" s="72"/>
      <c r="H54" s="680"/>
      <c r="I54" s="681"/>
      <c r="J54" s="73"/>
      <c r="K54" s="680"/>
      <c r="L54" s="681"/>
      <c r="M54" s="74"/>
      <c r="N54" s="75"/>
      <c r="O54" s="49"/>
      <c r="P54" s="76"/>
    </row>
    <row r="55" spans="2:16" ht="14.25" customHeight="1">
      <c r="B55" s="46">
        <v>32</v>
      </c>
      <c r="C55" s="70"/>
      <c r="D55" s="48"/>
      <c r="E55" s="86" t="s">
        <v>27</v>
      </c>
      <c r="F55" s="71"/>
      <c r="G55" s="72"/>
      <c r="H55" s="680"/>
      <c r="I55" s="681"/>
      <c r="J55" s="73"/>
      <c r="K55" s="680"/>
      <c r="L55" s="681"/>
      <c r="M55" s="74"/>
      <c r="N55" s="75"/>
      <c r="O55" s="49"/>
      <c r="P55" s="76"/>
    </row>
    <row r="56" spans="2:16" ht="14.25" customHeight="1">
      <c r="B56" s="46">
        <v>33</v>
      </c>
      <c r="C56" s="70"/>
      <c r="D56" s="48"/>
      <c r="E56" s="86" t="s">
        <v>27</v>
      </c>
      <c r="F56" s="71"/>
      <c r="G56" s="72"/>
      <c r="H56" s="680"/>
      <c r="I56" s="681"/>
      <c r="J56" s="73"/>
      <c r="K56" s="680"/>
      <c r="L56" s="681"/>
      <c r="M56" s="74"/>
      <c r="N56" s="75"/>
      <c r="O56" s="49"/>
      <c r="P56" s="76"/>
    </row>
    <row r="57" spans="2:16" ht="14.25" customHeight="1">
      <c r="B57" s="46">
        <v>34</v>
      </c>
      <c r="C57" s="70"/>
      <c r="D57" s="48"/>
      <c r="E57" s="86" t="s">
        <v>27</v>
      </c>
      <c r="F57" s="71"/>
      <c r="G57" s="72"/>
      <c r="H57" s="680"/>
      <c r="I57" s="681"/>
      <c r="J57" s="73"/>
      <c r="K57" s="680"/>
      <c r="L57" s="681"/>
      <c r="M57" s="74"/>
      <c r="N57" s="75"/>
      <c r="O57" s="49"/>
      <c r="P57" s="76"/>
    </row>
    <row r="58" spans="2:16" ht="14.25" customHeight="1">
      <c r="B58" s="46">
        <v>35</v>
      </c>
      <c r="C58" s="70"/>
      <c r="D58" s="48"/>
      <c r="E58" s="86" t="s">
        <v>27</v>
      </c>
      <c r="F58" s="71"/>
      <c r="G58" s="72"/>
      <c r="H58" s="680"/>
      <c r="I58" s="681"/>
      <c r="J58" s="73"/>
      <c r="K58" s="680"/>
      <c r="L58" s="681"/>
      <c r="M58" s="74"/>
      <c r="N58" s="75"/>
      <c r="O58" s="49"/>
      <c r="P58" s="76"/>
    </row>
    <row r="59" spans="2:16" ht="14.25" customHeight="1">
      <c r="B59" s="46">
        <v>36</v>
      </c>
      <c r="C59" s="70"/>
      <c r="D59" s="48"/>
      <c r="E59" s="86" t="s">
        <v>27</v>
      </c>
      <c r="F59" s="71"/>
      <c r="G59" s="72"/>
      <c r="H59" s="680"/>
      <c r="I59" s="681"/>
      <c r="J59" s="73"/>
      <c r="K59" s="680"/>
      <c r="L59" s="681"/>
      <c r="M59" s="74"/>
      <c r="N59" s="75"/>
      <c r="O59" s="49"/>
      <c r="P59" s="76"/>
    </row>
    <row r="60" spans="2:16" ht="14.25" customHeight="1">
      <c r="B60" s="46">
        <v>37</v>
      </c>
      <c r="C60" s="70"/>
      <c r="D60" s="48"/>
      <c r="E60" s="86" t="s">
        <v>27</v>
      </c>
      <c r="F60" s="71"/>
      <c r="G60" s="72"/>
      <c r="H60" s="680"/>
      <c r="I60" s="681"/>
      <c r="J60" s="73"/>
      <c r="K60" s="680"/>
      <c r="L60" s="681"/>
      <c r="M60" s="74"/>
      <c r="N60" s="75"/>
      <c r="O60" s="49"/>
      <c r="P60" s="76"/>
    </row>
    <row r="61" spans="2:16" ht="14.25" customHeight="1">
      <c r="B61" s="46">
        <v>38</v>
      </c>
      <c r="C61" s="70"/>
      <c r="D61" s="48"/>
      <c r="E61" s="86" t="s">
        <v>27</v>
      </c>
      <c r="F61" s="71"/>
      <c r="G61" s="72"/>
      <c r="H61" s="680"/>
      <c r="I61" s="681"/>
      <c r="J61" s="73"/>
      <c r="K61" s="680"/>
      <c r="L61" s="681"/>
      <c r="M61" s="74"/>
      <c r="N61" s="75"/>
      <c r="O61" s="49"/>
      <c r="P61" s="76"/>
    </row>
    <row r="62" spans="2:16" ht="14.25" customHeight="1">
      <c r="B62" s="46">
        <v>39</v>
      </c>
      <c r="C62" s="70"/>
      <c r="D62" s="48"/>
      <c r="E62" s="86" t="s">
        <v>27</v>
      </c>
      <c r="F62" s="71"/>
      <c r="G62" s="72"/>
      <c r="H62" s="680"/>
      <c r="I62" s="681"/>
      <c r="J62" s="73"/>
      <c r="K62" s="680"/>
      <c r="L62" s="681"/>
      <c r="M62" s="74"/>
      <c r="N62" s="75"/>
      <c r="O62" s="49"/>
      <c r="P62" s="76"/>
    </row>
    <row r="63" spans="2:16" ht="14.25" customHeight="1">
      <c r="B63" s="46">
        <v>40</v>
      </c>
      <c r="C63" s="70"/>
      <c r="D63" s="48"/>
      <c r="E63" s="86" t="s">
        <v>27</v>
      </c>
      <c r="F63" s="71"/>
      <c r="G63" s="72"/>
      <c r="H63" s="680"/>
      <c r="I63" s="681"/>
      <c r="J63" s="73"/>
      <c r="K63" s="680"/>
      <c r="L63" s="681"/>
      <c r="M63" s="74"/>
      <c r="N63" s="75"/>
      <c r="O63" s="49"/>
      <c r="P63" s="76"/>
    </row>
    <row r="64" spans="2:16" ht="14.25" customHeight="1">
      <c r="B64" s="41"/>
      <c r="C64" s="41"/>
      <c r="D64" s="41"/>
      <c r="E64" s="64"/>
      <c r="F64" s="64"/>
      <c r="G64" s="87"/>
      <c r="H64" s="87"/>
      <c r="I64" s="87"/>
      <c r="J64" s="41"/>
      <c r="K64" s="87"/>
      <c r="L64" s="87"/>
      <c r="M64" s="41"/>
      <c r="N64" s="64"/>
      <c r="O64" s="88"/>
      <c r="P64" s="89"/>
    </row>
    <row r="65" spans="2:16" ht="14.25" customHeight="1">
      <c r="B65" s="35"/>
      <c r="C65" s="35"/>
      <c r="D65" s="35"/>
      <c r="E65" s="35"/>
      <c r="F65" s="35"/>
      <c r="G65" s="35"/>
      <c r="H65" s="35"/>
      <c r="I65" s="35"/>
      <c r="J65" s="35"/>
      <c r="K65" s="35"/>
      <c r="L65" s="35"/>
      <c r="M65" s="35"/>
      <c r="N65" s="37"/>
      <c r="O65" s="38"/>
      <c r="P65" s="38"/>
    </row>
    <row r="66" spans="2:16" ht="14.25" customHeight="1">
      <c r="B66" s="80"/>
      <c r="C66" s="50" t="s">
        <v>496</v>
      </c>
      <c r="D66" s="64"/>
      <c r="E66" s="64"/>
      <c r="F66" s="64"/>
      <c r="G66" s="64"/>
      <c r="H66" s="64"/>
      <c r="I66" s="64"/>
      <c r="J66" s="64"/>
      <c r="K66" s="64"/>
      <c r="L66" s="64"/>
      <c r="M66" s="64"/>
      <c r="N66" s="64"/>
      <c r="O66" s="64"/>
      <c r="P66" s="64"/>
    </row>
    <row r="67" spans="2:16" ht="14.25" customHeight="1">
      <c r="B67" s="64"/>
      <c r="C67" s="516"/>
      <c r="D67" s="515"/>
      <c r="E67" s="515"/>
      <c r="F67" s="515"/>
      <c r="G67" s="515"/>
      <c r="H67" s="515"/>
      <c r="I67" s="515"/>
      <c r="J67" s="515"/>
      <c r="K67" s="515"/>
      <c r="L67" s="515"/>
      <c r="M67" s="515"/>
      <c r="N67" s="515"/>
      <c r="O67" s="515"/>
      <c r="P67" s="514"/>
    </row>
    <row r="68" spans="2:16" ht="14.25" customHeight="1">
      <c r="B68" s="64"/>
      <c r="C68" s="513"/>
      <c r="D68" s="512"/>
      <c r="E68" s="512"/>
      <c r="F68" s="512"/>
      <c r="G68" s="512"/>
      <c r="H68" s="512"/>
      <c r="I68" s="512"/>
      <c r="J68" s="512"/>
      <c r="K68" s="512"/>
      <c r="L68" s="512"/>
      <c r="M68" s="512"/>
      <c r="N68" s="512"/>
      <c r="O68" s="512"/>
      <c r="P68" s="511"/>
    </row>
    <row r="69" spans="2:16" ht="14.25" customHeight="1">
      <c r="B69" s="64"/>
      <c r="C69" s="513"/>
      <c r="D69" s="512"/>
      <c r="E69" s="512"/>
      <c r="F69" s="512"/>
      <c r="G69" s="512"/>
      <c r="H69" s="512"/>
      <c r="I69" s="512"/>
      <c r="J69" s="512"/>
      <c r="K69" s="512"/>
      <c r="L69" s="512"/>
      <c r="M69" s="512"/>
      <c r="N69" s="512"/>
      <c r="O69" s="512"/>
      <c r="P69" s="511"/>
    </row>
    <row r="70" spans="2:16" ht="14.25" customHeight="1">
      <c r="B70" s="64"/>
      <c r="C70" s="513"/>
      <c r="D70" s="512"/>
      <c r="E70" s="512"/>
      <c r="F70" s="512"/>
      <c r="G70" s="512"/>
      <c r="H70" s="512"/>
      <c r="I70" s="512"/>
      <c r="J70" s="512"/>
      <c r="K70" s="512"/>
      <c r="L70" s="512"/>
      <c r="M70" s="512"/>
      <c r="N70" s="512"/>
      <c r="O70" s="512"/>
      <c r="P70" s="511"/>
    </row>
    <row r="71" spans="2:16" ht="14.25" customHeight="1">
      <c r="B71" s="64"/>
      <c r="C71" s="513"/>
      <c r="D71" s="512"/>
      <c r="E71" s="512"/>
      <c r="F71" s="512"/>
      <c r="G71" s="512"/>
      <c r="H71" s="512"/>
      <c r="I71" s="512"/>
      <c r="J71" s="512"/>
      <c r="K71" s="512"/>
      <c r="L71" s="512"/>
      <c r="M71" s="512"/>
      <c r="N71" s="512"/>
      <c r="O71" s="512"/>
      <c r="P71" s="511"/>
    </row>
    <row r="72" spans="2:16" ht="14.25" customHeight="1">
      <c r="B72" s="64"/>
      <c r="C72" s="513"/>
      <c r="D72" s="512"/>
      <c r="E72" s="512"/>
      <c r="F72" s="512"/>
      <c r="G72" s="512"/>
      <c r="H72" s="512"/>
      <c r="I72" s="512"/>
      <c r="J72" s="512"/>
      <c r="K72" s="512"/>
      <c r="L72" s="512"/>
      <c r="M72" s="512"/>
      <c r="N72" s="512"/>
      <c r="O72" s="512"/>
      <c r="P72" s="511"/>
    </row>
    <row r="73" spans="2:16" ht="14.25" customHeight="1">
      <c r="B73" s="64"/>
      <c r="C73" s="513"/>
      <c r="D73" s="512"/>
      <c r="E73" s="512"/>
      <c r="F73" s="512"/>
      <c r="G73" s="512"/>
      <c r="H73" s="512"/>
      <c r="I73" s="512"/>
      <c r="J73" s="512"/>
      <c r="K73" s="512"/>
      <c r="L73" s="512"/>
      <c r="M73" s="512"/>
      <c r="N73" s="512"/>
      <c r="O73" s="512"/>
      <c r="P73" s="511"/>
    </row>
    <row r="74" spans="2:16" ht="14.25" customHeight="1">
      <c r="B74" s="64"/>
      <c r="C74" s="513"/>
      <c r="D74" s="512"/>
      <c r="E74" s="512"/>
      <c r="F74" s="512"/>
      <c r="G74" s="512"/>
      <c r="H74" s="512"/>
      <c r="I74" s="512"/>
      <c r="J74" s="512"/>
      <c r="K74" s="512"/>
      <c r="L74" s="512"/>
      <c r="M74" s="512"/>
      <c r="N74" s="512"/>
      <c r="O74" s="512"/>
      <c r="P74" s="511"/>
    </row>
    <row r="75" spans="2:16" ht="14.25" customHeight="1">
      <c r="B75" s="64"/>
      <c r="C75" s="513"/>
      <c r="D75" s="512"/>
      <c r="E75" s="512"/>
      <c r="F75" s="512"/>
      <c r="G75" s="512"/>
      <c r="H75" s="512"/>
      <c r="I75" s="512"/>
      <c r="J75" s="512"/>
      <c r="K75" s="512"/>
      <c r="L75" s="512"/>
      <c r="M75" s="512"/>
      <c r="N75" s="512"/>
      <c r="O75" s="512"/>
      <c r="P75" s="511"/>
    </row>
    <row r="76" spans="2:16" ht="14.25" customHeight="1">
      <c r="B76" s="64"/>
      <c r="C76" s="513"/>
      <c r="D76" s="512"/>
      <c r="E76" s="512"/>
      <c r="F76" s="512"/>
      <c r="G76" s="512"/>
      <c r="H76" s="512"/>
      <c r="I76" s="512"/>
      <c r="J76" s="512"/>
      <c r="K76" s="512"/>
      <c r="L76" s="512"/>
      <c r="M76" s="512"/>
      <c r="N76" s="512"/>
      <c r="O76" s="512"/>
      <c r="P76" s="511"/>
    </row>
    <row r="77" spans="2:16" ht="14.25" customHeight="1">
      <c r="B77" s="64"/>
      <c r="C77" s="513"/>
      <c r="D77" s="512"/>
      <c r="E77" s="512"/>
      <c r="F77" s="512"/>
      <c r="G77" s="512"/>
      <c r="H77" s="512"/>
      <c r="I77" s="512"/>
      <c r="J77" s="512"/>
      <c r="K77" s="512"/>
      <c r="L77" s="512"/>
      <c r="M77" s="512"/>
      <c r="N77" s="512"/>
      <c r="O77" s="512"/>
      <c r="P77" s="511"/>
    </row>
    <row r="78" spans="2:16" ht="14.25" customHeight="1">
      <c r="B78" s="64"/>
      <c r="C78" s="513"/>
      <c r="D78" s="512"/>
      <c r="E78" s="512"/>
      <c r="F78" s="512"/>
      <c r="G78" s="512"/>
      <c r="H78" s="512"/>
      <c r="I78" s="512"/>
      <c r="J78" s="512"/>
      <c r="K78" s="512"/>
      <c r="L78" s="512"/>
      <c r="M78" s="512"/>
      <c r="N78" s="512"/>
      <c r="O78" s="512"/>
      <c r="P78" s="511"/>
    </row>
    <row r="79" spans="2:16" ht="14.25" customHeight="1">
      <c r="B79" s="64"/>
      <c r="C79" s="513"/>
      <c r="D79" s="512"/>
      <c r="E79" s="512"/>
      <c r="F79" s="512"/>
      <c r="G79" s="512"/>
      <c r="H79" s="512"/>
      <c r="I79" s="512"/>
      <c r="J79" s="512"/>
      <c r="K79" s="512"/>
      <c r="L79" s="512"/>
      <c r="M79" s="512"/>
      <c r="N79" s="512"/>
      <c r="O79" s="512"/>
      <c r="P79" s="511"/>
    </row>
    <row r="80" spans="2:16" ht="14.25" customHeight="1">
      <c r="B80" s="64"/>
      <c r="C80" s="513"/>
      <c r="D80" s="512"/>
      <c r="E80" s="512"/>
      <c r="F80" s="512"/>
      <c r="G80" s="512"/>
      <c r="H80" s="512"/>
      <c r="I80" s="512"/>
      <c r="J80" s="512"/>
      <c r="K80" s="512"/>
      <c r="L80" s="512"/>
      <c r="M80" s="512"/>
      <c r="N80" s="512"/>
      <c r="O80" s="512"/>
      <c r="P80" s="511"/>
    </row>
    <row r="81" spans="2:16" ht="14.25" customHeight="1">
      <c r="B81" s="64"/>
      <c r="C81" s="513"/>
      <c r="D81" s="512"/>
      <c r="E81" s="512"/>
      <c r="F81" s="512"/>
      <c r="G81" s="512"/>
      <c r="H81" s="512"/>
      <c r="I81" s="512"/>
      <c r="J81" s="512"/>
      <c r="K81" s="512"/>
      <c r="L81" s="512"/>
      <c r="M81" s="512"/>
      <c r="N81" s="512"/>
      <c r="O81" s="512"/>
      <c r="P81" s="511"/>
    </row>
    <row r="82" spans="2:16" ht="14.25" customHeight="1">
      <c r="B82" s="64"/>
      <c r="C82" s="513"/>
      <c r="D82" s="512"/>
      <c r="E82" s="512"/>
      <c r="F82" s="512"/>
      <c r="G82" s="512"/>
      <c r="H82" s="512"/>
      <c r="I82" s="512"/>
      <c r="J82" s="512"/>
      <c r="K82" s="512"/>
      <c r="L82" s="512"/>
      <c r="M82" s="512"/>
      <c r="N82" s="512"/>
      <c r="O82" s="512"/>
      <c r="P82" s="511"/>
    </row>
    <row r="83" spans="2:16" ht="14.25" customHeight="1">
      <c r="B83" s="64"/>
      <c r="C83" s="513"/>
      <c r="D83" s="512"/>
      <c r="E83" s="512"/>
      <c r="F83" s="512"/>
      <c r="G83" s="512"/>
      <c r="H83" s="512"/>
      <c r="I83" s="512"/>
      <c r="J83" s="512"/>
      <c r="K83" s="512"/>
      <c r="L83" s="512"/>
      <c r="M83" s="512"/>
      <c r="N83" s="512"/>
      <c r="O83" s="512"/>
      <c r="P83" s="511"/>
    </row>
    <row r="84" spans="2:16" ht="14.25" customHeight="1">
      <c r="B84" s="64"/>
      <c r="C84" s="513"/>
      <c r="D84" s="512"/>
      <c r="E84" s="512"/>
      <c r="F84" s="512"/>
      <c r="G84" s="512"/>
      <c r="H84" s="512"/>
      <c r="I84" s="512"/>
      <c r="J84" s="512"/>
      <c r="K84" s="512"/>
      <c r="L84" s="512"/>
      <c r="M84" s="512"/>
      <c r="N84" s="512"/>
      <c r="O84" s="512"/>
      <c r="P84" s="511"/>
    </row>
    <row r="85" spans="2:16" ht="14.25" customHeight="1">
      <c r="B85" s="64"/>
      <c r="C85" s="513"/>
      <c r="D85" s="512"/>
      <c r="E85" s="512"/>
      <c r="F85" s="512"/>
      <c r="G85" s="512"/>
      <c r="H85" s="512"/>
      <c r="I85" s="512"/>
      <c r="J85" s="512"/>
      <c r="K85" s="512"/>
      <c r="L85" s="512"/>
      <c r="M85" s="512"/>
      <c r="N85" s="512"/>
      <c r="O85" s="512"/>
      <c r="P85" s="511"/>
    </row>
    <row r="86" spans="2:16" ht="14.25" customHeight="1">
      <c r="B86" s="64"/>
      <c r="C86" s="513"/>
      <c r="D86" s="512"/>
      <c r="E86" s="512"/>
      <c r="F86" s="512"/>
      <c r="G86" s="512"/>
      <c r="H86" s="512"/>
      <c r="I86" s="512"/>
      <c r="J86" s="512"/>
      <c r="K86" s="512"/>
      <c r="L86" s="512"/>
      <c r="M86" s="512"/>
      <c r="N86" s="512"/>
      <c r="O86" s="512"/>
      <c r="P86" s="511"/>
    </row>
    <row r="87" spans="2:16" ht="14.25" customHeight="1">
      <c r="B87" s="64"/>
      <c r="C87" s="513"/>
      <c r="D87" s="512"/>
      <c r="E87" s="512"/>
      <c r="F87" s="512"/>
      <c r="G87" s="512"/>
      <c r="H87" s="512"/>
      <c r="I87" s="512"/>
      <c r="J87" s="512"/>
      <c r="K87" s="512"/>
      <c r="L87" s="512"/>
      <c r="M87" s="512"/>
      <c r="N87" s="512"/>
      <c r="O87" s="512"/>
      <c r="P87" s="511"/>
    </row>
    <row r="88" spans="2:16" ht="14.25" customHeight="1">
      <c r="B88" s="64"/>
      <c r="C88" s="513"/>
      <c r="D88" s="512"/>
      <c r="E88" s="512"/>
      <c r="F88" s="512"/>
      <c r="G88" s="512"/>
      <c r="H88" s="512"/>
      <c r="I88" s="512"/>
      <c r="J88" s="512"/>
      <c r="K88" s="512"/>
      <c r="L88" s="512"/>
      <c r="M88" s="512"/>
      <c r="N88" s="512"/>
      <c r="O88" s="512"/>
      <c r="P88" s="511"/>
    </row>
    <row r="89" spans="2:16" ht="14.25" customHeight="1">
      <c r="B89" s="64"/>
      <c r="C89" s="513"/>
      <c r="D89" s="512"/>
      <c r="E89" s="512"/>
      <c r="F89" s="512"/>
      <c r="G89" s="512"/>
      <c r="H89" s="512"/>
      <c r="I89" s="512"/>
      <c r="J89" s="512"/>
      <c r="K89" s="512"/>
      <c r="L89" s="512"/>
      <c r="M89" s="512"/>
      <c r="N89" s="512"/>
      <c r="O89" s="512"/>
      <c r="P89" s="511"/>
    </row>
    <row r="90" spans="2:16" ht="14.25" customHeight="1">
      <c r="B90" s="64"/>
      <c r="C90" s="513"/>
      <c r="D90" s="512"/>
      <c r="E90" s="512"/>
      <c r="F90" s="512"/>
      <c r="G90" s="512"/>
      <c r="H90" s="512"/>
      <c r="I90" s="512"/>
      <c r="J90" s="512"/>
      <c r="K90" s="512"/>
      <c r="L90" s="512"/>
      <c r="M90" s="512"/>
      <c r="N90" s="512"/>
      <c r="O90" s="512"/>
      <c r="P90" s="511"/>
    </row>
    <row r="91" spans="2:16" ht="14.25" customHeight="1">
      <c r="B91" s="64"/>
      <c r="C91" s="513"/>
      <c r="D91" s="512"/>
      <c r="E91" s="512"/>
      <c r="F91" s="512"/>
      <c r="G91" s="512"/>
      <c r="H91" s="512"/>
      <c r="I91" s="512"/>
      <c r="J91" s="512"/>
      <c r="K91" s="512"/>
      <c r="L91" s="512"/>
      <c r="M91" s="512"/>
      <c r="N91" s="512"/>
      <c r="O91" s="512"/>
      <c r="P91" s="511"/>
    </row>
    <row r="92" spans="2:16" ht="14.25" customHeight="1">
      <c r="B92" s="64"/>
      <c r="C92" s="513"/>
      <c r="D92" s="512"/>
      <c r="E92" s="512"/>
      <c r="F92" s="512"/>
      <c r="G92" s="512"/>
      <c r="H92" s="512"/>
      <c r="I92" s="512"/>
      <c r="J92" s="512"/>
      <c r="K92" s="512"/>
      <c r="L92" s="512"/>
      <c r="M92" s="512"/>
      <c r="N92" s="512"/>
      <c r="O92" s="512"/>
      <c r="P92" s="511"/>
    </row>
    <row r="93" spans="2:16" ht="14.25" customHeight="1">
      <c r="B93" s="64"/>
      <c r="C93" s="513"/>
      <c r="D93" s="512"/>
      <c r="E93" s="512"/>
      <c r="F93" s="512"/>
      <c r="G93" s="512"/>
      <c r="H93" s="512"/>
      <c r="I93" s="512"/>
      <c r="J93" s="512"/>
      <c r="K93" s="512"/>
      <c r="L93" s="512"/>
      <c r="M93" s="512"/>
      <c r="N93" s="512"/>
      <c r="O93" s="512"/>
      <c r="P93" s="511"/>
    </row>
    <row r="94" spans="2:16" ht="14.25" customHeight="1">
      <c r="B94" s="64"/>
      <c r="C94" s="513"/>
      <c r="D94" s="512"/>
      <c r="E94" s="512"/>
      <c r="F94" s="512"/>
      <c r="G94" s="512"/>
      <c r="H94" s="512"/>
      <c r="I94" s="512"/>
      <c r="J94" s="512"/>
      <c r="K94" s="512"/>
      <c r="L94" s="512"/>
      <c r="M94" s="512"/>
      <c r="N94" s="512"/>
      <c r="O94" s="512"/>
      <c r="P94" s="511"/>
    </row>
    <row r="95" spans="2:16" ht="14.25" customHeight="1">
      <c r="B95" s="64"/>
      <c r="C95" s="513"/>
      <c r="D95" s="512"/>
      <c r="E95" s="512"/>
      <c r="F95" s="512"/>
      <c r="G95" s="512"/>
      <c r="H95" s="512"/>
      <c r="I95" s="512"/>
      <c r="J95" s="512"/>
      <c r="K95" s="512"/>
      <c r="L95" s="512"/>
      <c r="M95" s="512"/>
      <c r="N95" s="512"/>
      <c r="O95" s="512"/>
      <c r="P95" s="511"/>
    </row>
    <row r="96" spans="2:16" ht="14.25" customHeight="1">
      <c r="B96" s="64"/>
      <c r="C96" s="513"/>
      <c r="D96" s="512"/>
      <c r="E96" s="512"/>
      <c r="F96" s="512"/>
      <c r="G96" s="512"/>
      <c r="H96" s="512"/>
      <c r="I96" s="512"/>
      <c r="J96" s="512"/>
      <c r="K96" s="512"/>
      <c r="L96" s="512"/>
      <c r="M96" s="512"/>
      <c r="N96" s="512"/>
      <c r="O96" s="512"/>
      <c r="P96" s="511"/>
    </row>
    <row r="97" spans="2:16" ht="14.25" customHeight="1">
      <c r="B97" s="64"/>
      <c r="C97" s="513"/>
      <c r="D97" s="512"/>
      <c r="E97" s="512"/>
      <c r="F97" s="512"/>
      <c r="G97" s="512"/>
      <c r="H97" s="512"/>
      <c r="I97" s="512"/>
      <c r="J97" s="512"/>
      <c r="K97" s="512"/>
      <c r="L97" s="512"/>
      <c r="M97" s="512"/>
      <c r="N97" s="512"/>
      <c r="O97" s="512"/>
      <c r="P97" s="511"/>
    </row>
    <row r="98" spans="2:16" ht="14.25" customHeight="1">
      <c r="B98" s="64"/>
      <c r="C98" s="513"/>
      <c r="D98" s="512"/>
      <c r="E98" s="512"/>
      <c r="F98" s="512"/>
      <c r="G98" s="512"/>
      <c r="H98" s="512"/>
      <c r="I98" s="512"/>
      <c r="J98" s="512"/>
      <c r="K98" s="512"/>
      <c r="L98" s="512"/>
      <c r="M98" s="512"/>
      <c r="N98" s="512"/>
      <c r="O98" s="512"/>
      <c r="P98" s="511"/>
    </row>
    <row r="99" spans="2:16" ht="14.25" customHeight="1">
      <c r="B99" s="64"/>
      <c r="C99" s="513"/>
      <c r="D99" s="512"/>
      <c r="E99" s="512"/>
      <c r="F99" s="512"/>
      <c r="G99" s="512"/>
      <c r="H99" s="512"/>
      <c r="I99" s="512"/>
      <c r="J99" s="512"/>
      <c r="K99" s="512"/>
      <c r="L99" s="512"/>
      <c r="M99" s="512"/>
      <c r="N99" s="512"/>
      <c r="O99" s="512"/>
      <c r="P99" s="511"/>
    </row>
    <row r="100" spans="2:16" ht="14.25" customHeight="1">
      <c r="B100" s="64"/>
      <c r="C100" s="513"/>
      <c r="D100" s="512"/>
      <c r="E100" s="512"/>
      <c r="F100" s="512"/>
      <c r="G100" s="512"/>
      <c r="H100" s="512"/>
      <c r="I100" s="512"/>
      <c r="J100" s="512"/>
      <c r="K100" s="512"/>
      <c r="L100" s="512"/>
      <c r="M100" s="512"/>
      <c r="N100" s="512"/>
      <c r="O100" s="512"/>
      <c r="P100" s="511"/>
    </row>
    <row r="101" spans="2:16" ht="14.25" customHeight="1">
      <c r="B101" s="64"/>
      <c r="C101" s="513"/>
      <c r="D101" s="512"/>
      <c r="E101" s="512"/>
      <c r="F101" s="512"/>
      <c r="G101" s="512"/>
      <c r="H101" s="512"/>
      <c r="I101" s="512"/>
      <c r="J101" s="512"/>
      <c r="K101" s="512"/>
      <c r="L101" s="512"/>
      <c r="M101" s="512"/>
      <c r="N101" s="512"/>
      <c r="O101" s="512"/>
      <c r="P101" s="511"/>
    </row>
    <row r="102" spans="2:16" ht="14.25" customHeight="1">
      <c r="B102" s="64"/>
      <c r="C102" s="513"/>
      <c r="D102" s="512"/>
      <c r="E102" s="512"/>
      <c r="F102" s="512"/>
      <c r="G102" s="512"/>
      <c r="H102" s="512"/>
      <c r="I102" s="512"/>
      <c r="J102" s="512"/>
      <c r="K102" s="512"/>
      <c r="L102" s="512"/>
      <c r="M102" s="512"/>
      <c r="N102" s="512"/>
      <c r="O102" s="512"/>
      <c r="P102" s="511"/>
    </row>
    <row r="103" spans="2:16" ht="14.25" customHeight="1">
      <c r="B103" s="64"/>
      <c r="C103" s="513"/>
      <c r="D103" s="512"/>
      <c r="E103" s="512"/>
      <c r="F103" s="512"/>
      <c r="G103" s="512"/>
      <c r="H103" s="512"/>
      <c r="I103" s="512"/>
      <c r="J103" s="512"/>
      <c r="K103" s="512"/>
      <c r="L103" s="512"/>
      <c r="M103" s="512"/>
      <c r="N103" s="512"/>
      <c r="O103" s="512"/>
      <c r="P103" s="511"/>
    </row>
    <row r="104" spans="2:16" ht="14.25" customHeight="1">
      <c r="B104" s="64"/>
      <c r="C104" s="513"/>
      <c r="D104" s="512"/>
      <c r="E104" s="512"/>
      <c r="F104" s="512"/>
      <c r="G104" s="512"/>
      <c r="H104" s="512"/>
      <c r="I104" s="512"/>
      <c r="J104" s="512"/>
      <c r="K104" s="512"/>
      <c r="L104" s="512"/>
      <c r="M104" s="512"/>
      <c r="N104" s="512"/>
      <c r="O104" s="512"/>
      <c r="P104" s="511"/>
    </row>
    <row r="105" spans="2:16" ht="14.25" customHeight="1">
      <c r="B105" s="64"/>
      <c r="C105" s="513"/>
      <c r="D105" s="512"/>
      <c r="E105" s="512"/>
      <c r="F105" s="512"/>
      <c r="G105" s="512"/>
      <c r="H105" s="512"/>
      <c r="I105" s="512"/>
      <c r="J105" s="512"/>
      <c r="K105" s="512"/>
      <c r="L105" s="512"/>
      <c r="M105" s="512"/>
      <c r="N105" s="512"/>
      <c r="O105" s="512"/>
      <c r="P105" s="511"/>
    </row>
    <row r="106" spans="2:16" ht="14.25" customHeight="1">
      <c r="C106" s="513"/>
      <c r="D106" s="512"/>
      <c r="E106" s="512"/>
      <c r="F106" s="512"/>
      <c r="G106" s="512"/>
      <c r="H106" s="512"/>
      <c r="I106" s="512"/>
      <c r="J106" s="512"/>
      <c r="K106" s="512"/>
      <c r="L106" s="512"/>
      <c r="M106" s="512"/>
      <c r="N106" s="512"/>
      <c r="O106" s="512"/>
      <c r="P106" s="511"/>
    </row>
    <row r="107" spans="2:16" ht="14.25" customHeight="1">
      <c r="C107" s="510"/>
      <c r="D107" s="509"/>
      <c r="E107" s="509"/>
      <c r="F107" s="509"/>
      <c r="G107" s="509"/>
      <c r="H107" s="509"/>
      <c r="I107" s="509"/>
      <c r="J107" s="509"/>
      <c r="K107" s="509"/>
      <c r="L107" s="509"/>
      <c r="M107" s="509"/>
      <c r="N107" s="509"/>
      <c r="O107" s="509"/>
      <c r="P107" s="508"/>
    </row>
  </sheetData>
  <sheetProtection password="C914" sheet="1" objects="1" scenarios="1" formatRows="0"/>
  <mergeCells count="102">
    <mergeCell ref="H32:I32"/>
    <mergeCell ref="K32:L32"/>
    <mergeCell ref="H24:I24"/>
    <mergeCell ref="K24:L24"/>
    <mergeCell ref="H25:I25"/>
    <mergeCell ref="K25:L25"/>
    <mergeCell ref="H26:I26"/>
    <mergeCell ref="K26:L26"/>
    <mergeCell ref="H27:I27"/>
    <mergeCell ref="K27:L27"/>
    <mergeCell ref="H28:I28"/>
    <mergeCell ref="K28:L28"/>
    <mergeCell ref="H29:I29"/>
    <mergeCell ref="K29:L29"/>
    <mergeCell ref="H30:I30"/>
    <mergeCell ref="K30:L30"/>
    <mergeCell ref="H31:I31"/>
    <mergeCell ref="K31:L31"/>
    <mergeCell ref="H44:I44"/>
    <mergeCell ref="K44:L44"/>
    <mergeCell ref="H33:I33"/>
    <mergeCell ref="K33:L33"/>
    <mergeCell ref="H34:I34"/>
    <mergeCell ref="K34:L34"/>
    <mergeCell ref="H35:I35"/>
    <mergeCell ref="K35:L35"/>
    <mergeCell ref="H36:I36"/>
    <mergeCell ref="K36:L36"/>
    <mergeCell ref="H37:I37"/>
    <mergeCell ref="K37:L37"/>
    <mergeCell ref="H38:I38"/>
    <mergeCell ref="K38:L38"/>
    <mergeCell ref="H39:I39"/>
    <mergeCell ref="K39:L39"/>
    <mergeCell ref="H40:I40"/>
    <mergeCell ref="K40:L40"/>
    <mergeCell ref="H41:I41"/>
    <mergeCell ref="K41:L41"/>
    <mergeCell ref="H42:I42"/>
    <mergeCell ref="K42:L42"/>
    <mergeCell ref="H43:I43"/>
    <mergeCell ref="K43:L43"/>
    <mergeCell ref="H56:I56"/>
    <mergeCell ref="K56:L56"/>
    <mergeCell ref="H45:I45"/>
    <mergeCell ref="K45:L45"/>
    <mergeCell ref="H46:I46"/>
    <mergeCell ref="K46:L46"/>
    <mergeCell ref="H47:I47"/>
    <mergeCell ref="K47:L47"/>
    <mergeCell ref="H48:I48"/>
    <mergeCell ref="K48:L48"/>
    <mergeCell ref="H49:I49"/>
    <mergeCell ref="K49:L49"/>
    <mergeCell ref="H50:I50"/>
    <mergeCell ref="K50:L50"/>
    <mergeCell ref="H51:I51"/>
    <mergeCell ref="K51:L51"/>
    <mergeCell ref="H52:I52"/>
    <mergeCell ref="K52:L52"/>
    <mergeCell ref="H53:I53"/>
    <mergeCell ref="K53:L53"/>
    <mergeCell ref="H54:I54"/>
    <mergeCell ref="K54:L54"/>
    <mergeCell ref="H55:I55"/>
    <mergeCell ref="K55:L55"/>
    <mergeCell ref="H57:I57"/>
    <mergeCell ref="K57:L57"/>
    <mergeCell ref="H58:I58"/>
    <mergeCell ref="K58:L58"/>
    <mergeCell ref="H59:I59"/>
    <mergeCell ref="K59:L59"/>
    <mergeCell ref="H63:I63"/>
    <mergeCell ref="K63:L63"/>
    <mergeCell ref="H60:I60"/>
    <mergeCell ref="K60:L60"/>
    <mergeCell ref="H61:I61"/>
    <mergeCell ref="K61:L61"/>
    <mergeCell ref="H62:I62"/>
    <mergeCell ref="K62:L62"/>
    <mergeCell ref="B2:P2"/>
    <mergeCell ref="E9:E10"/>
    <mergeCell ref="F9:F10"/>
    <mergeCell ref="G9:G10"/>
    <mergeCell ref="H9:I10"/>
    <mergeCell ref="J9:P10"/>
    <mergeCell ref="B9:B23"/>
    <mergeCell ref="C9:C23"/>
    <mergeCell ref="D9:D23"/>
    <mergeCell ref="E11:E23"/>
    <mergeCell ref="B4:P4"/>
    <mergeCell ref="B6:P6"/>
    <mergeCell ref="B7:P7"/>
    <mergeCell ref="N11:N23"/>
    <mergeCell ref="O11:O23"/>
    <mergeCell ref="P11:P23"/>
    <mergeCell ref="F11:F23"/>
    <mergeCell ref="G11:G23"/>
    <mergeCell ref="H11:I23"/>
    <mergeCell ref="J11:J23"/>
    <mergeCell ref="K11:L23"/>
    <mergeCell ref="M11:M23"/>
  </mergeCells>
  <printOptions horizontalCentered="1" verticalCentered="1"/>
  <pageMargins left="0.23622047244094491" right="0.23622047244094491" top="0.23622047244094491" bottom="0.23622047244094491" header="0.31496062992125984" footer="3.937007874015748E-2"/>
  <pageSetup paperSize="5" scale="79" fitToHeight="0" orientation="landscape" r:id="rId1"/>
  <headerFooter>
    <oddFooter>&amp;L&amp;BCanada Council for the Arts Confidential&amp;B&amp;C&amp;D&amp;RPage &amp;P</oddFooter>
  </headerFooter>
  <rowBreaks count="1" manualBreakCount="1">
    <brk id="63" max="1638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Sheet1!$C$3:$C$5</xm:f>
          </x14:formula1>
          <xm:sqref>E24:E63</xm:sqref>
        </x14:dataValidation>
        <x14:dataValidation type="list" allowBlank="1" showInputMessage="1" showErrorMessage="1">
          <x14:formula1>
            <xm:f>'[1]Dropdown PRGMG'!#REF!</xm:f>
          </x14:formula1>
          <xm:sqref>E64</xm:sqref>
        </x14:dataValidation>
        <x14:dataValidation type="list" allowBlank="1" showInputMessage="1" showErrorMessage="1" errorTitle="Please chose from dropdown list." promptTitle="Please chose one">
          <x14:formula1>
            <xm:f>'[1]Dropdown PRGMG'!#REF!</xm:f>
          </x14:formula1>
          <xm:sqref>F64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W53"/>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1:23">
      <c r="C1" s="8" t="s">
        <v>555</v>
      </c>
    </row>
    <row r="2" spans="1:23" ht="15.75">
      <c r="C2" s="685" t="s">
        <v>6</v>
      </c>
      <c r="D2" s="686"/>
      <c r="E2" s="686"/>
      <c r="F2" s="686"/>
      <c r="G2" s="686"/>
      <c r="H2" s="686"/>
      <c r="I2" s="687"/>
    </row>
    <row r="3" spans="1:23" s="25" customFormat="1">
      <c r="H3" s="43"/>
      <c r="I3" s="43"/>
      <c r="J3" s="43"/>
      <c r="K3" s="43"/>
    </row>
    <row r="4" spans="1:23" ht="15.75">
      <c r="C4" s="690" t="s">
        <v>54</v>
      </c>
      <c r="D4" s="691"/>
      <c r="E4" s="691"/>
      <c r="F4" s="691"/>
      <c r="G4" s="691"/>
      <c r="H4" s="691"/>
      <c r="I4" s="692"/>
      <c r="J4" s="26"/>
      <c r="K4" s="40"/>
      <c r="L4" s="26"/>
    </row>
    <row r="5" spans="1:23" ht="15">
      <c r="C5" s="696" t="s">
        <v>29</v>
      </c>
      <c r="D5" s="697"/>
      <c r="E5" s="697"/>
      <c r="F5" s="697"/>
      <c r="G5" s="697"/>
      <c r="H5" s="697"/>
      <c r="I5" s="698"/>
      <c r="J5" s="26"/>
      <c r="K5" s="40"/>
      <c r="L5" s="26"/>
    </row>
    <row r="6" spans="1:23" ht="9" customHeight="1">
      <c r="I6" s="26"/>
      <c r="J6" s="92"/>
      <c r="K6" s="92"/>
      <c r="L6" s="26"/>
      <c r="M6" s="26"/>
      <c r="N6" s="26"/>
    </row>
    <row r="7" spans="1:23" ht="15" customHeight="1">
      <c r="C7" s="693" t="s">
        <v>55</v>
      </c>
      <c r="D7" s="693"/>
      <c r="E7" s="693"/>
      <c r="F7" s="693"/>
      <c r="G7" s="693"/>
      <c r="H7" s="693"/>
      <c r="I7" s="693"/>
      <c r="L7" s="24"/>
      <c r="M7" s="24"/>
      <c r="N7" s="24"/>
      <c r="O7" s="93"/>
      <c r="P7" s="93"/>
      <c r="Q7" s="93"/>
      <c r="R7" s="93"/>
      <c r="S7" s="93"/>
      <c r="T7" s="93"/>
      <c r="U7" s="93"/>
      <c r="V7" s="93"/>
      <c r="W7" s="93"/>
    </row>
    <row r="8" spans="1:23" ht="14.25" customHeight="1">
      <c r="C8" s="694" t="s">
        <v>499</v>
      </c>
      <c r="D8" s="694"/>
      <c r="E8" s="694"/>
      <c r="F8" s="694"/>
      <c r="G8" s="694"/>
      <c r="H8" s="694"/>
      <c r="I8" s="694"/>
      <c r="K8" s="24"/>
      <c r="L8" s="24"/>
      <c r="M8" s="24"/>
      <c r="N8" s="24"/>
      <c r="O8" s="93"/>
      <c r="P8" s="93"/>
      <c r="Q8" s="93"/>
      <c r="R8" s="24"/>
      <c r="S8" s="93"/>
      <c r="T8" s="93"/>
      <c r="U8" s="93"/>
      <c r="V8" s="93"/>
      <c r="W8" s="93"/>
    </row>
    <row r="9" spans="1:23" ht="14.25" customHeight="1">
      <c r="C9" s="695" t="s">
        <v>56</v>
      </c>
      <c r="D9" s="695"/>
      <c r="E9" s="695"/>
      <c r="F9" s="695"/>
      <c r="G9" s="695"/>
      <c r="H9" s="695"/>
      <c r="I9" s="695"/>
      <c r="L9" s="24"/>
      <c r="M9" s="24"/>
      <c r="N9" s="24"/>
      <c r="O9" s="93"/>
      <c r="P9" s="93"/>
      <c r="Q9" s="93"/>
      <c r="R9" s="24"/>
      <c r="S9" s="93"/>
      <c r="T9" s="93"/>
      <c r="U9" s="93"/>
      <c r="V9" s="93"/>
      <c r="W9" s="93"/>
    </row>
    <row r="10" spans="1:23" ht="9" customHeight="1">
      <c r="C10" s="42"/>
      <c r="D10" s="94"/>
      <c r="L10" s="24"/>
      <c r="M10" s="24"/>
      <c r="N10" s="24"/>
      <c r="O10" s="93"/>
      <c r="P10" s="93"/>
      <c r="Q10" s="93"/>
      <c r="R10" s="24"/>
      <c r="S10" s="93"/>
      <c r="T10" s="93"/>
      <c r="U10" s="93"/>
      <c r="V10" s="93"/>
      <c r="W10" s="93"/>
    </row>
    <row r="11" spans="1:23">
      <c r="A11" s="52"/>
      <c r="B11" s="699"/>
      <c r="C11" s="701" t="s">
        <v>57</v>
      </c>
      <c r="D11" s="701" t="s">
        <v>58</v>
      </c>
      <c r="E11" s="701" t="s">
        <v>59</v>
      </c>
      <c r="F11" s="701" t="s">
        <v>60</v>
      </c>
      <c r="G11" s="688" t="s">
        <v>61</v>
      </c>
      <c r="H11" s="688" t="s">
        <v>62</v>
      </c>
      <c r="I11" s="688" t="s">
        <v>63</v>
      </c>
      <c r="L11" s="24"/>
      <c r="M11" s="24"/>
      <c r="N11" s="24"/>
      <c r="O11" s="93"/>
      <c r="P11" s="93"/>
      <c r="Q11" s="93"/>
      <c r="R11" s="93"/>
      <c r="S11" s="93"/>
      <c r="T11" s="93"/>
      <c r="U11" s="93"/>
      <c r="V11" s="93"/>
      <c r="W11" s="93"/>
    </row>
    <row r="12" spans="1:23" ht="15" customHeight="1">
      <c r="A12" s="52"/>
      <c r="B12" s="700"/>
      <c r="C12" s="702"/>
      <c r="D12" s="702"/>
      <c r="E12" s="702"/>
      <c r="F12" s="702"/>
      <c r="G12" s="689"/>
      <c r="H12" s="689"/>
      <c r="I12" s="689"/>
      <c r="L12" s="24"/>
      <c r="M12" s="24"/>
      <c r="N12" s="24"/>
      <c r="O12" s="93"/>
      <c r="P12" s="93"/>
      <c r="Q12" s="93"/>
      <c r="R12" s="93"/>
      <c r="S12" s="93"/>
      <c r="T12" s="93"/>
      <c r="U12" s="93"/>
      <c r="V12" s="93"/>
      <c r="W12" s="93"/>
    </row>
    <row r="13" spans="1:23">
      <c r="B13" s="95">
        <v>1</v>
      </c>
      <c r="C13" s="70"/>
      <c r="D13" s="96"/>
      <c r="E13" s="96"/>
      <c r="F13" s="96"/>
      <c r="G13" s="96"/>
      <c r="H13" s="96"/>
      <c r="I13" s="96"/>
    </row>
    <row r="14" spans="1:23">
      <c r="B14" s="95">
        <v>2</v>
      </c>
      <c r="C14" s="70"/>
      <c r="D14" s="96"/>
      <c r="E14" s="96"/>
      <c r="F14" s="96"/>
      <c r="G14" s="96"/>
      <c r="H14" s="96"/>
      <c r="I14" s="96"/>
    </row>
    <row r="15" spans="1:23">
      <c r="B15" s="95">
        <v>3</v>
      </c>
      <c r="C15" s="70"/>
      <c r="D15" s="96"/>
      <c r="E15" s="96"/>
      <c r="F15" s="96"/>
      <c r="G15" s="96"/>
      <c r="H15" s="96"/>
      <c r="I15" s="96"/>
    </row>
    <row r="16" spans="1:23">
      <c r="B16" s="95">
        <v>4</v>
      </c>
      <c r="C16" s="70"/>
      <c r="D16" s="96"/>
      <c r="E16" s="96"/>
      <c r="F16" s="96"/>
      <c r="G16" s="96"/>
      <c r="H16" s="96"/>
      <c r="I16" s="96"/>
    </row>
    <row r="17" spans="2:9">
      <c r="B17" s="95">
        <v>5</v>
      </c>
      <c r="C17" s="70"/>
      <c r="D17" s="96"/>
      <c r="E17" s="96"/>
      <c r="F17" s="96"/>
      <c r="G17" s="96"/>
      <c r="H17" s="96"/>
      <c r="I17" s="96"/>
    </row>
    <row r="18" spans="2:9">
      <c r="B18" s="95">
        <v>6</v>
      </c>
      <c r="C18" s="70"/>
      <c r="D18" s="96"/>
      <c r="E18" s="96"/>
      <c r="F18" s="96"/>
      <c r="G18" s="96"/>
      <c r="H18" s="96"/>
      <c r="I18" s="96"/>
    </row>
    <row r="19" spans="2:9">
      <c r="B19" s="95">
        <v>7</v>
      </c>
      <c r="C19" s="70"/>
      <c r="D19" s="96"/>
      <c r="E19" s="96"/>
      <c r="F19" s="96"/>
      <c r="G19" s="96"/>
      <c r="H19" s="96"/>
      <c r="I19" s="96"/>
    </row>
    <row r="20" spans="2:9">
      <c r="B20" s="95">
        <v>8</v>
      </c>
      <c r="C20" s="70"/>
      <c r="D20" s="96"/>
      <c r="E20" s="96"/>
      <c r="F20" s="96"/>
      <c r="G20" s="96"/>
      <c r="H20" s="96"/>
      <c r="I20" s="96"/>
    </row>
    <row r="21" spans="2:9">
      <c r="B21" s="95">
        <v>9</v>
      </c>
      <c r="C21" s="70"/>
      <c r="D21" s="96"/>
      <c r="E21" s="96"/>
      <c r="F21" s="96"/>
      <c r="G21" s="96"/>
      <c r="H21" s="96"/>
      <c r="I21" s="96"/>
    </row>
    <row r="22" spans="2:9">
      <c r="B22" s="95">
        <v>10</v>
      </c>
      <c r="C22" s="70"/>
      <c r="D22" s="96"/>
      <c r="E22" s="96"/>
      <c r="F22" s="96"/>
      <c r="G22" s="96"/>
      <c r="H22" s="96"/>
      <c r="I22" s="96"/>
    </row>
    <row r="23" spans="2:9">
      <c r="B23" s="95">
        <v>11</v>
      </c>
      <c r="C23" s="70"/>
      <c r="D23" s="96"/>
      <c r="E23" s="96"/>
      <c r="F23" s="96"/>
      <c r="G23" s="96"/>
      <c r="H23" s="96"/>
      <c r="I23" s="96"/>
    </row>
    <row r="24" spans="2:9">
      <c r="B24" s="95">
        <v>12</v>
      </c>
      <c r="C24" s="70"/>
      <c r="D24" s="96"/>
      <c r="E24" s="96"/>
      <c r="F24" s="96"/>
      <c r="G24" s="96"/>
      <c r="H24" s="96"/>
      <c r="I24" s="96"/>
    </row>
    <row r="25" spans="2:9">
      <c r="B25" s="95">
        <v>13</v>
      </c>
      <c r="C25" s="70"/>
      <c r="D25" s="96"/>
      <c r="E25" s="96"/>
      <c r="F25" s="96"/>
      <c r="G25" s="96"/>
      <c r="H25" s="96"/>
      <c r="I25" s="96"/>
    </row>
    <row r="26" spans="2:9">
      <c r="B26" s="95">
        <v>14</v>
      </c>
      <c r="C26" s="70"/>
      <c r="D26" s="96"/>
      <c r="E26" s="96"/>
      <c r="F26" s="96"/>
      <c r="G26" s="96"/>
      <c r="H26" s="96"/>
      <c r="I26" s="96"/>
    </row>
    <row r="27" spans="2:9">
      <c r="B27" s="95">
        <v>15</v>
      </c>
      <c r="C27" s="70"/>
      <c r="D27" s="96"/>
      <c r="E27" s="96"/>
      <c r="F27" s="96"/>
      <c r="G27" s="96"/>
      <c r="H27" s="96"/>
      <c r="I27" s="96"/>
    </row>
    <row r="28" spans="2:9">
      <c r="B28" s="95">
        <v>16</v>
      </c>
      <c r="C28" s="70"/>
      <c r="D28" s="96"/>
      <c r="E28" s="96"/>
      <c r="F28" s="96"/>
      <c r="G28" s="96"/>
      <c r="H28" s="96"/>
      <c r="I28" s="96"/>
    </row>
    <row r="29" spans="2:9">
      <c r="B29" s="95">
        <v>17</v>
      </c>
      <c r="C29" s="70"/>
      <c r="D29" s="96"/>
      <c r="E29" s="96"/>
      <c r="F29" s="96"/>
      <c r="G29" s="96"/>
      <c r="H29" s="96"/>
      <c r="I29" s="96"/>
    </row>
    <row r="30" spans="2:9">
      <c r="B30" s="95">
        <v>18</v>
      </c>
      <c r="C30" s="70"/>
      <c r="D30" s="96"/>
      <c r="E30" s="96"/>
      <c r="F30" s="96"/>
      <c r="G30" s="96"/>
      <c r="H30" s="96"/>
      <c r="I30" s="96"/>
    </row>
    <row r="31" spans="2:9">
      <c r="B31" s="95">
        <v>19</v>
      </c>
      <c r="C31" s="70"/>
      <c r="D31" s="96"/>
      <c r="E31" s="96"/>
      <c r="F31" s="96"/>
      <c r="G31" s="96"/>
      <c r="H31" s="96"/>
      <c r="I31" s="96"/>
    </row>
    <row r="32" spans="2:9">
      <c r="B32" s="95">
        <v>20</v>
      </c>
      <c r="C32" s="70"/>
      <c r="D32" s="96"/>
      <c r="E32" s="96"/>
      <c r="F32" s="96"/>
      <c r="G32" s="96"/>
      <c r="H32" s="96"/>
      <c r="I32" s="96"/>
    </row>
    <row r="33" spans="2:9">
      <c r="B33" s="95">
        <v>21</v>
      </c>
      <c r="C33" s="70"/>
      <c r="D33" s="96"/>
      <c r="E33" s="96"/>
      <c r="F33" s="96"/>
      <c r="G33" s="96"/>
      <c r="H33" s="96"/>
      <c r="I33" s="96"/>
    </row>
    <row r="34" spans="2:9">
      <c r="B34" s="95">
        <v>22</v>
      </c>
      <c r="C34" s="70"/>
      <c r="D34" s="96"/>
      <c r="E34" s="96"/>
      <c r="F34" s="96"/>
      <c r="G34" s="96"/>
      <c r="H34" s="96"/>
      <c r="I34" s="96"/>
    </row>
    <row r="35" spans="2:9">
      <c r="B35" s="95">
        <v>23</v>
      </c>
      <c r="C35" s="70"/>
      <c r="D35" s="96"/>
      <c r="E35" s="96"/>
      <c r="F35" s="96"/>
      <c r="G35" s="96"/>
      <c r="H35" s="96"/>
      <c r="I35" s="96"/>
    </row>
    <row r="36" spans="2:9">
      <c r="B36" s="95">
        <v>24</v>
      </c>
      <c r="C36" s="70"/>
      <c r="D36" s="96"/>
      <c r="E36" s="96"/>
      <c r="F36" s="96"/>
      <c r="G36" s="96"/>
      <c r="H36" s="96"/>
      <c r="I36" s="96"/>
    </row>
    <row r="37" spans="2:9">
      <c r="B37" s="95">
        <v>25</v>
      </c>
      <c r="C37" s="70"/>
      <c r="D37" s="96"/>
      <c r="E37" s="96"/>
      <c r="F37" s="96"/>
      <c r="G37" s="96"/>
      <c r="H37" s="96"/>
      <c r="I37" s="96"/>
    </row>
    <row r="38" spans="2:9">
      <c r="B38" s="95">
        <v>26</v>
      </c>
      <c r="C38" s="70"/>
      <c r="D38" s="96"/>
      <c r="E38" s="96"/>
      <c r="F38" s="96"/>
      <c r="G38" s="96"/>
      <c r="H38" s="96"/>
      <c r="I38" s="96"/>
    </row>
    <row r="39" spans="2:9">
      <c r="B39" s="95">
        <v>27</v>
      </c>
      <c r="C39" s="70"/>
      <c r="D39" s="96"/>
      <c r="E39" s="96"/>
      <c r="F39" s="96"/>
      <c r="G39" s="96"/>
      <c r="H39" s="96"/>
      <c r="I39" s="96"/>
    </row>
    <row r="40" spans="2:9">
      <c r="B40" s="95">
        <v>28</v>
      </c>
      <c r="C40" s="70"/>
      <c r="D40" s="96"/>
      <c r="E40" s="96"/>
      <c r="F40" s="96"/>
      <c r="G40" s="96"/>
      <c r="H40" s="96"/>
      <c r="I40" s="96"/>
    </row>
    <row r="41" spans="2:9">
      <c r="B41" s="95">
        <v>29</v>
      </c>
      <c r="C41" s="70"/>
      <c r="D41" s="96"/>
      <c r="E41" s="96"/>
      <c r="F41" s="96"/>
      <c r="G41" s="96"/>
      <c r="H41" s="96"/>
      <c r="I41" s="96"/>
    </row>
    <row r="42" spans="2:9">
      <c r="B42" s="95">
        <v>30</v>
      </c>
      <c r="C42" s="70"/>
      <c r="D42" s="96"/>
      <c r="E42" s="96"/>
      <c r="F42" s="96"/>
      <c r="G42" s="96"/>
      <c r="H42" s="96"/>
      <c r="I42" s="96"/>
    </row>
    <row r="43" spans="2:9">
      <c r="B43" s="95">
        <v>31</v>
      </c>
      <c r="C43" s="70"/>
      <c r="D43" s="96"/>
      <c r="E43" s="96"/>
      <c r="F43" s="96"/>
      <c r="G43" s="96"/>
      <c r="H43" s="96"/>
      <c r="I43" s="96"/>
    </row>
    <row r="44" spans="2:9">
      <c r="B44" s="95">
        <v>32</v>
      </c>
      <c r="C44" s="70"/>
      <c r="D44" s="96"/>
      <c r="E44" s="96"/>
      <c r="F44" s="96"/>
      <c r="G44" s="96"/>
      <c r="H44" s="96"/>
      <c r="I44" s="96"/>
    </row>
    <row r="45" spans="2:9">
      <c r="B45" s="95">
        <v>33</v>
      </c>
      <c r="C45" s="70"/>
      <c r="D45" s="96"/>
      <c r="E45" s="96"/>
      <c r="F45" s="96"/>
      <c r="G45" s="96"/>
      <c r="H45" s="96"/>
      <c r="I45" s="96"/>
    </row>
    <row r="46" spans="2:9">
      <c r="B46" s="95">
        <v>34</v>
      </c>
      <c r="C46" s="70"/>
      <c r="D46" s="96"/>
      <c r="E46" s="96"/>
      <c r="F46" s="96"/>
      <c r="G46" s="96"/>
      <c r="H46" s="96"/>
      <c r="I46" s="96"/>
    </row>
    <row r="47" spans="2:9">
      <c r="B47" s="95">
        <v>35</v>
      </c>
      <c r="C47" s="70"/>
      <c r="D47" s="96"/>
      <c r="E47" s="96"/>
      <c r="F47" s="96"/>
      <c r="G47" s="96"/>
      <c r="H47" s="96"/>
      <c r="I47" s="96"/>
    </row>
    <row r="48" spans="2:9">
      <c r="B48" s="95">
        <v>36</v>
      </c>
      <c r="C48" s="70"/>
      <c r="D48" s="96"/>
      <c r="E48" s="96"/>
      <c r="F48" s="96"/>
      <c r="G48" s="96"/>
      <c r="H48" s="96"/>
      <c r="I48" s="96"/>
    </row>
    <row r="49" spans="2:9">
      <c r="B49" s="95">
        <v>37</v>
      </c>
      <c r="C49" s="70"/>
      <c r="D49" s="96"/>
      <c r="E49" s="96"/>
      <c r="F49" s="96"/>
      <c r="G49" s="96"/>
      <c r="H49" s="96"/>
      <c r="I49" s="96"/>
    </row>
    <row r="50" spans="2:9">
      <c r="B50" s="95">
        <v>38</v>
      </c>
      <c r="C50" s="70"/>
      <c r="D50" s="96"/>
      <c r="E50" s="96"/>
      <c r="F50" s="96"/>
      <c r="G50" s="96"/>
      <c r="H50" s="96"/>
      <c r="I50" s="96"/>
    </row>
    <row r="51" spans="2:9">
      <c r="B51" s="95">
        <v>39</v>
      </c>
      <c r="C51" s="70"/>
      <c r="D51" s="96"/>
      <c r="E51" s="96"/>
      <c r="F51" s="96"/>
      <c r="G51" s="96"/>
      <c r="H51" s="96"/>
      <c r="I51" s="96"/>
    </row>
    <row r="52" spans="2:9">
      <c r="B52" s="95">
        <v>40</v>
      </c>
      <c r="C52" s="70"/>
      <c r="D52" s="96"/>
      <c r="E52" s="96"/>
      <c r="F52" s="96"/>
      <c r="G52" s="96"/>
      <c r="H52" s="96"/>
      <c r="I52" s="96"/>
    </row>
    <row r="53" spans="2:9">
      <c r="H53" s="52"/>
      <c r="I53" s="52"/>
    </row>
  </sheetData>
  <sheetProtection password="C914" sheet="1" objects="1" scenarios="1" formatRows="0"/>
  <mergeCells count="14">
    <mergeCell ref="B11:B12"/>
    <mergeCell ref="C11:C12"/>
    <mergeCell ref="D11:D12"/>
    <mergeCell ref="E11:E12"/>
    <mergeCell ref="F11:F12"/>
    <mergeCell ref="C2:I2"/>
    <mergeCell ref="G11:G12"/>
    <mergeCell ref="H11:H12"/>
    <mergeCell ref="I11:I12"/>
    <mergeCell ref="C4:I4"/>
    <mergeCell ref="C7:I7"/>
    <mergeCell ref="C8:I8"/>
    <mergeCell ref="C9:I9"/>
    <mergeCell ref="C5:I5"/>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pageSetUpPr fitToPage="1"/>
  </sheetPr>
  <dimension ref="B1:W36"/>
  <sheetViews>
    <sheetView showGridLines="0" zoomScale="90" zoomScaleNormal="90" workbookViewId="0"/>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685" t="s">
        <v>6</v>
      </c>
      <c r="D2" s="686"/>
      <c r="E2" s="686"/>
      <c r="F2" s="686"/>
      <c r="G2" s="686"/>
      <c r="H2" s="686"/>
      <c r="I2" s="687"/>
    </row>
    <row r="3" spans="2:23" s="25" customFormat="1">
      <c r="H3" s="43"/>
      <c r="I3" s="43"/>
      <c r="J3" s="43"/>
      <c r="K3" s="43"/>
    </row>
    <row r="4" spans="2:23" ht="21" customHeight="1">
      <c r="C4" s="703" t="s">
        <v>500</v>
      </c>
      <c r="D4" s="686"/>
      <c r="E4" s="686"/>
      <c r="F4" s="686"/>
      <c r="G4" s="686"/>
      <c r="H4" s="686"/>
      <c r="I4" s="687"/>
      <c r="J4" s="26"/>
      <c r="K4" s="40"/>
      <c r="L4" s="26"/>
    </row>
    <row r="5" spans="2:23" ht="9" customHeight="1">
      <c r="I5" s="26"/>
      <c r="J5" s="92"/>
      <c r="K5" s="92"/>
      <c r="L5" s="26"/>
      <c r="M5" s="26"/>
      <c r="N5" s="26"/>
    </row>
    <row r="6" spans="2:23" ht="15" customHeight="1">
      <c r="C6" s="704" t="s">
        <v>55</v>
      </c>
      <c r="D6" s="704"/>
      <c r="E6" s="704"/>
      <c r="F6" s="704"/>
      <c r="G6" s="704"/>
      <c r="H6" s="704"/>
      <c r="I6" s="704"/>
      <c r="L6" s="24"/>
      <c r="M6" s="24"/>
      <c r="N6" s="24"/>
      <c r="O6" s="93"/>
      <c r="P6" s="93"/>
      <c r="Q6" s="93"/>
      <c r="R6" s="93"/>
      <c r="S6" s="93"/>
      <c r="T6" s="93"/>
      <c r="U6" s="93"/>
      <c r="V6" s="93"/>
      <c r="W6" s="93"/>
    </row>
    <row r="7" spans="2:23" ht="14.25" customHeight="1">
      <c r="C7" s="705" t="s">
        <v>499</v>
      </c>
      <c r="D7" s="705"/>
      <c r="E7" s="705"/>
      <c r="F7" s="705"/>
      <c r="G7" s="705"/>
      <c r="H7" s="705"/>
      <c r="I7" s="705"/>
      <c r="K7" s="24"/>
      <c r="L7" s="24"/>
      <c r="M7" s="24"/>
      <c r="N7" s="24"/>
      <c r="O7" s="93"/>
      <c r="P7" s="93"/>
      <c r="Q7" s="93"/>
      <c r="R7" s="24"/>
      <c r="S7" s="93"/>
      <c r="T7" s="93"/>
      <c r="U7" s="93"/>
      <c r="V7" s="93"/>
      <c r="W7" s="93"/>
    </row>
    <row r="8" spans="2:23" ht="14.25" customHeight="1">
      <c r="C8" s="695" t="s">
        <v>56</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58</v>
      </c>
      <c r="E10" s="701" t="s">
        <v>59</v>
      </c>
      <c r="F10" s="701" t="s">
        <v>60</v>
      </c>
      <c r="G10" s="688" t="s">
        <v>61</v>
      </c>
      <c r="H10" s="688" t="s">
        <v>62</v>
      </c>
      <c r="I10" s="688" t="s">
        <v>63</v>
      </c>
      <c r="L10" s="24"/>
      <c r="M10" s="24"/>
      <c r="N10" s="24"/>
      <c r="O10" s="93"/>
      <c r="P10" s="93"/>
      <c r="Q10" s="93"/>
      <c r="R10" s="93"/>
      <c r="S10" s="93"/>
      <c r="T10" s="93"/>
      <c r="U10" s="93"/>
      <c r="V10" s="93"/>
      <c r="W10" s="93"/>
    </row>
    <row r="11" spans="2:23" ht="15" customHeight="1">
      <c r="B11" s="700"/>
      <c r="C11" s="702"/>
      <c r="D11" s="702"/>
      <c r="E11" s="702"/>
      <c r="F11" s="702"/>
      <c r="G11" s="689"/>
      <c r="H11" s="689"/>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sheetData>
  <sheetProtection password="C914" sheet="1" objects="1" scenarios="1" formatRows="0"/>
  <mergeCells count="13">
    <mergeCell ref="C2:I2"/>
    <mergeCell ref="G10:G11"/>
    <mergeCell ref="H10:H11"/>
    <mergeCell ref="I10:I11"/>
    <mergeCell ref="C4:I4"/>
    <mergeCell ref="C6:I6"/>
    <mergeCell ref="C7:I7"/>
    <mergeCell ref="C8:I8"/>
    <mergeCell ref="B10:B11"/>
    <mergeCell ref="C10:C11"/>
    <mergeCell ref="D10:D11"/>
    <mergeCell ref="E10:E11"/>
    <mergeCell ref="F10:F11"/>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pageSetUpPr fitToPage="1"/>
  </sheetPr>
  <dimension ref="B1:W51"/>
  <sheetViews>
    <sheetView showGridLines="0" zoomScale="90" zoomScaleNormal="90" workbookViewId="0">
      <selection activeCell="C1" sqref="C1"/>
    </sheetView>
  </sheetViews>
  <sheetFormatPr defaultRowHeight="14.25"/>
  <cols>
    <col min="1" max="1" width="1.28515625" style="28" customWidth="1"/>
    <col min="2" max="2" width="3.7109375" style="28" customWidth="1"/>
    <col min="3" max="3" width="17.140625" style="28" customWidth="1"/>
    <col min="4" max="4" width="26.5703125" style="28" customWidth="1"/>
    <col min="5" max="5" width="27.85546875" style="28" customWidth="1"/>
    <col min="6" max="6" width="28.140625" style="28" customWidth="1"/>
    <col min="7" max="7" width="46.7109375" style="28" customWidth="1"/>
    <col min="8" max="8" width="30.42578125" style="28" customWidth="1"/>
    <col min="9" max="9" width="48.140625" style="28" customWidth="1"/>
    <col min="10" max="10" width="9.140625" style="28"/>
    <col min="11" max="11" width="12" style="42" customWidth="1"/>
    <col min="12" max="12" width="13.85546875" style="28" customWidth="1"/>
    <col min="13" max="13" width="13.28515625" style="28" customWidth="1"/>
    <col min="14" max="14" width="13.42578125" style="28" customWidth="1"/>
    <col min="15" max="16384" width="9.140625" style="28"/>
  </cols>
  <sheetData>
    <row r="1" spans="2:23">
      <c r="C1" s="8" t="s">
        <v>555</v>
      </c>
    </row>
    <row r="2" spans="2:23" ht="15.75">
      <c r="C2" s="685" t="s">
        <v>6</v>
      </c>
      <c r="D2" s="686"/>
      <c r="E2" s="686"/>
      <c r="F2" s="686"/>
      <c r="G2" s="686"/>
      <c r="H2" s="686"/>
      <c r="I2" s="687"/>
    </row>
    <row r="3" spans="2:23" s="25" customFormat="1">
      <c r="H3" s="43"/>
      <c r="I3" s="43"/>
      <c r="J3" s="43"/>
      <c r="K3" s="43"/>
    </row>
    <row r="4" spans="2:23" ht="21" customHeight="1">
      <c r="C4" s="703" t="s">
        <v>501</v>
      </c>
      <c r="D4" s="686"/>
      <c r="E4" s="686"/>
      <c r="F4" s="686"/>
      <c r="G4" s="686"/>
      <c r="H4" s="686"/>
      <c r="I4" s="687"/>
      <c r="J4" s="26"/>
      <c r="K4" s="40"/>
      <c r="L4" s="26"/>
    </row>
    <row r="5" spans="2:23" ht="9" customHeight="1">
      <c r="I5" s="26"/>
      <c r="J5" s="92"/>
      <c r="K5" s="92"/>
      <c r="L5" s="26"/>
      <c r="M5" s="26"/>
      <c r="N5" s="26"/>
    </row>
    <row r="6" spans="2:23" ht="15" customHeight="1">
      <c r="C6" s="704" t="s">
        <v>55</v>
      </c>
      <c r="D6" s="704"/>
      <c r="E6" s="704"/>
      <c r="F6" s="704"/>
      <c r="G6" s="704"/>
      <c r="H6" s="704"/>
      <c r="I6" s="704"/>
      <c r="L6" s="24"/>
      <c r="M6" s="24"/>
      <c r="N6" s="24"/>
      <c r="O6" s="93"/>
      <c r="P6" s="93"/>
      <c r="Q6" s="93"/>
      <c r="R6" s="93"/>
      <c r="S6" s="93"/>
      <c r="T6" s="93"/>
      <c r="U6" s="93"/>
      <c r="V6" s="93"/>
      <c r="W6" s="93"/>
    </row>
    <row r="7" spans="2:23" ht="14.25" customHeight="1">
      <c r="C7" s="705" t="s">
        <v>499</v>
      </c>
      <c r="D7" s="705"/>
      <c r="E7" s="705"/>
      <c r="F7" s="705"/>
      <c r="G7" s="705"/>
      <c r="H7" s="705"/>
      <c r="I7" s="705"/>
      <c r="K7" s="24"/>
      <c r="L7" s="24"/>
      <c r="M7" s="24"/>
      <c r="N7" s="24"/>
      <c r="O7" s="93"/>
      <c r="P7" s="93"/>
      <c r="Q7" s="93"/>
      <c r="R7" s="24"/>
      <c r="S7" s="93"/>
      <c r="T7" s="93"/>
      <c r="U7" s="93"/>
      <c r="V7" s="93"/>
      <c r="W7" s="93"/>
    </row>
    <row r="8" spans="2:23" ht="14.25" customHeight="1">
      <c r="C8" s="695" t="s">
        <v>56</v>
      </c>
      <c r="D8" s="695"/>
      <c r="E8" s="695"/>
      <c r="F8" s="695"/>
      <c r="G8" s="695"/>
      <c r="H8" s="695"/>
      <c r="I8" s="695"/>
      <c r="L8" s="24"/>
      <c r="M8" s="24"/>
      <c r="N8" s="24"/>
      <c r="O8" s="93"/>
      <c r="P8" s="93"/>
      <c r="Q8" s="93"/>
      <c r="R8" s="24"/>
      <c r="S8" s="93"/>
      <c r="T8" s="93"/>
      <c r="U8" s="93"/>
      <c r="V8" s="93"/>
      <c r="W8" s="93"/>
    </row>
    <row r="9" spans="2:23" ht="9" customHeight="1">
      <c r="C9" s="42"/>
      <c r="D9" s="94"/>
      <c r="L9" s="24"/>
      <c r="M9" s="24"/>
      <c r="N9" s="24"/>
      <c r="O9" s="93"/>
      <c r="P9" s="93"/>
      <c r="Q9" s="93"/>
      <c r="R9" s="24"/>
      <c r="S9" s="93"/>
      <c r="T9" s="93"/>
      <c r="U9" s="93"/>
      <c r="V9" s="93"/>
      <c r="W9" s="93"/>
    </row>
    <row r="10" spans="2:23">
      <c r="B10" s="699"/>
      <c r="C10" s="701" t="s">
        <v>57</v>
      </c>
      <c r="D10" s="701" t="s">
        <v>58</v>
      </c>
      <c r="E10" s="701" t="s">
        <v>59</v>
      </c>
      <c r="F10" s="701" t="s">
        <v>60</v>
      </c>
      <c r="G10" s="688" t="s">
        <v>61</v>
      </c>
      <c r="H10" s="688" t="s">
        <v>62</v>
      </c>
      <c r="I10" s="688" t="s">
        <v>63</v>
      </c>
      <c r="L10" s="24"/>
      <c r="M10" s="24"/>
      <c r="N10" s="24"/>
      <c r="O10" s="93"/>
      <c r="P10" s="93"/>
      <c r="Q10" s="93"/>
      <c r="R10" s="93"/>
      <c r="S10" s="93"/>
      <c r="T10" s="93"/>
      <c r="U10" s="93"/>
      <c r="V10" s="93"/>
      <c r="W10" s="93"/>
    </row>
    <row r="11" spans="2:23" ht="15" customHeight="1">
      <c r="B11" s="700"/>
      <c r="C11" s="702"/>
      <c r="D11" s="702"/>
      <c r="E11" s="702"/>
      <c r="F11" s="702"/>
      <c r="G11" s="689"/>
      <c r="H11" s="689"/>
      <c r="I11" s="689"/>
      <c r="L11" s="24"/>
      <c r="M11" s="24"/>
      <c r="N11" s="24"/>
      <c r="O11" s="93"/>
      <c r="P11" s="93"/>
      <c r="Q11" s="93"/>
      <c r="R11" s="93"/>
      <c r="S11" s="93"/>
      <c r="T11" s="93"/>
      <c r="U11" s="93"/>
      <c r="V11" s="93"/>
      <c r="W11" s="93"/>
    </row>
    <row r="12" spans="2:23">
      <c r="B12" s="95">
        <v>1</v>
      </c>
      <c r="C12" s="70"/>
      <c r="D12" s="96"/>
      <c r="E12" s="96"/>
      <c r="F12" s="96"/>
      <c r="G12" s="96"/>
      <c r="H12" s="96"/>
      <c r="I12" s="96"/>
    </row>
    <row r="13" spans="2:23">
      <c r="B13" s="95">
        <v>2</v>
      </c>
      <c r="C13" s="70"/>
      <c r="D13" s="96"/>
      <c r="E13" s="96"/>
      <c r="F13" s="96"/>
      <c r="G13" s="96"/>
      <c r="H13" s="96"/>
      <c r="I13" s="96"/>
    </row>
    <row r="14" spans="2:23">
      <c r="B14" s="95">
        <v>3</v>
      </c>
      <c r="C14" s="70"/>
      <c r="D14" s="96"/>
      <c r="E14" s="96"/>
      <c r="F14" s="96"/>
      <c r="G14" s="96"/>
      <c r="H14" s="96"/>
      <c r="I14" s="96"/>
    </row>
    <row r="15" spans="2:23">
      <c r="B15" s="95">
        <v>4</v>
      </c>
      <c r="C15" s="70"/>
      <c r="D15" s="96"/>
      <c r="E15" s="96"/>
      <c r="F15" s="96"/>
      <c r="G15" s="96"/>
      <c r="H15" s="96"/>
      <c r="I15" s="96"/>
    </row>
    <row r="16" spans="2:23">
      <c r="B16" s="95">
        <v>5</v>
      </c>
      <c r="C16" s="70"/>
      <c r="D16" s="96"/>
      <c r="E16" s="96"/>
      <c r="F16" s="96"/>
      <c r="G16" s="96"/>
      <c r="H16" s="96"/>
      <c r="I16" s="96"/>
    </row>
    <row r="17" spans="2:9">
      <c r="B17" s="95">
        <v>6</v>
      </c>
      <c r="C17" s="70"/>
      <c r="D17" s="96"/>
      <c r="E17" s="96"/>
      <c r="F17" s="96"/>
      <c r="G17" s="96"/>
      <c r="H17" s="96"/>
      <c r="I17" s="96"/>
    </row>
    <row r="18" spans="2:9">
      <c r="B18" s="95">
        <v>7</v>
      </c>
      <c r="C18" s="70"/>
      <c r="D18" s="96"/>
      <c r="E18" s="96"/>
      <c r="F18" s="96"/>
      <c r="G18" s="96"/>
      <c r="H18" s="96"/>
      <c r="I18" s="96"/>
    </row>
    <row r="19" spans="2:9">
      <c r="B19" s="95">
        <v>8</v>
      </c>
      <c r="C19" s="70"/>
      <c r="D19" s="96"/>
      <c r="E19" s="96"/>
      <c r="F19" s="96"/>
      <c r="G19" s="96"/>
      <c r="H19" s="96"/>
      <c r="I19" s="96"/>
    </row>
    <row r="20" spans="2:9">
      <c r="B20" s="95">
        <v>9</v>
      </c>
      <c r="C20" s="70"/>
      <c r="D20" s="96"/>
      <c r="E20" s="96"/>
      <c r="F20" s="96"/>
      <c r="G20" s="96"/>
      <c r="H20" s="96"/>
      <c r="I20" s="96"/>
    </row>
    <row r="21" spans="2:9">
      <c r="B21" s="95">
        <v>10</v>
      </c>
      <c r="C21" s="70"/>
      <c r="D21" s="96"/>
      <c r="E21" s="96"/>
      <c r="F21" s="96"/>
      <c r="G21" s="96"/>
      <c r="H21" s="96"/>
      <c r="I21" s="96"/>
    </row>
    <row r="22" spans="2:9">
      <c r="B22" s="95">
        <v>11</v>
      </c>
      <c r="C22" s="70"/>
      <c r="D22" s="96"/>
      <c r="E22" s="96"/>
      <c r="F22" s="96"/>
      <c r="G22" s="96"/>
      <c r="H22" s="96"/>
      <c r="I22" s="96"/>
    </row>
    <row r="23" spans="2:9">
      <c r="B23" s="95">
        <v>12</v>
      </c>
      <c r="C23" s="70"/>
      <c r="D23" s="96"/>
      <c r="E23" s="96"/>
      <c r="F23" s="96"/>
      <c r="G23" s="96"/>
      <c r="H23" s="96"/>
      <c r="I23" s="96"/>
    </row>
    <row r="24" spans="2:9">
      <c r="B24" s="95">
        <v>13</v>
      </c>
      <c r="C24" s="70"/>
      <c r="D24" s="96"/>
      <c r="E24" s="96"/>
      <c r="F24" s="96"/>
      <c r="G24" s="96"/>
      <c r="H24" s="96"/>
      <c r="I24" s="96"/>
    </row>
    <row r="25" spans="2:9">
      <c r="B25" s="95">
        <v>14</v>
      </c>
      <c r="C25" s="70"/>
      <c r="D25" s="96"/>
      <c r="E25" s="96"/>
      <c r="F25" s="96"/>
      <c r="G25" s="96"/>
      <c r="H25" s="96"/>
      <c r="I25" s="96"/>
    </row>
    <row r="26" spans="2:9">
      <c r="B26" s="95">
        <v>15</v>
      </c>
      <c r="C26" s="70"/>
      <c r="D26" s="96"/>
      <c r="E26" s="96"/>
      <c r="F26" s="96"/>
      <c r="G26" s="96"/>
      <c r="H26" s="96"/>
      <c r="I26" s="96"/>
    </row>
    <row r="27" spans="2:9">
      <c r="B27" s="95">
        <v>16</v>
      </c>
      <c r="C27" s="70"/>
      <c r="D27" s="96"/>
      <c r="E27" s="96"/>
      <c r="F27" s="96"/>
      <c r="G27" s="96"/>
      <c r="H27" s="96"/>
      <c r="I27" s="96"/>
    </row>
    <row r="28" spans="2:9">
      <c r="B28" s="95">
        <v>17</v>
      </c>
      <c r="C28" s="70"/>
      <c r="D28" s="96"/>
      <c r="E28" s="96"/>
      <c r="F28" s="96"/>
      <c r="G28" s="96"/>
      <c r="H28" s="96"/>
      <c r="I28" s="96"/>
    </row>
    <row r="29" spans="2:9">
      <c r="B29" s="95">
        <v>18</v>
      </c>
      <c r="C29" s="70"/>
      <c r="D29" s="96"/>
      <c r="E29" s="96"/>
      <c r="F29" s="96"/>
      <c r="G29" s="96"/>
      <c r="H29" s="96"/>
      <c r="I29" s="96"/>
    </row>
    <row r="30" spans="2:9">
      <c r="B30" s="95">
        <v>19</v>
      </c>
      <c r="C30" s="70"/>
      <c r="D30" s="96"/>
      <c r="E30" s="96"/>
      <c r="F30" s="96"/>
      <c r="G30" s="96"/>
      <c r="H30" s="96"/>
      <c r="I30" s="96"/>
    </row>
    <row r="31" spans="2:9">
      <c r="B31" s="95">
        <v>20</v>
      </c>
      <c r="C31" s="70"/>
      <c r="D31" s="96"/>
      <c r="E31" s="96"/>
      <c r="F31" s="96"/>
      <c r="G31" s="96"/>
      <c r="H31" s="96"/>
      <c r="I31" s="96"/>
    </row>
    <row r="32" spans="2:9">
      <c r="B32" s="95">
        <v>21</v>
      </c>
      <c r="C32" s="70"/>
      <c r="D32" s="96"/>
      <c r="E32" s="96"/>
      <c r="F32" s="96"/>
      <c r="G32" s="96"/>
      <c r="H32" s="96"/>
      <c r="I32" s="96"/>
    </row>
    <row r="33" spans="2:9">
      <c r="B33" s="95">
        <v>22</v>
      </c>
      <c r="C33" s="70"/>
      <c r="D33" s="96"/>
      <c r="E33" s="96"/>
      <c r="F33" s="96"/>
      <c r="G33" s="96"/>
      <c r="H33" s="96"/>
      <c r="I33" s="96"/>
    </row>
    <row r="34" spans="2:9">
      <c r="B34" s="95">
        <v>23</v>
      </c>
      <c r="C34" s="70"/>
      <c r="D34" s="96"/>
      <c r="E34" s="96"/>
      <c r="F34" s="96"/>
      <c r="G34" s="96"/>
      <c r="H34" s="96"/>
      <c r="I34" s="96"/>
    </row>
    <row r="35" spans="2:9">
      <c r="B35" s="95">
        <v>24</v>
      </c>
      <c r="C35" s="70"/>
      <c r="D35" s="96"/>
      <c r="E35" s="96"/>
      <c r="F35" s="96"/>
      <c r="G35" s="96"/>
      <c r="H35" s="96"/>
      <c r="I35" s="96"/>
    </row>
    <row r="36" spans="2:9">
      <c r="B36" s="95">
        <v>25</v>
      </c>
      <c r="C36" s="70"/>
      <c r="D36" s="96"/>
      <c r="E36" s="96"/>
      <c r="F36" s="96"/>
      <c r="G36" s="96"/>
      <c r="H36" s="96"/>
      <c r="I36" s="96"/>
    </row>
    <row r="37" spans="2:9">
      <c r="B37" s="95">
        <v>26</v>
      </c>
      <c r="C37" s="70"/>
      <c r="D37" s="96"/>
      <c r="E37" s="96"/>
      <c r="F37" s="96"/>
      <c r="G37" s="96"/>
      <c r="H37" s="96"/>
      <c r="I37" s="96"/>
    </row>
    <row r="38" spans="2:9">
      <c r="B38" s="95">
        <v>27</v>
      </c>
      <c r="C38" s="70"/>
      <c r="D38" s="96"/>
      <c r="E38" s="96"/>
      <c r="F38" s="96"/>
      <c r="G38" s="96"/>
      <c r="H38" s="96"/>
      <c r="I38" s="96"/>
    </row>
    <row r="39" spans="2:9">
      <c r="B39" s="95">
        <v>28</v>
      </c>
      <c r="C39" s="70"/>
      <c r="D39" s="96"/>
      <c r="E39" s="96"/>
      <c r="F39" s="96"/>
      <c r="G39" s="96"/>
      <c r="H39" s="96"/>
      <c r="I39" s="96"/>
    </row>
    <row r="40" spans="2:9">
      <c r="B40" s="95">
        <v>29</v>
      </c>
      <c r="C40" s="70"/>
      <c r="D40" s="96"/>
      <c r="E40" s="96"/>
      <c r="F40" s="96"/>
      <c r="G40" s="96"/>
      <c r="H40" s="96"/>
      <c r="I40" s="96"/>
    </row>
    <row r="41" spans="2:9">
      <c r="B41" s="95">
        <v>30</v>
      </c>
      <c r="C41" s="70"/>
      <c r="D41" s="96"/>
      <c r="E41" s="96"/>
      <c r="F41" s="96"/>
      <c r="G41" s="96"/>
      <c r="H41" s="96"/>
      <c r="I41" s="96"/>
    </row>
    <row r="42" spans="2:9">
      <c r="B42" s="95">
        <v>31</v>
      </c>
      <c r="C42" s="70"/>
      <c r="D42" s="96"/>
      <c r="E42" s="96"/>
      <c r="F42" s="96"/>
      <c r="G42" s="96"/>
      <c r="H42" s="96"/>
      <c r="I42" s="96"/>
    </row>
    <row r="43" spans="2:9">
      <c r="B43" s="95">
        <v>32</v>
      </c>
      <c r="C43" s="70"/>
      <c r="D43" s="96"/>
      <c r="E43" s="96"/>
      <c r="F43" s="96"/>
      <c r="G43" s="96"/>
      <c r="H43" s="96"/>
      <c r="I43" s="96"/>
    </row>
    <row r="44" spans="2:9">
      <c r="B44" s="95">
        <v>33</v>
      </c>
      <c r="C44" s="70"/>
      <c r="D44" s="96"/>
      <c r="E44" s="96"/>
      <c r="F44" s="96"/>
      <c r="G44" s="96"/>
      <c r="H44" s="96"/>
      <c r="I44" s="96"/>
    </row>
    <row r="45" spans="2:9">
      <c r="B45" s="95">
        <v>34</v>
      </c>
      <c r="C45" s="70"/>
      <c r="D45" s="96"/>
      <c r="E45" s="96"/>
      <c r="F45" s="96"/>
      <c r="G45" s="96"/>
      <c r="H45" s="96"/>
      <c r="I45" s="96"/>
    </row>
    <row r="46" spans="2:9">
      <c r="B46" s="95">
        <v>35</v>
      </c>
      <c r="C46" s="70"/>
      <c r="D46" s="96"/>
      <c r="E46" s="96"/>
      <c r="F46" s="96"/>
      <c r="G46" s="96"/>
      <c r="H46" s="96"/>
      <c r="I46" s="96"/>
    </row>
    <row r="47" spans="2:9">
      <c r="B47" s="95">
        <v>36</v>
      </c>
      <c r="C47" s="70"/>
      <c r="D47" s="96"/>
      <c r="E47" s="96"/>
      <c r="F47" s="96"/>
      <c r="G47" s="96"/>
      <c r="H47" s="96"/>
      <c r="I47" s="96"/>
    </row>
    <row r="48" spans="2:9">
      <c r="B48" s="95">
        <v>37</v>
      </c>
      <c r="C48" s="70"/>
      <c r="D48" s="96"/>
      <c r="E48" s="96"/>
      <c r="F48" s="96"/>
      <c r="G48" s="96"/>
      <c r="H48" s="96"/>
      <c r="I48" s="96"/>
    </row>
    <row r="49" spans="2:9">
      <c r="B49" s="95">
        <v>38</v>
      </c>
      <c r="C49" s="70"/>
      <c r="D49" s="96"/>
      <c r="E49" s="96"/>
      <c r="F49" s="96"/>
      <c r="G49" s="96"/>
      <c r="H49" s="96"/>
      <c r="I49" s="96"/>
    </row>
    <row r="50" spans="2:9">
      <c r="B50" s="95">
        <v>39</v>
      </c>
      <c r="C50" s="70"/>
      <c r="D50" s="96"/>
      <c r="E50" s="96"/>
      <c r="F50" s="96"/>
      <c r="G50" s="96"/>
      <c r="H50" s="96"/>
      <c r="I50" s="96"/>
    </row>
    <row r="51" spans="2:9">
      <c r="B51" s="95">
        <v>40</v>
      </c>
      <c r="C51" s="70"/>
      <c r="D51" s="96"/>
      <c r="E51" s="96"/>
      <c r="F51" s="96"/>
      <c r="G51" s="96"/>
      <c r="H51" s="96"/>
      <c r="I51" s="96"/>
    </row>
  </sheetData>
  <sheetProtection password="C914" sheet="1" objects="1" scenarios="1" formatRows="0"/>
  <mergeCells count="13">
    <mergeCell ref="C2:I2"/>
    <mergeCell ref="G10:G11"/>
    <mergeCell ref="H10:H11"/>
    <mergeCell ref="I10:I11"/>
    <mergeCell ref="C4:I4"/>
    <mergeCell ref="C6:I6"/>
    <mergeCell ref="C7:I7"/>
    <mergeCell ref="C8:I8"/>
    <mergeCell ref="B10:B11"/>
    <mergeCell ref="C10:C11"/>
    <mergeCell ref="D10:D11"/>
    <mergeCell ref="E10:E11"/>
    <mergeCell ref="F10:F11"/>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57</vt:i4>
      </vt:variant>
    </vt:vector>
  </HeadingPairs>
  <TitlesOfParts>
    <vt:vector size="87" baseType="lpstr">
      <vt:lpstr>Macro</vt:lpstr>
      <vt:lpstr>A Instructions - artistic</vt:lpstr>
      <vt:lpstr>B Collections etc</vt:lpstr>
      <vt:lpstr>C1 Programming - past </vt:lpstr>
      <vt:lpstr>C2 Programming - current</vt:lpstr>
      <vt:lpstr>C3 Programming -future</vt:lpstr>
      <vt:lpstr>D1 Outreach - past</vt:lpstr>
      <vt:lpstr>D2 Outreach - current</vt:lpstr>
      <vt:lpstr>D3 Outreach - future</vt:lpstr>
      <vt:lpstr>E Instructions - presenter</vt:lpstr>
      <vt:lpstr>F1 Programming - past</vt:lpstr>
      <vt:lpstr>F2 Programming - current</vt:lpstr>
      <vt:lpstr>F3 Programming - future</vt:lpstr>
      <vt:lpstr>G1 Outreach - past</vt:lpstr>
      <vt:lpstr>G2 Outreach - current</vt:lpstr>
      <vt:lpstr>G3 Outreach - future</vt:lpstr>
      <vt:lpstr>H Instructions - support</vt:lpstr>
      <vt:lpstr>I1 Activities - past</vt:lpstr>
      <vt:lpstr>I2 Activities - current</vt:lpstr>
      <vt:lpstr>I3 Activities - future</vt:lpstr>
      <vt:lpstr>J Instructions - publisher</vt:lpstr>
      <vt:lpstr>K Budget Electronic Magazines</vt:lpstr>
      <vt:lpstr>L Budget Print Magazines</vt:lpstr>
      <vt:lpstr>M Budget Book Publishers</vt:lpstr>
      <vt:lpstr>N Instructions-Book Publishers</vt:lpstr>
      <vt:lpstr>O Report Electronic Magazines</vt:lpstr>
      <vt:lpstr>P Report Print Magazines</vt:lpstr>
      <vt:lpstr>Q Report Book Publishers</vt:lpstr>
      <vt:lpstr>Sheet1</vt:lpstr>
      <vt:lpstr>Sheet2</vt:lpstr>
      <vt:lpstr>Aligning_Your_Fiscal_Year_to_the_Grant_Request</vt:lpstr>
      <vt:lpstr>Detailed_instructions_for_C1___C2___C3_and_D1___D2___D3</vt:lpstr>
      <vt:lpstr>Detailed_instructions_for_F1___F2___F3_and_G1___G2___G3</vt:lpstr>
      <vt:lpstr>Detailed_instructions_for_I1___I2___I3</vt:lpstr>
      <vt:lpstr>'A Instructions - artistic'!Print_Area</vt:lpstr>
      <vt:lpstr>'B Collections etc'!Print_Area</vt:lpstr>
      <vt:lpstr>'C1 Programming - past '!Print_Area</vt:lpstr>
      <vt:lpstr>'C2 Programming - current'!Print_Area</vt:lpstr>
      <vt:lpstr>'C3 Programming -future'!Print_Area</vt:lpstr>
      <vt:lpstr>'D1 Outreach - past'!Print_Area</vt:lpstr>
      <vt:lpstr>'D2 Outreach - current'!Print_Area</vt:lpstr>
      <vt:lpstr>'D3 Outreach - future'!Print_Area</vt:lpstr>
      <vt:lpstr>'E Instructions - presenter'!Print_Area</vt:lpstr>
      <vt:lpstr>'F1 Programming - past'!Print_Area</vt:lpstr>
      <vt:lpstr>'F2 Programming - current'!Print_Area</vt:lpstr>
      <vt:lpstr>'F3 Programming - future'!Print_Area</vt:lpstr>
      <vt:lpstr>'G1 Outreach - past'!Print_Area</vt:lpstr>
      <vt:lpstr>'G2 Outreach - current'!Print_Area</vt:lpstr>
      <vt:lpstr>'G3 Outreach - future'!Print_Area</vt:lpstr>
      <vt:lpstr>'H Instructions - support'!Print_Area</vt:lpstr>
      <vt:lpstr>'I1 Activities - past'!Print_Area</vt:lpstr>
      <vt:lpstr>'I2 Activities - current'!Print_Area</vt:lpstr>
      <vt:lpstr>'I3 Activities - future'!Print_Area</vt:lpstr>
      <vt:lpstr>'J Instructions - publisher'!Print_Area</vt:lpstr>
      <vt:lpstr>'K Budget Electronic Magazines'!Print_Area</vt:lpstr>
      <vt:lpstr>'L Budget Print Magazines'!Print_Area</vt:lpstr>
      <vt:lpstr>'M Budget Book Publishers'!Print_Area</vt:lpstr>
      <vt:lpstr>'N Instructions-Book Publishers'!Print_Area</vt:lpstr>
      <vt:lpstr>'O Report Electronic Magazines'!Print_Area</vt:lpstr>
      <vt:lpstr>'Q Report Book Publishers'!Print_Area</vt:lpstr>
      <vt:lpstr>'A Instructions - artistic'!Print_Titles</vt:lpstr>
      <vt:lpstr>'B Collections etc'!Print_Titles</vt:lpstr>
      <vt:lpstr>'C1 Programming - past '!Print_Titles</vt:lpstr>
      <vt:lpstr>'C2 Programming - current'!Print_Titles</vt:lpstr>
      <vt:lpstr>'C3 Programming -future'!Print_Titles</vt:lpstr>
      <vt:lpstr>'D1 Outreach - past'!Print_Titles</vt:lpstr>
      <vt:lpstr>'D2 Outreach - current'!Print_Titles</vt:lpstr>
      <vt:lpstr>'D3 Outreach - future'!Print_Titles</vt:lpstr>
      <vt:lpstr>'E Instructions - presenter'!Print_Titles</vt:lpstr>
      <vt:lpstr>'F1 Programming - past'!Print_Titles</vt:lpstr>
      <vt:lpstr>'F2 Programming - current'!Print_Titles</vt:lpstr>
      <vt:lpstr>'F3 Programming - future'!Print_Titles</vt:lpstr>
      <vt:lpstr>'G1 Outreach - past'!Print_Titles</vt:lpstr>
      <vt:lpstr>'G2 Outreach - current'!Print_Titles</vt:lpstr>
      <vt:lpstr>'G3 Outreach - future'!Print_Titles</vt:lpstr>
      <vt:lpstr>'H Instructions - support'!Print_Titles</vt:lpstr>
      <vt:lpstr>'I1 Activities - past'!Print_Titles</vt:lpstr>
      <vt:lpstr>'I2 Activities - current'!Print_Titles</vt:lpstr>
      <vt:lpstr>'I3 Activities - future'!Print_Titles</vt:lpstr>
      <vt:lpstr>'J Instructions - publisher'!Print_Titles</vt:lpstr>
      <vt:lpstr>'K Budget Electronic Magazines'!Print_Titles</vt:lpstr>
      <vt:lpstr>'L Budget Print Magazines'!Print_Titles</vt:lpstr>
      <vt:lpstr>'M Budget Book Publishers'!Print_Titles</vt:lpstr>
      <vt:lpstr>'N Instructions-Book Publishers'!Print_Titles</vt:lpstr>
      <vt:lpstr>'O Report Electronic Magazines'!Print_Titles</vt:lpstr>
      <vt:lpstr>'P Report Print Magazines'!Print_Titles</vt:lpstr>
      <vt:lpstr>'Q Report Book Publishers'!Print_Titles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PNRao</dc:creator>
  <cp:lastModifiedBy>Busby, Ellen</cp:lastModifiedBy>
  <dcterms:created xsi:type="dcterms:W3CDTF">2016-02-05T14:17:33Z</dcterms:created>
  <dcterms:modified xsi:type="dcterms:W3CDTF">2017-05-05T20:55:35Z</dcterms:modified>
</cp:coreProperties>
</file>