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canadacouncilca-my.sharepoint.com/personal/jmoonje_canadacouncil_ca/Documents/Desktop/Revised Lit pub budgets mar 16-23/"/>
    </mc:Choice>
  </mc:AlternateContent>
  <xr:revisionPtr revIDLastSave="62" documentId="13_ncr:1_{DC9AD73B-0169-4AFE-A373-38CAA008B4DA}" xr6:coauthVersionLast="47" xr6:coauthVersionMax="47" xr10:uidLastSave="{EA8BF1F1-C4AE-47AB-A610-B9032427B925}"/>
  <bookViews>
    <workbookView xWindow="-38520" yWindow="-120" windowWidth="38640" windowHeight="21120" tabRatio="681" xr2:uid="{00000000-000D-0000-FFFF-FFFF00000000}"/>
  </bookViews>
  <sheets>
    <sheet name="A Instructions - all" sheetId="5" r:id="rId1"/>
    <sheet name="B Budget Electronic Magazines" sheetId="11" r:id="rId2"/>
    <sheet name="C Budget Print Magazines" sheetId="7" r:id="rId3"/>
    <sheet name="D Budget Book Publishers" sheetId="1" r:id="rId4"/>
    <sheet name="E Instructions Book Publishers" sheetId="2" r:id="rId5"/>
    <sheet name="F List of Publications" sheetId="12" r:id="rId6"/>
    <sheet name="G Statistical Information" sheetId="13" r:id="rId7"/>
    <sheet name="H Support activities" sheetId="14" r:id="rId8"/>
    <sheet name="I Governance" sheetId="15" r:id="rId9"/>
    <sheet name="J Weblinks" sheetId="16" r:id="rId10"/>
  </sheets>
  <externalReferences>
    <externalReference r:id="rId11"/>
    <externalReference r:id="rId12"/>
    <externalReference r:id="rId13"/>
    <externalReference r:id="rId14"/>
    <externalReference r:id="rId15"/>
  </externalReferences>
  <definedNames>
    <definedName name="Aligning_Your_Fiscal_Year_to_the_Grant_Request">'A Instructions - all'!$B$30</definedName>
    <definedName name="CanadaTravel">[1]Sheet9!$A$10:$A$15</definedName>
    <definedName name="Collections">[2]DropdownCLLCTN!$A$3:$A$7</definedName>
    <definedName name="Collections2">[2]DropdownCLLCTN!$A$12:$A$18</definedName>
    <definedName name="Northern">[3]Dropdown!$A$5:$A$7</definedName>
    <definedName name="NorthernTravel">[4]Sheet9!$A$5:$A$7</definedName>
    <definedName name="_xlnm.Print_Area" localSheetId="0">'A Instructions - all'!$A$1:$Q$34</definedName>
    <definedName name="_xlnm.Print_Area" localSheetId="1">'B Budget Electronic Magazines'!$A$1:$L$152</definedName>
    <definedName name="_xlnm.Print_Area" localSheetId="3">'D Budget Book Publishers'!$A$1:$K$95</definedName>
    <definedName name="_xlnm.Print_Area" localSheetId="4">'E Instructions Book Publishers'!$A$1:$C$81</definedName>
    <definedName name="_xlnm.Print_Titles" localSheetId="0">'A Instructions - all'!$2:$2</definedName>
    <definedName name="_xlnm.Print_Titles" localSheetId="1">'B Budget Electronic Magazines'!$4:$5</definedName>
    <definedName name="_xlnm.Print_Titles" localSheetId="2">'C Budget Print Magazines'!$4:$5</definedName>
    <definedName name="_xlnm.Print_Titles" localSheetId="3">'D Budget Book Publishers'!$6:$7</definedName>
    <definedName name="_xlnm.Print_Titles" localSheetId="4">'E Instructions Book Publishers'!$7:$7</definedName>
    <definedName name="TranslationGenres" localSheetId="1">#REF!</definedName>
    <definedName name="TranslationGenres" localSheetId="2">#REF!</definedName>
    <definedName name="TranslationGenres">#REF!</definedName>
    <definedName name="Travelling" localSheetId="0">#REF!</definedName>
    <definedName name="Travelling">[5]Dropdown!$A$3:$A$8</definedName>
    <definedName name="TravellingFrom" localSheetId="0">#REF!</definedName>
    <definedName name="TravellingFrom" localSheetId="1">#REF!</definedName>
    <definedName name="TravellingFrom" localSheetId="2">#REF!</definedName>
    <definedName name="TravellingFrom">#REF!</definedName>
    <definedName name="TravellingFromLocation" localSheetId="0">#REF!</definedName>
    <definedName name="TravellingFromLocation" localSheetId="1">#REF!</definedName>
    <definedName name="TravellingFromLocation" localSheetId="2">#REF!</definedName>
    <definedName name="TravellingFromLocation">#REF!</definedName>
    <definedName name="TravellingTo" localSheetId="0">#REF!</definedName>
    <definedName name="TravellingTo">[5]Dropdown!$A$15:$A$20</definedName>
    <definedName name="VAProgramming">'[2]Dropdown PRGMG'!$A$3:$A$9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4" i="1" l="1"/>
  <c r="I94" i="1"/>
  <c r="K94" i="1"/>
  <c r="M94" i="1"/>
  <c r="O94" i="1"/>
  <c r="P65" i="1"/>
  <c r="P66" i="1"/>
  <c r="P67" i="1"/>
  <c r="P68" i="1"/>
  <c r="P64" i="1"/>
  <c r="N65" i="1"/>
  <c r="N66" i="1"/>
  <c r="N67" i="1"/>
  <c r="N68" i="1"/>
  <c r="N64" i="1"/>
  <c r="L65" i="1"/>
  <c r="L66" i="1"/>
  <c r="L67" i="1"/>
  <c r="L68" i="1"/>
  <c r="L64" i="1"/>
  <c r="J65" i="1"/>
  <c r="J66" i="1"/>
  <c r="J67" i="1"/>
  <c r="J68" i="1"/>
  <c r="J64" i="1"/>
  <c r="H65" i="1"/>
  <c r="H66" i="1"/>
  <c r="H67" i="1"/>
  <c r="H68" i="1"/>
  <c r="H64" i="1"/>
  <c r="F65" i="1"/>
  <c r="F66" i="1"/>
  <c r="F67" i="1"/>
  <c r="F68" i="1"/>
  <c r="F64" i="1"/>
  <c r="D65" i="1"/>
  <c r="D66" i="1"/>
  <c r="D67" i="1"/>
  <c r="P56" i="1"/>
  <c r="P57" i="1"/>
  <c r="P58" i="1"/>
  <c r="P60" i="1"/>
  <c r="P61" i="1"/>
  <c r="P62" i="1"/>
  <c r="P55" i="1"/>
  <c r="N56" i="1"/>
  <c r="N57" i="1"/>
  <c r="N58" i="1"/>
  <c r="N60" i="1"/>
  <c r="N61" i="1"/>
  <c r="N62" i="1"/>
  <c r="N55" i="1"/>
  <c r="L56" i="1"/>
  <c r="L57" i="1"/>
  <c r="L58" i="1"/>
  <c r="L60" i="1"/>
  <c r="L61" i="1"/>
  <c r="L62" i="1"/>
  <c r="L55" i="1"/>
  <c r="J56" i="1"/>
  <c r="J57" i="1"/>
  <c r="J58" i="1"/>
  <c r="J60" i="1"/>
  <c r="J61" i="1"/>
  <c r="J62" i="1"/>
  <c r="J55" i="1"/>
  <c r="H56" i="1"/>
  <c r="H57" i="1"/>
  <c r="H58" i="1"/>
  <c r="H60" i="1"/>
  <c r="H61" i="1"/>
  <c r="H62" i="1"/>
  <c r="H55" i="1"/>
  <c r="F56" i="1"/>
  <c r="F57" i="1"/>
  <c r="F58" i="1"/>
  <c r="F60" i="1"/>
  <c r="F61" i="1"/>
  <c r="F62" i="1"/>
  <c r="F55" i="1"/>
  <c r="P44" i="1"/>
  <c r="P45" i="1"/>
  <c r="P46" i="1"/>
  <c r="P47" i="1"/>
  <c r="P48" i="1"/>
  <c r="P49" i="1"/>
  <c r="P51" i="1"/>
  <c r="P43" i="1"/>
  <c r="N44" i="1"/>
  <c r="N45" i="1"/>
  <c r="N46" i="1"/>
  <c r="N47" i="1"/>
  <c r="N48" i="1"/>
  <c r="N49" i="1"/>
  <c r="N51" i="1"/>
  <c r="N43" i="1"/>
  <c r="L44" i="1"/>
  <c r="L45" i="1"/>
  <c r="L46" i="1"/>
  <c r="L47" i="1"/>
  <c r="L48" i="1"/>
  <c r="L49" i="1"/>
  <c r="L51" i="1"/>
  <c r="L43" i="1"/>
  <c r="J44" i="1"/>
  <c r="J45" i="1"/>
  <c r="J46" i="1"/>
  <c r="J47" i="1"/>
  <c r="J48" i="1"/>
  <c r="J49" i="1"/>
  <c r="J51" i="1"/>
  <c r="J43" i="1"/>
  <c r="H44" i="1"/>
  <c r="H45" i="1"/>
  <c r="H46" i="1"/>
  <c r="H47" i="1"/>
  <c r="H48" i="1"/>
  <c r="H49" i="1"/>
  <c r="H51" i="1"/>
  <c r="D56" i="1"/>
  <c r="D57" i="1"/>
  <c r="D58" i="1"/>
  <c r="D60" i="1"/>
  <c r="D61" i="1"/>
  <c r="D62" i="1"/>
  <c r="H43" i="1" l="1"/>
  <c r="F44" i="1"/>
  <c r="F45" i="1"/>
  <c r="F46" i="1"/>
  <c r="F47" i="1"/>
  <c r="F48" i="1"/>
  <c r="F49" i="1"/>
  <c r="F51" i="1"/>
  <c r="F43" i="1"/>
  <c r="D44" i="1"/>
  <c r="D45" i="1"/>
  <c r="D46" i="1"/>
  <c r="D47" i="1"/>
  <c r="D48" i="1"/>
  <c r="D49" i="1"/>
  <c r="D55" i="1"/>
  <c r="D43" i="1"/>
  <c r="C62" i="1"/>
  <c r="P27" i="1"/>
  <c r="P28" i="1"/>
  <c r="P29" i="1"/>
  <c r="P30" i="1"/>
  <c r="P31" i="1"/>
  <c r="P32" i="1"/>
  <c r="P33" i="1"/>
  <c r="P34" i="1"/>
  <c r="P35" i="1"/>
  <c r="P36" i="1"/>
  <c r="P37" i="1"/>
  <c r="P38" i="1"/>
  <c r="P40" i="1"/>
  <c r="P26" i="1"/>
  <c r="N27" i="1"/>
  <c r="N28" i="1"/>
  <c r="N29" i="1"/>
  <c r="N30" i="1"/>
  <c r="N31" i="1"/>
  <c r="N32" i="1"/>
  <c r="N33" i="1"/>
  <c r="N34" i="1"/>
  <c r="N35" i="1"/>
  <c r="N36" i="1"/>
  <c r="N37" i="1"/>
  <c r="N38" i="1"/>
  <c r="N40" i="1"/>
  <c r="N26" i="1"/>
  <c r="L27" i="1"/>
  <c r="L28" i="1"/>
  <c r="L29" i="1"/>
  <c r="L30" i="1"/>
  <c r="L31" i="1"/>
  <c r="L32" i="1"/>
  <c r="L33" i="1"/>
  <c r="L34" i="1"/>
  <c r="L35" i="1"/>
  <c r="L36" i="1"/>
  <c r="L37" i="1"/>
  <c r="L38" i="1"/>
  <c r="L40" i="1"/>
  <c r="L26" i="1"/>
  <c r="J27" i="1"/>
  <c r="J28" i="1"/>
  <c r="J29" i="1"/>
  <c r="J30" i="1"/>
  <c r="J31" i="1"/>
  <c r="J32" i="1"/>
  <c r="J33" i="1"/>
  <c r="J34" i="1"/>
  <c r="J35" i="1"/>
  <c r="J36" i="1"/>
  <c r="J37" i="1"/>
  <c r="J38" i="1"/>
  <c r="J40" i="1"/>
  <c r="J26" i="1"/>
  <c r="H27" i="1"/>
  <c r="H28" i="1"/>
  <c r="H29" i="1"/>
  <c r="H30" i="1"/>
  <c r="H31" i="1"/>
  <c r="H32" i="1"/>
  <c r="H33" i="1"/>
  <c r="H34" i="1"/>
  <c r="H35" i="1"/>
  <c r="H36" i="1"/>
  <c r="H37" i="1"/>
  <c r="H38" i="1"/>
  <c r="H40" i="1"/>
  <c r="H26" i="1"/>
  <c r="F27" i="1"/>
  <c r="F28" i="1"/>
  <c r="F29" i="1"/>
  <c r="F30" i="1"/>
  <c r="F31" i="1"/>
  <c r="F32" i="1"/>
  <c r="F33" i="1"/>
  <c r="F34" i="1"/>
  <c r="F35" i="1"/>
  <c r="F36" i="1"/>
  <c r="F37" i="1"/>
  <c r="F38" i="1"/>
  <c r="F40" i="1"/>
  <c r="F26" i="1"/>
  <c r="P14" i="1"/>
  <c r="P15" i="1"/>
  <c r="P17" i="1"/>
  <c r="P18" i="1"/>
  <c r="P19" i="1"/>
  <c r="P20" i="1"/>
  <c r="P21" i="1"/>
  <c r="P22" i="1"/>
  <c r="P23" i="1"/>
  <c r="P13" i="1"/>
  <c r="N14" i="1"/>
  <c r="N15" i="1"/>
  <c r="N17" i="1"/>
  <c r="N18" i="1"/>
  <c r="N19" i="1"/>
  <c r="N20" i="1"/>
  <c r="N21" i="1"/>
  <c r="N22" i="1"/>
  <c r="N23" i="1"/>
  <c r="N13" i="1"/>
  <c r="L14" i="1"/>
  <c r="L15" i="1"/>
  <c r="L17" i="1"/>
  <c r="L18" i="1"/>
  <c r="L19" i="1"/>
  <c r="L20" i="1"/>
  <c r="L21" i="1"/>
  <c r="L22" i="1"/>
  <c r="L23" i="1"/>
  <c r="L13" i="1"/>
  <c r="J14" i="1"/>
  <c r="J15" i="1"/>
  <c r="J17" i="1"/>
  <c r="J18" i="1"/>
  <c r="J19" i="1"/>
  <c r="J20" i="1"/>
  <c r="J21" i="1"/>
  <c r="J22" i="1"/>
  <c r="J23" i="1"/>
  <c r="J13" i="1"/>
  <c r="H14" i="1"/>
  <c r="H15" i="1"/>
  <c r="H17" i="1"/>
  <c r="H18" i="1"/>
  <c r="H19" i="1"/>
  <c r="H20" i="1"/>
  <c r="H21" i="1"/>
  <c r="H22" i="1"/>
  <c r="H23" i="1"/>
  <c r="H13" i="1"/>
  <c r="F14" i="1"/>
  <c r="F15" i="1"/>
  <c r="F17" i="1"/>
  <c r="F18" i="1"/>
  <c r="F19" i="1"/>
  <c r="F20" i="1"/>
  <c r="F21" i="1"/>
  <c r="F22" i="1"/>
  <c r="F23" i="1"/>
  <c r="F13" i="1"/>
  <c r="O15" i="1" l="1"/>
  <c r="O23" i="1" s="1"/>
  <c r="O38" i="1"/>
  <c r="O49" i="1"/>
  <c r="O58" i="1"/>
  <c r="O62" i="1" s="1"/>
  <c r="M15" i="1"/>
  <c r="M23" i="1" s="1"/>
  <c r="M40" i="1" s="1"/>
  <c r="M51" i="1" s="1"/>
  <c r="M64" i="1" s="1"/>
  <c r="M38" i="1"/>
  <c r="M49" i="1"/>
  <c r="M58" i="1"/>
  <c r="M62" i="1" s="1"/>
  <c r="O27" i="7"/>
  <c r="O31" i="7"/>
  <c r="O35" i="7"/>
  <c r="O40" i="7"/>
  <c r="O54" i="7"/>
  <c r="O61" i="7"/>
  <c r="O72" i="7"/>
  <c r="O76" i="7"/>
  <c r="P52" i="7" s="1"/>
  <c r="O85" i="7"/>
  <c r="O91" i="7"/>
  <c r="O95" i="7"/>
  <c r="O103" i="7"/>
  <c r="O116" i="7"/>
  <c r="M27" i="7"/>
  <c r="M31" i="7"/>
  <c r="M35" i="7"/>
  <c r="M40" i="7"/>
  <c r="M54" i="7"/>
  <c r="M61" i="7"/>
  <c r="M72" i="7"/>
  <c r="M85" i="7"/>
  <c r="M91" i="7"/>
  <c r="M95" i="7"/>
  <c r="M97" i="7"/>
  <c r="M103" i="7"/>
  <c r="M116" i="7"/>
  <c r="O37" i="11"/>
  <c r="O44" i="11"/>
  <c r="O55" i="11"/>
  <c r="O68" i="11"/>
  <c r="O77" i="11"/>
  <c r="O83" i="11"/>
  <c r="O91" i="11"/>
  <c r="O104" i="11"/>
  <c r="M37" i="11"/>
  <c r="M44" i="11"/>
  <c r="M55" i="11"/>
  <c r="M68" i="11"/>
  <c r="M77" i="11"/>
  <c r="M83" i="11"/>
  <c r="M91" i="11"/>
  <c r="M104" i="11"/>
  <c r="O40" i="1" l="1"/>
  <c r="O51" i="1" s="1"/>
  <c r="O64" i="1" s="1"/>
  <c r="O68" i="1" s="1"/>
  <c r="O72" i="1" s="1"/>
  <c r="M118" i="7"/>
  <c r="N103" i="7" s="1"/>
  <c r="M41" i="7"/>
  <c r="M42" i="7" s="1"/>
  <c r="O41" i="7"/>
  <c r="N105" i="7"/>
  <c r="N87" i="7"/>
  <c r="N100" i="7"/>
  <c r="N107" i="7"/>
  <c r="N112" i="7"/>
  <c r="N88" i="7"/>
  <c r="N94" i="7"/>
  <c r="N118" i="7"/>
  <c r="N101" i="7"/>
  <c r="O42" i="7"/>
  <c r="N91" i="7"/>
  <c r="M85" i="11"/>
  <c r="M106" i="11" s="1"/>
  <c r="N66" i="11" s="1"/>
  <c r="M95" i="1"/>
  <c r="M68" i="1"/>
  <c r="M72" i="1" s="1"/>
  <c r="P72" i="7"/>
  <c r="P50" i="7"/>
  <c r="P49" i="7"/>
  <c r="P74" i="7"/>
  <c r="P61" i="7"/>
  <c r="P60" i="7"/>
  <c r="P48" i="7"/>
  <c r="P47" i="7"/>
  <c r="P70" i="7"/>
  <c r="P58" i="7"/>
  <c r="P46" i="7"/>
  <c r="P59" i="7"/>
  <c r="O97" i="7"/>
  <c r="P69" i="7"/>
  <c r="P57" i="7"/>
  <c r="P71" i="7"/>
  <c r="P68" i="7"/>
  <c r="P56" i="7"/>
  <c r="P67" i="7"/>
  <c r="P54" i="7"/>
  <c r="P51" i="7"/>
  <c r="P66" i="7"/>
  <c r="P65" i="7"/>
  <c r="P53" i="7"/>
  <c r="P63" i="7"/>
  <c r="P64" i="7"/>
  <c r="N82" i="7"/>
  <c r="N93" i="7"/>
  <c r="M76" i="7"/>
  <c r="N54" i="7" s="1"/>
  <c r="N106" i="7"/>
  <c r="N115" i="7"/>
  <c r="N90" i="7"/>
  <c r="N81" i="7"/>
  <c r="N114" i="7"/>
  <c r="N102" i="7"/>
  <c r="N89" i="7"/>
  <c r="N111" i="7"/>
  <c r="N97" i="7"/>
  <c r="N85" i="7"/>
  <c r="N110" i="7"/>
  <c r="N109" i="7"/>
  <c r="N95" i="7"/>
  <c r="N84" i="7"/>
  <c r="N108" i="7"/>
  <c r="N83" i="7"/>
  <c r="M59" i="11"/>
  <c r="N48" i="11" s="1"/>
  <c r="O59" i="11"/>
  <c r="P55" i="11" s="1"/>
  <c r="O85" i="11"/>
  <c r="N98" i="11"/>
  <c r="N75" i="11"/>
  <c r="N88" i="11"/>
  <c r="N100" i="11"/>
  <c r="N65" i="11"/>
  <c r="N102" i="11"/>
  <c r="N67" i="11"/>
  <c r="N79" i="11"/>
  <c r="N91" i="11"/>
  <c r="N93" i="11"/>
  <c r="N68" i="11"/>
  <c r="N94" i="11"/>
  <c r="N70" i="11"/>
  <c r="N95" i="11"/>
  <c r="N106" i="11"/>
  <c r="N71" i="11"/>
  <c r="N96" i="11"/>
  <c r="N72" i="11"/>
  <c r="N83" i="11"/>
  <c r="N73" i="11"/>
  <c r="N85" i="11"/>
  <c r="N64" i="11"/>
  <c r="N76" i="11"/>
  <c r="N89" i="11"/>
  <c r="N101" i="11"/>
  <c r="N90" i="11"/>
  <c r="N80" i="11"/>
  <c r="N104" i="11"/>
  <c r="N81" i="11"/>
  <c r="N82" i="11"/>
  <c r="N97" i="11"/>
  <c r="N74" i="11"/>
  <c r="N99" i="11"/>
  <c r="N44" i="11"/>
  <c r="N43" i="11"/>
  <c r="N54" i="11"/>
  <c r="N41" i="11"/>
  <c r="N50" i="11"/>
  <c r="N36" i="11"/>
  <c r="N33" i="11"/>
  <c r="N55" i="11"/>
  <c r="N32" i="11"/>
  <c r="M109" i="11"/>
  <c r="N31" i="11"/>
  <c r="N42" i="11"/>
  <c r="N53" i="11"/>
  <c r="N52" i="11"/>
  <c r="N40" i="11"/>
  <c r="N51" i="11"/>
  <c r="N39" i="11"/>
  <c r="N37" i="11"/>
  <c r="N49" i="11"/>
  <c r="N59" i="11"/>
  <c r="N47" i="11"/>
  <c r="N103" i="11" l="1"/>
  <c r="N77" i="11"/>
  <c r="O95" i="1"/>
  <c r="N116" i="7"/>
  <c r="N113" i="7"/>
  <c r="N57" i="11"/>
  <c r="N46" i="11"/>
  <c r="N35" i="11"/>
  <c r="P76" i="7"/>
  <c r="N72" i="7"/>
  <c r="O118" i="7"/>
  <c r="N52" i="7"/>
  <c r="N64" i="7"/>
  <c r="N48" i="7"/>
  <c r="N67" i="7"/>
  <c r="M121" i="7"/>
  <c r="N56" i="7"/>
  <c r="N68" i="7"/>
  <c r="N71" i="7"/>
  <c r="N57" i="7"/>
  <c r="N69" i="7"/>
  <c r="N46" i="7"/>
  <c r="N58" i="7"/>
  <c r="N70" i="7"/>
  <c r="N47" i="7"/>
  <c r="N59" i="7"/>
  <c r="N60" i="7"/>
  <c r="N49" i="7"/>
  <c r="N50" i="7"/>
  <c r="N61" i="7"/>
  <c r="N74" i="7"/>
  <c r="N65" i="7"/>
  <c r="N51" i="7"/>
  <c r="N63" i="7"/>
  <c r="N53" i="7"/>
  <c r="N66" i="7"/>
  <c r="N34" i="11"/>
  <c r="O106" i="11"/>
  <c r="P31" i="11"/>
  <c r="P43" i="11"/>
  <c r="P32" i="11"/>
  <c r="P33" i="11"/>
  <c r="P57" i="11"/>
  <c r="P34" i="11"/>
  <c r="P46" i="11"/>
  <c r="P52" i="11"/>
  <c r="P35" i="11"/>
  <c r="P47" i="11"/>
  <c r="P59" i="11"/>
  <c r="P51" i="11"/>
  <c r="P36" i="11"/>
  <c r="P48" i="11"/>
  <c r="P49" i="11"/>
  <c r="P50" i="11"/>
  <c r="P37" i="11"/>
  <c r="P39" i="11"/>
  <c r="P40" i="11"/>
  <c r="P41" i="11"/>
  <c r="P53" i="11"/>
  <c r="P42" i="11"/>
  <c r="P54" i="11"/>
  <c r="P44" i="11"/>
  <c r="M113" i="11"/>
  <c r="N76" i="7" l="1"/>
  <c r="P105" i="7"/>
  <c r="P112" i="7"/>
  <c r="P81" i="7"/>
  <c r="P93" i="7"/>
  <c r="P106" i="7"/>
  <c r="P82" i="7"/>
  <c r="P94" i="7"/>
  <c r="P107" i="7"/>
  <c r="P118" i="7"/>
  <c r="P100" i="7"/>
  <c r="P83" i="7"/>
  <c r="P108" i="7"/>
  <c r="P87" i="7"/>
  <c r="P84" i="7"/>
  <c r="P109" i="7"/>
  <c r="P110" i="7"/>
  <c r="P85" i="7"/>
  <c r="P111" i="7"/>
  <c r="P103" i="7"/>
  <c r="P88" i="7"/>
  <c r="P101" i="7"/>
  <c r="P113" i="7"/>
  <c r="P89" i="7"/>
  <c r="P102" i="7"/>
  <c r="P114" i="7"/>
  <c r="P90" i="7"/>
  <c r="P115" i="7"/>
  <c r="P116" i="7"/>
  <c r="P91" i="7"/>
  <c r="P95" i="7"/>
  <c r="O121" i="7"/>
  <c r="P97" i="7"/>
  <c r="M125" i="7"/>
  <c r="P71" i="11"/>
  <c r="P72" i="11"/>
  <c r="P97" i="11"/>
  <c r="P91" i="11"/>
  <c r="P93" i="11"/>
  <c r="P73" i="11"/>
  <c r="P98" i="11"/>
  <c r="P74" i="11"/>
  <c r="P99" i="11"/>
  <c r="P67" i="11"/>
  <c r="P80" i="11"/>
  <c r="P75" i="11"/>
  <c r="P88" i="11"/>
  <c r="P100" i="11"/>
  <c r="P77" i="11"/>
  <c r="P103" i="11"/>
  <c r="P64" i="11"/>
  <c r="P76" i="11"/>
  <c r="P89" i="11"/>
  <c r="P101" i="11"/>
  <c r="P66" i="11"/>
  <c r="P79" i="11"/>
  <c r="P65" i="11"/>
  <c r="P90" i="11"/>
  <c r="P102" i="11"/>
  <c r="P81" i="11"/>
  <c r="P94" i="11"/>
  <c r="P70" i="11"/>
  <c r="P82" i="11"/>
  <c r="P95" i="11"/>
  <c r="P106" i="11"/>
  <c r="P96" i="11"/>
  <c r="P68" i="11"/>
  <c r="P104" i="11"/>
  <c r="P83" i="11"/>
  <c r="O109" i="11"/>
  <c r="P85" i="11"/>
  <c r="N112" i="11"/>
  <c r="M117" i="11"/>
  <c r="N110" i="11"/>
  <c r="N111" i="11"/>
  <c r="N113" i="11"/>
  <c r="N109" i="11"/>
  <c r="O125" i="7" l="1"/>
  <c r="P121" i="7" s="1"/>
  <c r="N122" i="7"/>
  <c r="N123" i="7"/>
  <c r="N124" i="7"/>
  <c r="N125" i="7"/>
  <c r="M129" i="7"/>
  <c r="N121" i="7"/>
  <c r="O113" i="11"/>
  <c r="P109" i="11" s="1"/>
  <c r="P124" i="7" l="1"/>
  <c r="P122" i="7"/>
  <c r="P123" i="7"/>
  <c r="P125" i="7"/>
  <c r="O129" i="7"/>
  <c r="P110" i="11"/>
  <c r="P111" i="11"/>
  <c r="O117" i="11"/>
  <c r="P112" i="11"/>
  <c r="P113" i="11"/>
  <c r="B150" i="11" l="1"/>
  <c r="A32" i="11" l="1"/>
  <c r="A33" i="11" s="1"/>
  <c r="A34" i="11" s="1"/>
  <c r="A35" i="11" s="1"/>
  <c r="A36" i="11" s="1"/>
  <c r="A37" i="11" s="1"/>
  <c r="A38" i="11" s="1"/>
  <c r="A39" i="11" s="1"/>
  <c r="A40" i="11" s="1"/>
  <c r="A41" i="11" s="1"/>
  <c r="A42" i="11" s="1"/>
  <c r="A43" i="11" s="1"/>
  <c r="C37" i="11"/>
  <c r="E37" i="11"/>
  <c r="G37" i="11"/>
  <c r="I37" i="11"/>
  <c r="K37" i="11"/>
  <c r="C44" i="11"/>
  <c r="E44" i="11"/>
  <c r="G44" i="11"/>
  <c r="I44" i="11"/>
  <c r="K44" i="11"/>
  <c r="C55" i="11"/>
  <c r="E55" i="11"/>
  <c r="G55" i="11"/>
  <c r="I55" i="11"/>
  <c r="K55" i="11"/>
  <c r="C68" i="11"/>
  <c r="E68" i="11"/>
  <c r="G68" i="11"/>
  <c r="I68" i="11"/>
  <c r="K68" i="11"/>
  <c r="C77" i="11"/>
  <c r="E77" i="11"/>
  <c r="E85" i="11" s="1"/>
  <c r="G77" i="11"/>
  <c r="I77" i="11"/>
  <c r="K77" i="11"/>
  <c r="C83" i="11"/>
  <c r="E83" i="11"/>
  <c r="G83" i="11"/>
  <c r="I83" i="11"/>
  <c r="K83" i="11"/>
  <c r="C91" i="11"/>
  <c r="E91" i="11"/>
  <c r="G91" i="11"/>
  <c r="I91" i="11"/>
  <c r="K91" i="11"/>
  <c r="C104" i="11"/>
  <c r="E104" i="11"/>
  <c r="G104" i="11"/>
  <c r="I104" i="11"/>
  <c r="K104" i="11"/>
  <c r="I85" i="11" l="1"/>
  <c r="I106" i="11" s="1"/>
  <c r="J104" i="11" s="1"/>
  <c r="E106" i="11"/>
  <c r="F75" i="11" s="1"/>
  <c r="K85" i="11"/>
  <c r="K59" i="11"/>
  <c r="L47" i="11" s="1"/>
  <c r="C59" i="11"/>
  <c r="D47" i="11" s="1"/>
  <c r="C85" i="11"/>
  <c r="C106" i="11" s="1"/>
  <c r="D68" i="11" s="1"/>
  <c r="L55" i="11"/>
  <c r="G85" i="11"/>
  <c r="G106" i="11" s="1"/>
  <c r="L40" i="11"/>
  <c r="L52" i="11"/>
  <c r="L48" i="11"/>
  <c r="A44" i="11"/>
  <c r="A45" i="11" s="1"/>
  <c r="A140" i="11"/>
  <c r="E59" i="11"/>
  <c r="F47" i="11" s="1"/>
  <c r="F67" i="11"/>
  <c r="G59" i="11"/>
  <c r="H47" i="11" s="1"/>
  <c r="K106" i="11"/>
  <c r="L85" i="11" s="1"/>
  <c r="L42" i="11"/>
  <c r="L51" i="11"/>
  <c r="L33" i="11"/>
  <c r="L41" i="11"/>
  <c r="L50" i="11"/>
  <c r="L54" i="11"/>
  <c r="L49" i="11"/>
  <c r="I59" i="11"/>
  <c r="J47" i="11" s="1"/>
  <c r="L36" i="11" l="1"/>
  <c r="L31" i="11"/>
  <c r="L39" i="11"/>
  <c r="L53" i="11"/>
  <c r="F82" i="11"/>
  <c r="F74" i="11"/>
  <c r="F85" i="11"/>
  <c r="F79" i="11"/>
  <c r="F76" i="11"/>
  <c r="F103" i="11"/>
  <c r="F64" i="11"/>
  <c r="F106" i="11"/>
  <c r="F73" i="11"/>
  <c r="F93" i="11"/>
  <c r="F91" i="11"/>
  <c r="F80" i="11"/>
  <c r="F66" i="11"/>
  <c r="F72" i="11"/>
  <c r="F89" i="11"/>
  <c r="F99" i="11"/>
  <c r="F65" i="11"/>
  <c r="F81" i="11"/>
  <c r="F102" i="11"/>
  <c r="F88" i="11"/>
  <c r="F101" i="11"/>
  <c r="F68" i="11"/>
  <c r="F70" i="11"/>
  <c r="F96" i="11"/>
  <c r="F95" i="11"/>
  <c r="F104" i="11"/>
  <c r="F98" i="11"/>
  <c r="F100" i="11"/>
  <c r="F94" i="11"/>
  <c r="F97" i="11"/>
  <c r="F90" i="11"/>
  <c r="F77" i="11"/>
  <c r="F83" i="11"/>
  <c r="F71" i="11"/>
  <c r="J88" i="11"/>
  <c r="D48" i="11"/>
  <c r="D39" i="11"/>
  <c r="D50" i="11"/>
  <c r="D35" i="11"/>
  <c r="D46" i="11"/>
  <c r="D31" i="11"/>
  <c r="D59" i="11"/>
  <c r="D37" i="11"/>
  <c r="D53" i="11"/>
  <c r="D49" i="11"/>
  <c r="D40" i="11"/>
  <c r="D42" i="11"/>
  <c r="D32" i="11"/>
  <c r="D55" i="11"/>
  <c r="D34" i="11"/>
  <c r="D54" i="11"/>
  <c r="D36" i="11"/>
  <c r="D33" i="11"/>
  <c r="J98" i="11"/>
  <c r="D51" i="11"/>
  <c r="J70" i="11"/>
  <c r="J68" i="11"/>
  <c r="J66" i="11"/>
  <c r="J100" i="11"/>
  <c r="J83" i="11"/>
  <c r="J90" i="11"/>
  <c r="J96" i="11"/>
  <c r="D52" i="11"/>
  <c r="L57" i="11"/>
  <c r="L44" i="11"/>
  <c r="H55" i="11"/>
  <c r="L43" i="11"/>
  <c r="L46" i="11"/>
  <c r="J65" i="11"/>
  <c r="L35" i="11"/>
  <c r="L34" i="11"/>
  <c r="D43" i="11"/>
  <c r="J74" i="11"/>
  <c r="J94" i="11"/>
  <c r="J64" i="11"/>
  <c r="J85" i="11"/>
  <c r="J97" i="11"/>
  <c r="J103" i="11"/>
  <c r="J91" i="11"/>
  <c r="J99" i="11"/>
  <c r="J79" i="11"/>
  <c r="J106" i="11"/>
  <c r="J77" i="11"/>
  <c r="J93" i="11"/>
  <c r="J101" i="11"/>
  <c r="J75" i="11"/>
  <c r="J76" i="11"/>
  <c r="J81" i="11"/>
  <c r="J71" i="11"/>
  <c r="J72" i="11"/>
  <c r="J102" i="11"/>
  <c r="D44" i="11"/>
  <c r="L32" i="11"/>
  <c r="L37" i="11"/>
  <c r="J95" i="11"/>
  <c r="J73" i="11"/>
  <c r="J67" i="11"/>
  <c r="J82" i="11"/>
  <c r="D41" i="11"/>
  <c r="D57" i="11"/>
  <c r="L59" i="11"/>
  <c r="A46" i="11"/>
  <c r="A47" i="11" s="1"/>
  <c r="A48" i="11" s="1"/>
  <c r="A49" i="11" s="1"/>
  <c r="A50" i="11" s="1"/>
  <c r="A51" i="11" s="1"/>
  <c r="A52" i="11" s="1"/>
  <c r="A53" i="11" s="1"/>
  <c r="A54" i="11" s="1"/>
  <c r="A55" i="11" s="1"/>
  <c r="A57" i="11" s="1"/>
  <c r="A142" i="11" s="1"/>
  <c r="A141" i="11"/>
  <c r="H65" i="11"/>
  <c r="H103" i="11"/>
  <c r="H102" i="11"/>
  <c r="H96" i="11"/>
  <c r="H73" i="11"/>
  <c r="H68" i="11"/>
  <c r="H94" i="11"/>
  <c r="H72" i="11"/>
  <c r="H99" i="11"/>
  <c r="H80" i="11"/>
  <c r="H66" i="11"/>
  <c r="H91" i="11"/>
  <c r="H81" i="11"/>
  <c r="H70" i="11"/>
  <c r="H88" i="11"/>
  <c r="H90" i="11"/>
  <c r="H104" i="11"/>
  <c r="H74" i="11"/>
  <c r="H85" i="11"/>
  <c r="H76" i="11"/>
  <c r="H77" i="11"/>
  <c r="H82" i="11"/>
  <c r="H64" i="11"/>
  <c r="H98" i="11"/>
  <c r="H67" i="11"/>
  <c r="H89" i="11"/>
  <c r="H71" i="11"/>
  <c r="H93" i="11"/>
  <c r="H75" i="11"/>
  <c r="H97" i="11"/>
  <c r="H100" i="11"/>
  <c r="H83" i="11"/>
  <c r="H79" i="11"/>
  <c r="H101" i="11"/>
  <c r="H95" i="11"/>
  <c r="H106" i="11"/>
  <c r="J37" i="11"/>
  <c r="J80" i="11"/>
  <c r="J89" i="11"/>
  <c r="F55" i="11"/>
  <c r="H44" i="11"/>
  <c r="L64" i="11"/>
  <c r="L72" i="11"/>
  <c r="L76" i="11"/>
  <c r="L80" i="11"/>
  <c r="L88" i="11"/>
  <c r="L96" i="11"/>
  <c r="L100" i="11"/>
  <c r="L106" i="11"/>
  <c r="L67" i="11"/>
  <c r="L71" i="11"/>
  <c r="L75" i="11"/>
  <c r="L79" i="11"/>
  <c r="L90" i="11"/>
  <c r="L94" i="11"/>
  <c r="L98" i="11"/>
  <c r="L102" i="11"/>
  <c r="L65" i="11"/>
  <c r="L74" i="11"/>
  <c r="L81" i="11"/>
  <c r="L97" i="11"/>
  <c r="L89" i="11"/>
  <c r="L66" i="11"/>
  <c r="L95" i="11"/>
  <c r="L103" i="11"/>
  <c r="L82" i="11"/>
  <c r="L83" i="11"/>
  <c r="L104" i="11"/>
  <c r="L70" i="11"/>
  <c r="L73" i="11"/>
  <c r="L93" i="11"/>
  <c r="L101" i="11"/>
  <c r="L77" i="11"/>
  <c r="L99" i="11"/>
  <c r="K109" i="11"/>
  <c r="D91" i="11"/>
  <c r="L91" i="11"/>
  <c r="D85" i="11"/>
  <c r="F50" i="11"/>
  <c r="F54" i="11"/>
  <c r="F32" i="11"/>
  <c r="F36" i="11"/>
  <c r="F37" i="11"/>
  <c r="F40" i="11"/>
  <c r="F57" i="11"/>
  <c r="F59" i="11"/>
  <c r="F49" i="11"/>
  <c r="F53" i="11"/>
  <c r="F31" i="11"/>
  <c r="F35" i="11"/>
  <c r="F39" i="11"/>
  <c r="F43" i="11"/>
  <c r="F44" i="11"/>
  <c r="F34" i="11"/>
  <c r="F42" i="11"/>
  <c r="F46" i="11"/>
  <c r="F51" i="11"/>
  <c r="F52" i="11"/>
  <c r="E109" i="11"/>
  <c r="F48" i="11"/>
  <c r="F33" i="11"/>
  <c r="F41" i="11"/>
  <c r="J51" i="11"/>
  <c r="J33" i="11"/>
  <c r="J41" i="11"/>
  <c r="J50" i="11"/>
  <c r="J54" i="11"/>
  <c r="I109" i="11"/>
  <c r="J32" i="11"/>
  <c r="J36" i="11"/>
  <c r="J40" i="11"/>
  <c r="J57" i="11"/>
  <c r="J31" i="11"/>
  <c r="J35" i="11"/>
  <c r="J39" i="11"/>
  <c r="J43" i="11"/>
  <c r="J59" i="11"/>
  <c r="J48" i="11"/>
  <c r="J52" i="11"/>
  <c r="J46" i="11"/>
  <c r="J53" i="11"/>
  <c r="J55" i="11"/>
  <c r="J49" i="11"/>
  <c r="J44" i="11"/>
  <c r="J34" i="11"/>
  <c r="J42" i="11"/>
  <c r="C109" i="11"/>
  <c r="H33" i="11"/>
  <c r="H41" i="11"/>
  <c r="G109" i="11"/>
  <c r="H50" i="11"/>
  <c r="H54" i="11"/>
  <c r="H32" i="11"/>
  <c r="H36" i="11"/>
  <c r="H40" i="11"/>
  <c r="H57" i="11"/>
  <c r="H37" i="11"/>
  <c r="H49" i="11"/>
  <c r="H53" i="11"/>
  <c r="H59" i="11"/>
  <c r="H48" i="11"/>
  <c r="H52" i="11"/>
  <c r="H34" i="11"/>
  <c r="H42" i="11"/>
  <c r="H46" i="11"/>
  <c r="H35" i="11"/>
  <c r="H43" i="11"/>
  <c r="H31" i="11"/>
  <c r="H39" i="11"/>
  <c r="H51" i="11"/>
  <c r="L68" i="11"/>
  <c r="D66" i="11"/>
  <c r="D70" i="11"/>
  <c r="D74" i="11"/>
  <c r="D82" i="11"/>
  <c r="D98" i="11"/>
  <c r="D102" i="11"/>
  <c r="D106" i="11"/>
  <c r="D90" i="11"/>
  <c r="D94" i="11"/>
  <c r="D65" i="11"/>
  <c r="D73" i="11"/>
  <c r="D81" i="11"/>
  <c r="D88" i="11"/>
  <c r="D96" i="11"/>
  <c r="D100" i="11"/>
  <c r="D72" i="11"/>
  <c r="D77" i="11"/>
  <c r="D79" i="11"/>
  <c r="D75" i="11"/>
  <c r="D103" i="11"/>
  <c r="D64" i="11"/>
  <c r="D95" i="11"/>
  <c r="D76" i="11"/>
  <c r="D93" i="11"/>
  <c r="D101" i="11"/>
  <c r="D67" i="11"/>
  <c r="D80" i="11"/>
  <c r="D89" i="11"/>
  <c r="D99" i="11"/>
  <c r="D104" i="11"/>
  <c r="D71" i="11"/>
  <c r="D97" i="11"/>
  <c r="D83" i="11"/>
  <c r="C113" i="11" l="1"/>
  <c r="D109" i="11" s="1"/>
  <c r="A59" i="1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5" i="11" s="1"/>
  <c r="A87" i="11" s="1"/>
  <c r="A88" i="11" s="1"/>
  <c r="A89" i="11" s="1"/>
  <c r="A90" i="11" s="1"/>
  <c r="A91" i="11" s="1"/>
  <c r="A92" i="11" s="1"/>
  <c r="A93" i="11" s="1"/>
  <c r="A94" i="11" s="1"/>
  <c r="A95" i="11" s="1"/>
  <c r="A96" i="11" s="1"/>
  <c r="A97" i="11" s="1"/>
  <c r="A98" i="11" s="1"/>
  <c r="A99" i="11" s="1"/>
  <c r="A100" i="11" s="1"/>
  <c r="A101" i="11" s="1"/>
  <c r="A102" i="11" s="1"/>
  <c r="A103" i="11" s="1"/>
  <c r="A104" i="11" s="1"/>
  <c r="A106" i="11" s="1"/>
  <c r="A108" i="11" s="1"/>
  <c r="A109" i="11" s="1"/>
  <c r="A110" i="11" s="1"/>
  <c r="A143" i="11" s="1"/>
  <c r="I113" i="11"/>
  <c r="J109" i="11" s="1"/>
  <c r="E113" i="11"/>
  <c r="F109" i="11" s="1"/>
  <c r="K113" i="11"/>
  <c r="L109" i="11" s="1"/>
  <c r="G113" i="11"/>
  <c r="F110" i="11" l="1"/>
  <c r="E117" i="11"/>
  <c r="F113" i="11"/>
  <c r="F111" i="11"/>
  <c r="F112" i="11"/>
  <c r="A111" i="11"/>
  <c r="A112" i="11" s="1"/>
  <c r="A113" i="11" s="1"/>
  <c r="A115" i="11" s="1"/>
  <c r="A116" i="11" s="1"/>
  <c r="A117" i="11" s="1"/>
  <c r="A118" i="11" s="1"/>
  <c r="A119" i="11" s="1"/>
  <c r="A144" i="11" s="1"/>
  <c r="J111" i="11"/>
  <c r="J113" i="11"/>
  <c r="J110" i="11"/>
  <c r="I117" i="11"/>
  <c r="J112" i="11"/>
  <c r="H110" i="11"/>
  <c r="H112" i="11"/>
  <c r="H113" i="11"/>
  <c r="G117" i="11"/>
  <c r="H111" i="11"/>
  <c r="H109" i="11"/>
  <c r="L111" i="11"/>
  <c r="L113" i="11"/>
  <c r="L112" i="11"/>
  <c r="L110" i="11"/>
  <c r="K117" i="11"/>
  <c r="D113" i="11"/>
  <c r="C117" i="11"/>
  <c r="C120" i="11" s="1"/>
  <c r="E116" i="11" s="1"/>
  <c r="D111" i="11"/>
  <c r="D110" i="11"/>
  <c r="D112" i="11"/>
  <c r="A120" i="11" l="1"/>
  <c r="A122" i="11" s="1"/>
  <c r="A145" i="11" s="1"/>
  <c r="E120" i="11"/>
  <c r="G116" i="11" s="1"/>
  <c r="G120" i="11" s="1"/>
  <c r="I116" i="11" l="1"/>
  <c r="I120" i="11" s="1"/>
  <c r="K116" i="11" s="1"/>
  <c r="K120" i="11" s="1"/>
  <c r="M116" i="11" s="1"/>
  <c r="M120" i="11" s="1"/>
  <c r="O116" i="11" s="1"/>
  <c r="O120" i="11" s="1"/>
  <c r="A123" i="11"/>
  <c r="A146" i="11" s="1"/>
  <c r="A124" i="11" l="1"/>
  <c r="A147" i="11" s="1"/>
  <c r="A125" i="11" l="1"/>
  <c r="A148" i="11" s="1"/>
  <c r="A126" i="11" l="1"/>
  <c r="A149" i="11" s="1"/>
  <c r="A127" i="11" l="1"/>
  <c r="A150" i="11" s="1"/>
  <c r="A129" i="11" l="1"/>
  <c r="A152" i="11" s="1"/>
  <c r="A132" i="11" l="1"/>
  <c r="A133" i="11" s="1"/>
  <c r="A134" i="11" s="1"/>
  <c r="A135" i="11" s="1"/>
  <c r="A136" i="11" s="1"/>
  <c r="B162" i="7" l="1"/>
  <c r="K116" i="7"/>
  <c r="I116" i="7"/>
  <c r="G116" i="7"/>
  <c r="E116" i="7"/>
  <c r="C116" i="7"/>
  <c r="K103" i="7"/>
  <c r="I103" i="7"/>
  <c r="G103" i="7"/>
  <c r="E103" i="7"/>
  <c r="C103" i="7"/>
  <c r="K95" i="7"/>
  <c r="I95" i="7"/>
  <c r="G95" i="7"/>
  <c r="E95" i="7"/>
  <c r="C95" i="7"/>
  <c r="K91" i="7"/>
  <c r="I91" i="7"/>
  <c r="G91" i="7"/>
  <c r="E91" i="7"/>
  <c r="C91" i="7"/>
  <c r="K85" i="7"/>
  <c r="I85" i="7"/>
  <c r="G85" i="7"/>
  <c r="E85" i="7"/>
  <c r="C85" i="7"/>
  <c r="K72" i="7"/>
  <c r="I72" i="7"/>
  <c r="G72" i="7"/>
  <c r="E72" i="7"/>
  <c r="C72" i="7"/>
  <c r="K61" i="7"/>
  <c r="I61" i="7"/>
  <c r="G61" i="7"/>
  <c r="E61" i="7"/>
  <c r="C61" i="7"/>
  <c r="K54" i="7"/>
  <c r="I54" i="7"/>
  <c r="G54" i="7"/>
  <c r="E54" i="7"/>
  <c r="C54" i="7"/>
  <c r="A47" i="7"/>
  <c r="A48" i="7" s="1"/>
  <c r="A49" i="7" s="1"/>
  <c r="A50" i="7" s="1"/>
  <c r="A51" i="7" s="1"/>
  <c r="A52" i="7" s="1"/>
  <c r="A53" i="7" s="1"/>
  <c r="A54" i="7" s="1"/>
  <c r="A55" i="7" s="1"/>
  <c r="A56" i="7" s="1"/>
  <c r="A57" i="7" s="1"/>
  <c r="A58" i="7" s="1"/>
  <c r="A59" i="7" s="1"/>
  <c r="A60" i="7" s="1"/>
  <c r="K40" i="7"/>
  <c r="I40" i="7"/>
  <c r="G40" i="7"/>
  <c r="E40" i="7"/>
  <c r="C40" i="7"/>
  <c r="K35" i="7"/>
  <c r="I35" i="7"/>
  <c r="G35" i="7"/>
  <c r="E35" i="7"/>
  <c r="C35" i="7"/>
  <c r="K31" i="7"/>
  <c r="I31" i="7"/>
  <c r="G31" i="7"/>
  <c r="E31" i="7"/>
  <c r="C31" i="7"/>
  <c r="K27" i="7"/>
  <c r="I27" i="7"/>
  <c r="G27" i="7"/>
  <c r="E27" i="7"/>
  <c r="C27" i="7"/>
  <c r="G41" i="7" l="1"/>
  <c r="G42" i="7" s="1"/>
  <c r="C41" i="7"/>
  <c r="C42" i="7" s="1"/>
  <c r="K41" i="7"/>
  <c r="K42" i="7" s="1"/>
  <c r="E41" i="7"/>
  <c r="E42" i="7" s="1"/>
  <c r="I41" i="7"/>
  <c r="I42" i="7" s="1"/>
  <c r="A152" i="7"/>
  <c r="A61" i="7"/>
  <c r="A62" i="7" s="1"/>
  <c r="E76" i="7"/>
  <c r="F54" i="7" s="1"/>
  <c r="I76" i="7"/>
  <c r="J54" i="7" s="1"/>
  <c r="C76" i="7"/>
  <c r="D54" i="7" s="1"/>
  <c r="G76" i="7"/>
  <c r="H54" i="7" s="1"/>
  <c r="K76" i="7"/>
  <c r="L54" i="7" s="1"/>
  <c r="C97" i="7"/>
  <c r="G97" i="7"/>
  <c r="K97" i="7"/>
  <c r="E97" i="7"/>
  <c r="I97" i="7"/>
  <c r="H72" i="7" l="1"/>
  <c r="J72" i="7"/>
  <c r="F72" i="7"/>
  <c r="L72" i="7"/>
  <c r="D72" i="7"/>
  <c r="E118" i="7"/>
  <c r="F97" i="7" s="1"/>
  <c r="G118" i="7"/>
  <c r="H97" i="7" s="1"/>
  <c r="L74" i="7"/>
  <c r="L71" i="7"/>
  <c r="L69" i="7"/>
  <c r="L67" i="7"/>
  <c r="L65" i="7"/>
  <c r="L63" i="7"/>
  <c r="L59" i="7"/>
  <c r="L57" i="7"/>
  <c r="L53" i="7"/>
  <c r="L51" i="7"/>
  <c r="L49" i="7"/>
  <c r="L47" i="7"/>
  <c r="L70" i="7"/>
  <c r="L66" i="7"/>
  <c r="L61" i="7"/>
  <c r="L76" i="7" s="1"/>
  <c r="L58" i="7"/>
  <c r="L50" i="7"/>
  <c r="L46" i="7"/>
  <c r="L68" i="7"/>
  <c r="L64" i="7"/>
  <c r="L60" i="7"/>
  <c r="L56" i="7"/>
  <c r="L52" i="7"/>
  <c r="L48" i="7"/>
  <c r="H74" i="7"/>
  <c r="H71" i="7"/>
  <c r="H69" i="7"/>
  <c r="H67" i="7"/>
  <c r="H65" i="7"/>
  <c r="H63" i="7"/>
  <c r="H59" i="7"/>
  <c r="H57" i="7"/>
  <c r="H53" i="7"/>
  <c r="H51" i="7"/>
  <c r="H49" i="7"/>
  <c r="H47" i="7"/>
  <c r="H68" i="7"/>
  <c r="H64" i="7"/>
  <c r="H61" i="7"/>
  <c r="H76" i="7" s="1"/>
  <c r="H60" i="7"/>
  <c r="H56" i="7"/>
  <c r="H52" i="7"/>
  <c r="H48" i="7"/>
  <c r="H70" i="7"/>
  <c r="H66" i="7"/>
  <c r="H58" i="7"/>
  <c r="H50" i="7"/>
  <c r="H46" i="7"/>
  <c r="D76" i="7"/>
  <c r="D74" i="7"/>
  <c r="D71" i="7"/>
  <c r="D69" i="7"/>
  <c r="D67" i="7"/>
  <c r="D65" i="7"/>
  <c r="D63" i="7"/>
  <c r="D59" i="7"/>
  <c r="D57" i="7"/>
  <c r="D53" i="7"/>
  <c r="D51" i="7"/>
  <c r="D49" i="7"/>
  <c r="D47" i="7"/>
  <c r="D70" i="7"/>
  <c r="D66" i="7"/>
  <c r="D61" i="7"/>
  <c r="D58" i="7"/>
  <c r="D50" i="7"/>
  <c r="D46" i="7"/>
  <c r="D68" i="7"/>
  <c r="D64" i="7"/>
  <c r="D60" i="7"/>
  <c r="D56" i="7"/>
  <c r="D52" i="7"/>
  <c r="D48" i="7"/>
  <c r="J70" i="7"/>
  <c r="J68" i="7"/>
  <c r="J66" i="7"/>
  <c r="J64" i="7"/>
  <c r="J60" i="7"/>
  <c r="J58" i="7"/>
  <c r="J56" i="7"/>
  <c r="J52" i="7"/>
  <c r="J50" i="7"/>
  <c r="J48" i="7"/>
  <c r="J46" i="7"/>
  <c r="J74" i="7"/>
  <c r="J71" i="7"/>
  <c r="J69" i="7"/>
  <c r="J65" i="7"/>
  <c r="J61" i="7"/>
  <c r="J76" i="7" s="1"/>
  <c r="J57" i="7"/>
  <c r="J53" i="7"/>
  <c r="J49" i="7"/>
  <c r="J67" i="7"/>
  <c r="J63" i="7"/>
  <c r="J59" i="7"/>
  <c r="J51" i="7"/>
  <c r="J47" i="7"/>
  <c r="E121" i="7"/>
  <c r="F70" i="7"/>
  <c r="F68" i="7"/>
  <c r="F66" i="7"/>
  <c r="F64" i="7"/>
  <c r="F60" i="7"/>
  <c r="F58" i="7"/>
  <c r="F56" i="7"/>
  <c r="F52" i="7"/>
  <c r="F50" i="7"/>
  <c r="F48" i="7"/>
  <c r="F46" i="7"/>
  <c r="F74" i="7"/>
  <c r="F71" i="7"/>
  <c r="F67" i="7"/>
  <c r="F63" i="7"/>
  <c r="F61" i="7"/>
  <c r="F59" i="7"/>
  <c r="F51" i="7"/>
  <c r="F47" i="7"/>
  <c r="F69" i="7"/>
  <c r="F65" i="7"/>
  <c r="F57" i="7"/>
  <c r="F53" i="7"/>
  <c r="F49" i="7"/>
  <c r="A153" i="7"/>
  <c r="A63" i="7"/>
  <c r="A64" i="7" s="1"/>
  <c r="A65" i="7" s="1"/>
  <c r="A66" i="7" s="1"/>
  <c r="A67" i="7" s="1"/>
  <c r="A68" i="7" s="1"/>
  <c r="A69" i="7" s="1"/>
  <c r="A70" i="7" s="1"/>
  <c r="A71" i="7" s="1"/>
  <c r="A72" i="7" s="1"/>
  <c r="A74" i="7" s="1"/>
  <c r="I118" i="7"/>
  <c r="J97" i="7" s="1"/>
  <c r="K118" i="7"/>
  <c r="L97" i="7" s="1"/>
  <c r="C118" i="7"/>
  <c r="D97" i="7" s="1"/>
  <c r="F76" i="7" l="1"/>
  <c r="G121" i="7"/>
  <c r="D118" i="7"/>
  <c r="D115" i="7"/>
  <c r="D113" i="7"/>
  <c r="D111" i="7"/>
  <c r="D109" i="7"/>
  <c r="D112" i="7"/>
  <c r="D108" i="7"/>
  <c r="D106" i="7"/>
  <c r="D103" i="7"/>
  <c r="D102" i="7"/>
  <c r="D100" i="7"/>
  <c r="D95" i="7"/>
  <c r="D94" i="7"/>
  <c r="D91" i="7"/>
  <c r="D90" i="7"/>
  <c r="D88" i="7"/>
  <c r="D114" i="7"/>
  <c r="D110" i="7"/>
  <c r="D107" i="7"/>
  <c r="D105" i="7"/>
  <c r="D101" i="7"/>
  <c r="D93" i="7"/>
  <c r="D89" i="7"/>
  <c r="D84" i="7"/>
  <c r="D82" i="7"/>
  <c r="D87" i="7"/>
  <c r="D83" i="7"/>
  <c r="D81" i="7"/>
  <c r="D85" i="7"/>
  <c r="D116" i="7"/>
  <c r="L118" i="7"/>
  <c r="L115" i="7"/>
  <c r="L113" i="7"/>
  <c r="L111" i="7"/>
  <c r="L109" i="7"/>
  <c r="L112" i="7"/>
  <c r="L108" i="7"/>
  <c r="L106" i="7"/>
  <c r="L103" i="7"/>
  <c r="L102" i="7"/>
  <c r="L100" i="7"/>
  <c r="L95" i="7"/>
  <c r="L94" i="7"/>
  <c r="L91" i="7"/>
  <c r="L90" i="7"/>
  <c r="L88" i="7"/>
  <c r="L114" i="7"/>
  <c r="L110" i="7"/>
  <c r="L107" i="7"/>
  <c r="L105" i="7"/>
  <c r="L101" i="7"/>
  <c r="L93" i="7"/>
  <c r="L89" i="7"/>
  <c r="L87" i="7"/>
  <c r="L84" i="7"/>
  <c r="L82" i="7"/>
  <c r="L83" i="7"/>
  <c r="L81" i="7"/>
  <c r="L85" i="7"/>
  <c r="L116" i="7"/>
  <c r="J118" i="7"/>
  <c r="J115" i="7"/>
  <c r="J114" i="7"/>
  <c r="J112" i="7"/>
  <c r="J110" i="7"/>
  <c r="J111" i="7"/>
  <c r="J107" i="7"/>
  <c r="J105" i="7"/>
  <c r="J103" i="7"/>
  <c r="J101" i="7"/>
  <c r="J95" i="7"/>
  <c r="J93" i="7"/>
  <c r="J91" i="7"/>
  <c r="J89" i="7"/>
  <c r="J87" i="7"/>
  <c r="J113" i="7"/>
  <c r="J109" i="7"/>
  <c r="J108" i="7"/>
  <c r="J106" i="7"/>
  <c r="J102" i="7"/>
  <c r="J100" i="7"/>
  <c r="J94" i="7"/>
  <c r="J90" i="7"/>
  <c r="J88" i="7"/>
  <c r="J83" i="7"/>
  <c r="J81" i="7"/>
  <c r="J84" i="7"/>
  <c r="J82" i="7"/>
  <c r="J85" i="7"/>
  <c r="J116" i="7"/>
  <c r="I121" i="7"/>
  <c r="G125" i="7"/>
  <c r="H121" i="7" s="1"/>
  <c r="A154" i="7"/>
  <c r="A76" i="7"/>
  <c r="A78" i="7" s="1"/>
  <c r="A79" i="7" s="1"/>
  <c r="A80" i="7" s="1"/>
  <c r="A81" i="7" s="1"/>
  <c r="A82" i="7" s="1"/>
  <c r="A83" i="7" s="1"/>
  <c r="A84" i="7" s="1"/>
  <c r="A85" i="7" s="1"/>
  <c r="A86" i="7" s="1"/>
  <c r="A87" i="7" s="1"/>
  <c r="A88" i="7" s="1"/>
  <c r="A89" i="7" s="1"/>
  <c r="A90" i="7" s="1"/>
  <c r="A91" i="7" s="1"/>
  <c r="A92" i="7" s="1"/>
  <c r="A93" i="7" s="1"/>
  <c r="A94" i="7" s="1"/>
  <c r="A95" i="7" s="1"/>
  <c r="A97" i="7" s="1"/>
  <c r="A99" i="7" s="1"/>
  <c r="A100" i="7" s="1"/>
  <c r="A101" i="7" s="1"/>
  <c r="A102" i="7" s="1"/>
  <c r="A103" i="7" s="1"/>
  <c r="A104" i="7" s="1"/>
  <c r="A105" i="7" s="1"/>
  <c r="A106" i="7" s="1"/>
  <c r="A107" i="7" s="1"/>
  <c r="A108" i="7" s="1"/>
  <c r="A109" i="7" s="1"/>
  <c r="A110" i="7" s="1"/>
  <c r="A111" i="7" s="1"/>
  <c r="A112" i="7" s="1"/>
  <c r="A113" i="7" s="1"/>
  <c r="A114" i="7" s="1"/>
  <c r="A115" i="7" s="1"/>
  <c r="A116" i="7" s="1"/>
  <c r="A118" i="7" s="1"/>
  <c r="A120" i="7" s="1"/>
  <c r="A121" i="7" s="1"/>
  <c r="A122" i="7" s="1"/>
  <c r="E125" i="7"/>
  <c r="F121" i="7" s="1"/>
  <c r="C121" i="7"/>
  <c r="K121" i="7"/>
  <c r="H118" i="7"/>
  <c r="H115" i="7"/>
  <c r="H113" i="7"/>
  <c r="H111" i="7"/>
  <c r="H109" i="7"/>
  <c r="H114" i="7"/>
  <c r="H110" i="7"/>
  <c r="H108" i="7"/>
  <c r="H106" i="7"/>
  <c r="H103" i="7"/>
  <c r="H102" i="7"/>
  <c r="H100" i="7"/>
  <c r="H95" i="7"/>
  <c r="H94" i="7"/>
  <c r="H91" i="7"/>
  <c r="H90" i="7"/>
  <c r="H88" i="7"/>
  <c r="H112" i="7"/>
  <c r="H107" i="7"/>
  <c r="H105" i="7"/>
  <c r="H101" i="7"/>
  <c r="H93" i="7"/>
  <c r="H89" i="7"/>
  <c r="H87" i="7"/>
  <c r="H84" i="7"/>
  <c r="H82" i="7"/>
  <c r="H83" i="7"/>
  <c r="H81" i="7"/>
  <c r="H85" i="7"/>
  <c r="H116" i="7"/>
  <c r="F118" i="7"/>
  <c r="F114" i="7"/>
  <c r="F112" i="7"/>
  <c r="F110" i="7"/>
  <c r="F113" i="7"/>
  <c r="F109" i="7"/>
  <c r="F107" i="7"/>
  <c r="F105" i="7"/>
  <c r="F103" i="7"/>
  <c r="F101" i="7"/>
  <c r="F95" i="7"/>
  <c r="F93" i="7"/>
  <c r="F91" i="7"/>
  <c r="F89" i="7"/>
  <c r="F115" i="7"/>
  <c r="F111" i="7"/>
  <c r="F108" i="7"/>
  <c r="F106" i="7"/>
  <c r="F102" i="7"/>
  <c r="F100" i="7"/>
  <c r="F94" i="7"/>
  <c r="F90" i="7"/>
  <c r="F88" i="7"/>
  <c r="F87" i="7"/>
  <c r="F83" i="7"/>
  <c r="F81" i="7"/>
  <c r="F84" i="7"/>
  <c r="F82" i="7"/>
  <c r="F116" i="7"/>
  <c r="F85" i="7"/>
  <c r="C125" i="7" l="1"/>
  <c r="D121" i="7" s="1"/>
  <c r="K125" i="7"/>
  <c r="L121" i="7" s="1"/>
  <c r="E129" i="7"/>
  <c r="F125" i="7"/>
  <c r="F123" i="7"/>
  <c r="F124" i="7"/>
  <c r="F122" i="7"/>
  <c r="A123" i="7"/>
  <c r="A124" i="7" s="1"/>
  <c r="A125" i="7" s="1"/>
  <c r="A127" i="7" s="1"/>
  <c r="A128" i="7" s="1"/>
  <c r="A129" i="7" s="1"/>
  <c r="A130" i="7" s="1"/>
  <c r="A131" i="7" s="1"/>
  <c r="A155" i="7"/>
  <c r="H125" i="7"/>
  <c r="H124" i="7"/>
  <c r="H122" i="7"/>
  <c r="G129" i="7"/>
  <c r="H123" i="7"/>
  <c r="I125" i="7"/>
  <c r="I129" i="7" l="1"/>
  <c r="J125" i="7"/>
  <c r="J123" i="7"/>
  <c r="J124" i="7"/>
  <c r="J122" i="7"/>
  <c r="J121" i="7"/>
  <c r="L125" i="7"/>
  <c r="L124" i="7"/>
  <c r="L122" i="7"/>
  <c r="K129" i="7"/>
  <c r="L123" i="7"/>
  <c r="D125" i="7"/>
  <c r="D124" i="7"/>
  <c r="D122" i="7"/>
  <c r="C129" i="7"/>
  <c r="C132" i="7" s="1"/>
  <c r="E128" i="7" s="1"/>
  <c r="E132" i="7" s="1"/>
  <c r="G128" i="7" s="1"/>
  <c r="G132" i="7" s="1"/>
  <c r="D123" i="7"/>
  <c r="A156" i="7"/>
  <c r="A132" i="7"/>
  <c r="A134" i="7" s="1"/>
  <c r="A157" i="7" l="1"/>
  <c r="A135" i="7"/>
  <c r="I128" i="7"/>
  <c r="I132" i="7" s="1"/>
  <c r="K128" i="7" s="1"/>
  <c r="K132" i="7" s="1"/>
  <c r="M128" i="7" s="1"/>
  <c r="M132" i="7" s="1"/>
  <c r="O128" i="7" s="1"/>
  <c r="O132" i="7" s="1"/>
  <c r="A158" i="7" l="1"/>
  <c r="A136" i="7"/>
  <c r="A159" i="7" l="1"/>
  <c r="A137" i="7"/>
  <c r="A160" i="7" l="1"/>
  <c r="A138" i="7"/>
  <c r="A161" i="7" l="1"/>
  <c r="A139" i="7"/>
  <c r="A162" i="7" l="1"/>
  <c r="A141" i="7"/>
  <c r="A164" i="7" l="1"/>
  <c r="A144" i="7"/>
  <c r="A145" i="7" s="1"/>
  <c r="A146" i="7" s="1"/>
  <c r="A147" i="7" s="1"/>
  <c r="A148" i="7" s="1"/>
  <c r="C15" i="1" l="1"/>
  <c r="C23" i="1" l="1"/>
  <c r="E94" i="1"/>
  <c r="C94" i="1"/>
  <c r="K58" i="1"/>
  <c r="K62" i="1" s="1"/>
  <c r="I58" i="1"/>
  <c r="I62" i="1" s="1"/>
  <c r="G58" i="1"/>
  <c r="G62" i="1" s="1"/>
  <c r="E58" i="1"/>
  <c r="E62" i="1" s="1"/>
  <c r="C58" i="1"/>
  <c r="K49" i="1"/>
  <c r="I49" i="1"/>
  <c r="G49" i="1"/>
  <c r="E49" i="1"/>
  <c r="C49" i="1"/>
  <c r="K38" i="1"/>
  <c r="I38" i="1"/>
  <c r="G38" i="1"/>
  <c r="E38" i="1"/>
  <c r="C38" i="1"/>
  <c r="C40" i="1" s="1"/>
  <c r="A17" i="1"/>
  <c r="A18" i="1" s="1"/>
  <c r="A19" i="1" s="1"/>
  <c r="A20" i="1" s="1"/>
  <c r="A21" i="1" s="1"/>
  <c r="A22" i="1" s="1"/>
  <c r="A23" i="1" s="1"/>
  <c r="A25" i="1" s="1"/>
  <c r="A26" i="1" s="1"/>
  <c r="A27" i="1" s="1"/>
  <c r="A28" i="1" s="1"/>
  <c r="A29" i="1" s="1"/>
  <c r="A30" i="1" s="1"/>
  <c r="A31" i="1" s="1"/>
  <c r="A32" i="1" s="1"/>
  <c r="A33" i="1" s="1"/>
  <c r="A34" i="1" s="1"/>
  <c r="A35" i="1" s="1"/>
  <c r="A36" i="1" s="1"/>
  <c r="A37" i="1" s="1"/>
  <c r="A38" i="1" s="1"/>
  <c r="A40" i="1" s="1"/>
  <c r="A42" i="1" s="1"/>
  <c r="A43" i="1" s="1"/>
  <c r="A44" i="1" s="1"/>
  <c r="A45" i="1" s="1"/>
  <c r="A46" i="1" s="1"/>
  <c r="A47" i="1" s="1"/>
  <c r="A48" i="1" s="1"/>
  <c r="A49" i="1" s="1"/>
  <c r="A51" i="1" s="1"/>
  <c r="A53" i="1" s="1"/>
  <c r="A54" i="1" s="1"/>
  <c r="A55" i="1" s="1"/>
  <c r="A56" i="1" s="1"/>
  <c r="A57" i="1" s="1"/>
  <c r="A58" i="1" s="1"/>
  <c r="A59" i="1" s="1"/>
  <c r="A60" i="1" s="1"/>
  <c r="A61" i="1" s="1"/>
  <c r="A62" i="1" s="1"/>
  <c r="A64" i="1" s="1"/>
  <c r="A65" i="1" s="1"/>
  <c r="A66" i="1" s="1"/>
  <c r="A67" i="1" s="1"/>
  <c r="A68" i="1" s="1"/>
  <c r="A70" i="1" s="1"/>
  <c r="A71" i="1" s="1"/>
  <c r="A72" i="1" s="1"/>
  <c r="A73" i="1" s="1"/>
  <c r="A74" i="1" s="1"/>
  <c r="A75" i="1" s="1"/>
  <c r="A77" i="1" s="1"/>
  <c r="A78" i="1" s="1"/>
  <c r="A79" i="1" s="1"/>
  <c r="A80" i="1" s="1"/>
  <c r="A81" i="1" s="1"/>
  <c r="A82" i="1" s="1"/>
  <c r="A84" i="1" s="1"/>
  <c r="A87" i="1" s="1"/>
  <c r="A88" i="1" s="1"/>
  <c r="A89" i="1" s="1"/>
  <c r="A90" i="1" s="1"/>
  <c r="A91" i="1" s="1"/>
  <c r="A92" i="1" s="1"/>
  <c r="A94" i="1" s="1"/>
  <c r="A95" i="1" s="1"/>
  <c r="K15" i="1"/>
  <c r="K23" i="1" s="1"/>
  <c r="K40" i="1" s="1"/>
  <c r="I15" i="1"/>
  <c r="I23" i="1" s="1"/>
  <c r="G15" i="1"/>
  <c r="G23" i="1" s="1"/>
  <c r="G40" i="1" s="1"/>
  <c r="E15" i="1"/>
  <c r="E23" i="1" s="1"/>
  <c r="D31" i="1" l="1"/>
  <c r="D17" i="1"/>
  <c r="D18" i="1"/>
  <c r="D28" i="1"/>
  <c r="D14" i="1"/>
  <c r="D32" i="1"/>
  <c r="D40" i="1"/>
  <c r="D33" i="1"/>
  <c r="D19" i="1"/>
  <c r="D21" i="1"/>
  <c r="D38" i="1"/>
  <c r="D34" i="1"/>
  <c r="D20" i="1"/>
  <c r="D13" i="1"/>
  <c r="D26" i="1"/>
  <c r="D35" i="1"/>
  <c r="D36" i="1"/>
  <c r="D22" i="1"/>
  <c r="D37" i="1"/>
  <c r="D27" i="1"/>
  <c r="D29" i="1"/>
  <c r="D30" i="1"/>
  <c r="D15" i="1"/>
  <c r="D23" i="1"/>
  <c r="G51" i="1"/>
  <c r="K51" i="1"/>
  <c r="K64" i="1" s="1"/>
  <c r="C51" i="1"/>
  <c r="D51" i="1" s="1"/>
  <c r="I40" i="1"/>
  <c r="I51" i="1" s="1"/>
  <c r="I64" i="1" s="1"/>
  <c r="I95" i="1" s="1"/>
  <c r="E40" i="1"/>
  <c r="E51" i="1" s="1"/>
  <c r="E64" i="1" s="1"/>
  <c r="G64" i="1"/>
  <c r="G68" i="1" s="1"/>
  <c r="G72" i="1" s="1"/>
  <c r="C64" i="1"/>
  <c r="G95" i="1"/>
  <c r="K68" i="1"/>
  <c r="K72" i="1" s="1"/>
  <c r="K95" i="1"/>
  <c r="C68" i="1" l="1"/>
  <c r="D64" i="1"/>
  <c r="E68" i="1"/>
  <c r="E72" i="1" s="1"/>
  <c r="E95" i="1"/>
  <c r="I68" i="1"/>
  <c r="I72" i="1" s="1"/>
  <c r="C95" i="1"/>
  <c r="C72" i="1" l="1"/>
  <c r="C75" i="1" s="1"/>
  <c r="E71" i="1" s="1"/>
  <c r="E75" i="1" s="1"/>
  <c r="G71" i="1" s="1"/>
  <c r="G75" i="1" s="1"/>
  <c r="I71" i="1" s="1"/>
  <c r="I75" i="1" s="1"/>
  <c r="K71" i="1" s="1"/>
  <c r="K75" i="1" s="1"/>
  <c r="M71" i="1" s="1"/>
  <c r="M75" i="1" s="1"/>
  <c r="O71" i="1" s="1"/>
  <c r="O75" i="1" s="1"/>
  <c r="D68" i="1"/>
</calcChain>
</file>

<file path=xl/sharedStrings.xml><?xml version="1.0" encoding="utf-8"?>
<sst xmlns="http://schemas.openxmlformats.org/spreadsheetml/2006/main" count="750" uniqueCount="436">
  <si>
    <t>Financial Summary</t>
  </si>
  <si>
    <t>Please record "0" if that is the intended value of the field</t>
  </si>
  <si>
    <t>Line</t>
  </si>
  <si>
    <t>Operating Revenues</t>
  </si>
  <si>
    <t>Gross revenue/sales of own titles</t>
  </si>
  <si>
    <t xml:space="preserve">Returns </t>
  </si>
  <si>
    <r>
      <t>Net Sales of own titles</t>
    </r>
    <r>
      <rPr>
        <sz val="11"/>
        <rFont val="Arial"/>
        <family val="2"/>
      </rPr>
      <t xml:space="preserve"> 
Please provide the breakdown of this amount on lines 6 through 9.  
Note: the details provided on these lines are not double counted on line 12. </t>
    </r>
  </si>
  <si>
    <t>Net Sales of own titles (details)</t>
  </si>
  <si>
    <r>
      <t>* Net sales of eligible titles for Canada Council funding,</t>
    </r>
    <r>
      <rPr>
        <u/>
        <sz val="11"/>
        <rFont val="Arial"/>
        <family val="2"/>
      </rPr>
      <t xml:space="preserve"> printed books </t>
    </r>
  </si>
  <si>
    <r>
      <t xml:space="preserve"> * Net sales of eligible titles for Canada Council funding, </t>
    </r>
    <r>
      <rPr>
        <u/>
        <sz val="11"/>
        <rFont val="Arial"/>
        <family val="2"/>
      </rPr>
      <t>e-books</t>
    </r>
  </si>
  <si>
    <r>
      <t>* Net sales of other Canadian-authored titles,</t>
    </r>
    <r>
      <rPr>
        <u/>
        <sz val="11"/>
        <rFont val="Arial"/>
        <family val="2"/>
      </rPr>
      <t xml:space="preserve"> printed books </t>
    </r>
  </si>
  <si>
    <r>
      <t xml:space="preserve"> * Net sales of other Canadian-authored titles, </t>
    </r>
    <r>
      <rPr>
        <u/>
        <sz val="11"/>
        <rFont val="Arial"/>
        <family val="2"/>
      </rPr>
      <t>e-books</t>
    </r>
  </si>
  <si>
    <r>
      <t>Other net publishing revenues (</t>
    </r>
    <r>
      <rPr>
        <sz val="11"/>
        <color indexed="8"/>
        <rFont val="Arial"/>
        <family val="2"/>
      </rPr>
      <t>provide details - see row 65 below)</t>
    </r>
  </si>
  <si>
    <t>Other net revenues (provide details - see row 66 below)</t>
  </si>
  <si>
    <t>Total net operating revenues</t>
  </si>
  <si>
    <t>Grants/nonrepayable financial aid from the following sources:</t>
  </si>
  <si>
    <t>Grant for this application</t>
  </si>
  <si>
    <t>Other Canada Council grants</t>
  </si>
  <si>
    <t>Department of Canadian Heritage (Canada Book Fund)</t>
  </si>
  <si>
    <t>Livres Canada Books</t>
  </si>
  <si>
    <t>Canadian Federation for the Humanities and Social Sciences (ASPP)</t>
  </si>
  <si>
    <r>
      <t xml:space="preserve">Other </t>
    </r>
    <r>
      <rPr>
        <u/>
        <sz val="11"/>
        <rFont val="Arial"/>
        <family val="2"/>
      </rPr>
      <t>federal sources</t>
    </r>
    <r>
      <rPr>
        <sz val="11"/>
        <rFont val="Arial"/>
        <family val="2"/>
      </rPr>
      <t xml:space="preserve"> (provide details - see row 67 below)</t>
    </r>
  </si>
  <si>
    <t xml:space="preserve">Provincial or territorial arts council - Block Grants </t>
  </si>
  <si>
    <t>Provincial or territorial arts council - Other programs</t>
  </si>
  <si>
    <t>Provincial or territorial agencies - Tax Credit Programs</t>
  </si>
  <si>
    <r>
      <t xml:space="preserve">Other </t>
    </r>
    <r>
      <rPr>
        <u/>
        <sz val="11"/>
        <rFont val="Arial"/>
        <family val="2"/>
      </rPr>
      <t>provincial or territorial government sources</t>
    </r>
    <r>
      <rPr>
        <sz val="11"/>
        <rFont val="Arial"/>
        <family val="2"/>
      </rPr>
      <t xml:space="preserve"> 
(provide details - see row 68 below)</t>
    </r>
  </si>
  <si>
    <t xml:space="preserve">Other government (e.g. municipalities) and public sector funding </t>
  </si>
  <si>
    <t>Other sources (provide details - see row 69 below)</t>
  </si>
  <si>
    <t xml:space="preserve">Total grants and contributions </t>
  </si>
  <si>
    <t xml:space="preserve">Total net revenues </t>
  </si>
  <si>
    <t>Costs of sales</t>
  </si>
  <si>
    <t xml:space="preserve">Opening inventory </t>
  </si>
  <si>
    <t xml:space="preserve">Direct costs </t>
  </si>
  <si>
    <t xml:space="preserve">Closing inventory </t>
  </si>
  <si>
    <t>Royalties on all titles</t>
  </si>
  <si>
    <t>Distribution cost</t>
  </si>
  <si>
    <t>Cost of other products</t>
  </si>
  <si>
    <t xml:space="preserve">Total costs of sales </t>
  </si>
  <si>
    <r>
      <t xml:space="preserve">Gross profit </t>
    </r>
    <r>
      <rPr>
        <sz val="11"/>
        <color theme="0"/>
        <rFont val="Arial"/>
        <family val="2"/>
      </rPr>
      <t xml:space="preserve">(Total net revenues less Total cost of sales) </t>
    </r>
  </si>
  <si>
    <t>Operating expenses</t>
  </si>
  <si>
    <t xml:space="preserve">Wages and benefits </t>
  </si>
  <si>
    <t>Artistic and editorial wages and benefits</t>
  </si>
  <si>
    <t>Marketing and promotion wages and benefits</t>
  </si>
  <si>
    <t xml:space="preserve">Other wages and benefits </t>
  </si>
  <si>
    <t>Total wages and benefits</t>
  </si>
  <si>
    <t>Access cost: disability-related supports and services required by writers</t>
  </si>
  <si>
    <t>Marketing and promotion expenses</t>
  </si>
  <si>
    <t>Other operating expenses</t>
  </si>
  <si>
    <t xml:space="preserve">Total operating expenses </t>
  </si>
  <si>
    <r>
      <t xml:space="preserve">Profit (loss) </t>
    </r>
    <r>
      <rPr>
        <sz val="11"/>
        <rFont val="Arial"/>
        <family val="2"/>
      </rPr>
      <t xml:space="preserve">(Gross profit less Total operating expenses) </t>
    </r>
  </si>
  <si>
    <t>Deduction from Profit (loss) before income taxes and extraordinary items</t>
  </si>
  <si>
    <t>Income tax</t>
  </si>
  <si>
    <t>Extraordinary items (provide details - see row 70 below)</t>
  </si>
  <si>
    <t xml:space="preserve">Net profit (loss) </t>
  </si>
  <si>
    <t>Retained earnings</t>
  </si>
  <si>
    <t>Retained earnings at beginning of year</t>
  </si>
  <si>
    <t>Net profit or Net loss of the year (negative value for loss) - obtained on line 51</t>
  </si>
  <si>
    <r>
      <t xml:space="preserve">Dividends declared and withdrawals (enter absolute number as </t>
    </r>
    <r>
      <rPr>
        <u/>
        <sz val="11"/>
        <rFont val="Arial"/>
        <family val="2"/>
      </rPr>
      <t>a negative value</t>
    </r>
    <r>
      <rPr>
        <sz val="11"/>
        <rFont val="Arial"/>
        <family val="2"/>
      </rPr>
      <t xml:space="preserve"> (-)</t>
    </r>
  </si>
  <si>
    <t>Prior years' adjustments (enter negative value if appropriate)</t>
  </si>
  <si>
    <t>Retained earnings at end of year OR Accumulated surplus (deficit)</t>
  </si>
  <si>
    <t>Balance Sheet (Information from Financial Statements - Actuals ONLY)</t>
  </si>
  <si>
    <t>Total current assets</t>
  </si>
  <si>
    <t>Total Assets</t>
  </si>
  <si>
    <t>Total current liabilities</t>
  </si>
  <si>
    <t>Total Liabilities</t>
  </si>
  <si>
    <t>Total Equity</t>
  </si>
  <si>
    <t>Subsidiaries and associates</t>
  </si>
  <si>
    <t>Details, if applicable</t>
  </si>
  <si>
    <t>Other net publishing revenues</t>
  </si>
  <si>
    <t>Other net revenues</t>
  </si>
  <si>
    <t xml:space="preserve">Other federal sources </t>
  </si>
  <si>
    <t>Other provincial or territorial government sources</t>
  </si>
  <si>
    <t xml:space="preserve">Other sources </t>
  </si>
  <si>
    <t xml:space="preserve">Extraordinary items </t>
  </si>
  <si>
    <t>Working capital ratio (current assets - current liabilities)</t>
  </si>
  <si>
    <t>Profit margin percentage (Profit or Loss before income tax and extraordinary items (line 47) / Total net revenues (line 27)</t>
  </si>
  <si>
    <t>Your financial statements must support your historical data (actuals) recorded in this Financial Form. 
You must submit financial statements for the most recently completed fiscal year (including a balance sheet and income statement), which conform to Canadian Generally Accepted Accounting Principles - GAAP).</t>
  </si>
  <si>
    <t xml:space="preserve">You will be required to submit financial information for the current fiscal year and the next according to your financial year end. </t>
  </si>
  <si>
    <t>Instructions</t>
  </si>
  <si>
    <t>Gross revenues/sales of own titles: indicate total sales</t>
  </si>
  <si>
    <t>Include costs related to returns (including discounts, credits and deductions for returns if these costs are not included on line 33)</t>
  </si>
  <si>
    <t xml:space="preserve">.= line 2 - line 3 </t>
  </si>
  <si>
    <t xml:space="preserve">* Net sales of eligible titles for Canada Council funding, printed books </t>
  </si>
  <si>
    <r>
      <t xml:space="preserve">Sales </t>
    </r>
    <r>
      <rPr>
        <u/>
        <sz val="11"/>
        <rFont val="Arial"/>
        <family val="2"/>
      </rPr>
      <t>of printed books</t>
    </r>
    <r>
      <rPr>
        <sz val="11"/>
        <rFont val="Arial"/>
        <family val="2"/>
      </rPr>
      <t xml:space="preserve"> must be reported net of trade discounts and net of credits for actual returns and allowances for returns. </t>
    </r>
  </si>
  <si>
    <t xml:space="preserve"> * Net sales of eligible titles for Canada Council funding, e-books</t>
  </si>
  <si>
    <r>
      <t xml:space="preserve">Sales </t>
    </r>
    <r>
      <rPr>
        <u/>
        <sz val="11"/>
        <rFont val="Arial"/>
        <family val="2"/>
      </rPr>
      <t xml:space="preserve">of e-books </t>
    </r>
    <r>
      <rPr>
        <sz val="11"/>
        <rFont val="Arial"/>
        <family val="2"/>
      </rPr>
      <t>must be reported net of trade discounts and net of credits for actual returns and allowances for returns.</t>
    </r>
  </si>
  <si>
    <t xml:space="preserve">* Net sales of other Canadian-authored titles, printed books </t>
  </si>
  <si>
    <t xml:space="preserve"> * Net sales of other Canadian-authored titles, e-books</t>
  </si>
  <si>
    <t xml:space="preserve">Other net publishing revenues </t>
  </si>
  <si>
    <r>
      <t xml:space="preserve">Include all other revenues from book retailing, book marketing and distribution services (including agency titles), printing of books, other book-related revenues, interest, management fees, etc. </t>
    </r>
    <r>
      <rPr>
        <u/>
        <sz val="11"/>
        <rFont val="Arial"/>
        <family val="2"/>
      </rPr>
      <t>Segregate</t>
    </r>
    <r>
      <rPr>
        <sz val="11"/>
        <rFont val="Arial"/>
        <family val="2"/>
      </rPr>
      <t xml:space="preserve"> amounts between lines 10 and 11 </t>
    </r>
    <r>
      <rPr>
        <u/>
        <sz val="11"/>
        <rFont val="Arial"/>
        <family val="2"/>
      </rPr>
      <t>based on your organization's activities</t>
    </r>
    <r>
      <rPr>
        <sz val="11"/>
        <rFont val="Arial"/>
        <family val="2"/>
      </rPr>
      <t xml:space="preserve"> and its </t>
    </r>
    <r>
      <rPr>
        <u/>
        <sz val="11"/>
        <rFont val="Arial"/>
        <family val="2"/>
      </rPr>
      <t>financial statements</t>
    </r>
    <r>
      <rPr>
        <sz val="11"/>
        <rFont val="Arial"/>
        <family val="2"/>
      </rPr>
      <t xml:space="preserve">. </t>
    </r>
  </si>
  <si>
    <t xml:space="preserve">Other net revenues </t>
  </si>
  <si>
    <t>.= line 4 + line 10 + line 11</t>
  </si>
  <si>
    <t>In this section, all government financial assistance -- including federal, provincial, and municipal -- should be reported as revenue. If some grants and contributions are recorded in your financial statements as offsetting either cost of sales or operating expenditures, they should be transferred to this section of your application and the appropriate adjustment made. Similarly, all tax credits should be recorded as revenue in this section.</t>
  </si>
  <si>
    <t>Other provincial or territorial government sources 
(provide details - see row 68 below)</t>
  </si>
  <si>
    <t>Include all other public /nonrepayable financial aid received and recognized in your financial statements</t>
  </si>
  <si>
    <t>.= line 14 + line 15 + … + line 25</t>
  </si>
  <si>
    <t>.= line 12 + line 26</t>
  </si>
  <si>
    <t>Opening inventory (including work in progress)</t>
  </si>
  <si>
    <t>Direct costs (design, paper, production, printing, binding)</t>
  </si>
  <si>
    <t xml:space="preserve">Closing inventory (including work in progress) </t>
  </si>
  <si>
    <t>Include all royalty payments from sales of titles.</t>
  </si>
  <si>
    <t xml:space="preserve">Include all distribution-related expenses, i.e. fees paid to distributors, bookseller discounts, etc. (if these expenses have been included in Returns (line 3), do not include them here)  </t>
  </si>
  <si>
    <t>If applicable</t>
  </si>
  <si>
    <t>.= line 29 + line 30 - line 31 + line 32 + line 33 + line 34</t>
  </si>
  <si>
    <t xml:space="preserve">Gross profit (Total net revenues less Total cost of sales) </t>
  </si>
  <si>
    <t>.= line 27 - line 35</t>
  </si>
  <si>
    <t>.= line 39 + line 40 + line 41</t>
  </si>
  <si>
    <t>Include costs related to marketing activities (e.g., professional fees; production fees for advertising and other marketing tools;  advertising expenses - purchasing local, national and international advertising; and new social media promotion costs, etc.)</t>
  </si>
  <si>
    <t>Include costs related to facility maintenance and administration activities (e.g. maintenance expenses; professional fees; rental/mortgage; services contracts; accounting and legal fees; equipment, furniture and office supply; taxes; etc.)</t>
  </si>
  <si>
    <t>.= line 42 + line 43 + line 44 + line 45</t>
  </si>
  <si>
    <t xml:space="preserve">Profit (loss) (Gross profit less Total operating expenses) </t>
  </si>
  <si>
    <t>.= line 36 - line 46</t>
  </si>
  <si>
    <t>Deduct the following items from the Profit (loss): write-down, amortization; interest, debt forgiveness, gain (loss) on foreign exchanges and on investments/sale of capital assets, etc.</t>
  </si>
  <si>
    <t>Extraordinary items</t>
  </si>
  <si>
    <t>.= line 47 - line 48 - line 49 - line 50</t>
  </si>
  <si>
    <t>Include the Retained earnings at end of your PREVIOUS year</t>
  </si>
  <si>
    <t xml:space="preserve">.= line 51  </t>
  </si>
  <si>
    <t>Dividends declared and withdrawals (enter absolute number as a negative value (-)</t>
  </si>
  <si>
    <r>
      <t xml:space="preserve">Include absolute number and record it as a </t>
    </r>
    <r>
      <rPr>
        <u/>
        <sz val="11"/>
        <rFont val="Arial"/>
        <family val="2"/>
      </rPr>
      <t>negative value (-)</t>
    </r>
  </si>
  <si>
    <t xml:space="preserve">Include accounting restatements that have a direct impact on your surplus (deficit) of the year. </t>
  </si>
  <si>
    <t>.= line 53 + line 54 + line 55 + line 56</t>
  </si>
  <si>
    <t>Complete only for years with attached financial statements.  Leave blank for current fiscal year and projected years.</t>
  </si>
  <si>
    <r>
      <t xml:space="preserve">Include the total of assets ordinarily </t>
    </r>
    <r>
      <rPr>
        <u/>
        <sz val="11"/>
        <rFont val="Arial"/>
        <family val="2"/>
      </rPr>
      <t>realizable within one year</t>
    </r>
    <r>
      <rPr>
        <sz val="11"/>
        <rFont val="Arial"/>
        <family val="2"/>
      </rPr>
      <t>; usually divided into the following main classes: e.g. cash, accounts receivable, securities, deposits, grants and contributions receivable, inventory, deferred prepublication costs, including work in progress; prepaid royalties and advances, etc.</t>
    </r>
  </si>
  <si>
    <t>Include the total of current assets, capital assets and other assets (e.g., investment, intangible assets, etc.)</t>
  </si>
  <si>
    <r>
      <t xml:space="preserve">Include the total of liabilities ordinarily </t>
    </r>
    <r>
      <rPr>
        <u/>
        <sz val="11"/>
        <rFont val="Arial"/>
        <family val="2"/>
      </rPr>
      <t>payable within one year</t>
    </r>
    <r>
      <rPr>
        <sz val="11"/>
        <rFont val="Arial"/>
        <family val="2"/>
      </rPr>
      <t>; usually divided into the following main classes: accounts payable, accrued liabilities, deferred revenues and deferred grants, current portions of long-term debt and future income tax liability due in the next year.</t>
    </r>
  </si>
  <si>
    <t>Include the total of current liabilities and long-term liabilities (e.g., due to shareholders or owners, long-term debts, etc.)</t>
  </si>
  <si>
    <t>Include share capital issued and paid, contributed surplus and retained earnings.</t>
  </si>
  <si>
    <t>Note:</t>
  </si>
  <si>
    <t>Assets = Liabilities + Equity</t>
  </si>
  <si>
    <t>Provide details about any investments/interests in, and advances to, affiliates or related-party.</t>
  </si>
  <si>
    <t>Circulation and Publishing Data  - Print Magazines</t>
  </si>
  <si>
    <t>English-language content %</t>
  </si>
  <si>
    <t>French-language content %</t>
  </si>
  <si>
    <t>Other language content %</t>
  </si>
  <si>
    <t>Specify languages</t>
  </si>
  <si>
    <t xml:space="preserve">   </t>
  </si>
  <si>
    <t>Canadian authorship %</t>
  </si>
  <si>
    <t>Foreign authorship %</t>
  </si>
  <si>
    <t>Number of issues published per year</t>
  </si>
  <si>
    <t>Total number of pages published for the year (including covers)</t>
  </si>
  <si>
    <t>Total advertising pages sold for the year</t>
  </si>
  <si>
    <t>Cover price</t>
  </si>
  <si>
    <t>Individual subscription price (one year)</t>
  </si>
  <si>
    <t>Institutional subscription price (one year)</t>
  </si>
  <si>
    <t>Paid Circulation</t>
  </si>
  <si>
    <t>Number of paid subscribers (per issue at year-end)</t>
  </si>
  <si>
    <t>Number of non-subscription sales (avg per issue)</t>
  </si>
  <si>
    <t>Total paid circulation (avg per issue)</t>
  </si>
  <si>
    <t>Digital Circulation (such as Zinio &amp; iTunes). Do not include complimentary subscriptions.</t>
  </si>
  <si>
    <t>Number of digital subscribers (avg per issue)</t>
  </si>
  <si>
    <t>Number of digital non-subscription sales (avg per issue)</t>
  </si>
  <si>
    <t>Total digital circulation (avg per issue)</t>
  </si>
  <si>
    <t>Unpaid Circulation</t>
  </si>
  <si>
    <t>Controlled circulation (avg per issue)</t>
  </si>
  <si>
    <t>Complimentary copies (avg per issue)</t>
  </si>
  <si>
    <t>Total unpaid circulation (avg per issue)</t>
  </si>
  <si>
    <t>Uncirculated Copies</t>
  </si>
  <si>
    <t>Returns (avg per issue)</t>
  </si>
  <si>
    <t>Damaged copies (avg per issue)</t>
  </si>
  <si>
    <t>Archival copies (avg per issue)</t>
  </si>
  <si>
    <t>Total uncirculated copies (avg per issue)</t>
  </si>
  <si>
    <t>Total print-run (avg per issue)</t>
  </si>
  <si>
    <t>Percentage of Print Run Sold</t>
  </si>
  <si>
    <t>Financial Information - Print Magazines</t>
  </si>
  <si>
    <r>
      <t>Revenues</t>
    </r>
    <r>
      <rPr>
        <b/>
        <sz val="14"/>
        <rFont val="Arial"/>
        <family val="2"/>
      </rPr>
      <t xml:space="preserve"> *</t>
    </r>
  </si>
  <si>
    <t>Earned revenues</t>
  </si>
  <si>
    <t>Individual subscription sales</t>
  </si>
  <si>
    <t>Institutional subscription sales</t>
  </si>
  <si>
    <t>Single copy and/or newsstand sales</t>
  </si>
  <si>
    <t xml:space="preserve">Digital subscription sales </t>
  </si>
  <si>
    <t>Digital single copy sales</t>
  </si>
  <si>
    <t>Advertising sales</t>
  </si>
  <si>
    <t>Royalties, rights, licensing and franchise fees</t>
  </si>
  <si>
    <t>Other earned revenues (provide details - see row 87 below)</t>
  </si>
  <si>
    <t>Total earned revenues</t>
  </si>
  <si>
    <t xml:space="preserve">Private sector revenues </t>
  </si>
  <si>
    <t>Individual donations</t>
  </si>
  <si>
    <t>Corporate donations</t>
  </si>
  <si>
    <t xml:space="preserve">Fundraising events (gross) </t>
  </si>
  <si>
    <t>Voluntary labour</t>
  </si>
  <si>
    <t>Total private revenues</t>
  </si>
  <si>
    <r>
      <t>Public Sector Revenues</t>
    </r>
    <r>
      <rPr>
        <sz val="11"/>
        <color theme="1"/>
        <rFont val="Arial"/>
        <family val="2"/>
      </rPr>
      <t xml:space="preserve"> (see instructions below)</t>
    </r>
  </si>
  <si>
    <t>SSHRC Aid to Scholarly Journals</t>
  </si>
  <si>
    <t>Canada Periodical Fund</t>
  </si>
  <si>
    <t xml:space="preserve">Other federal government </t>
  </si>
  <si>
    <t xml:space="preserve">Employment grants </t>
  </si>
  <si>
    <t>Other public revenues (provide details - see row 89 below)</t>
  </si>
  <si>
    <t>Total public sector revenues</t>
  </si>
  <si>
    <r>
      <t xml:space="preserve">Other revenues (provide details - see row 90 below) 
</t>
    </r>
    <r>
      <rPr>
        <sz val="11"/>
        <color theme="1"/>
        <rFont val="Arial"/>
        <family val="2"/>
      </rPr>
      <t>See instructions below.</t>
    </r>
  </si>
  <si>
    <t>Total Revenues</t>
  </si>
  <si>
    <t>Expenses</t>
  </si>
  <si>
    <t>Cost of Sales</t>
  </si>
  <si>
    <t>Editorial</t>
  </si>
  <si>
    <t>Editorial salaries and fees</t>
  </si>
  <si>
    <t>Writers’ fees</t>
  </si>
  <si>
    <t>Collaborators' fees</t>
  </si>
  <si>
    <t>Art and photo fees, copyright</t>
  </si>
  <si>
    <t>Total editorial costs</t>
  </si>
  <si>
    <t>Production</t>
  </si>
  <si>
    <t>Pre-press</t>
  </si>
  <si>
    <t>Printing and binding</t>
  </si>
  <si>
    <t>Production costs for the electronic version</t>
  </si>
  <si>
    <t>Web/e-commerce costs</t>
  </si>
  <si>
    <t>Total production costs</t>
  </si>
  <si>
    <t>Distribution</t>
  </si>
  <si>
    <t>Postage</t>
  </si>
  <si>
    <t>Mailing, shipping and handling</t>
  </si>
  <si>
    <t>Total distribution costs</t>
  </si>
  <si>
    <t>Total Cost of Sales</t>
  </si>
  <si>
    <t>Marketing/Promotion Expenses</t>
  </si>
  <si>
    <t xml:space="preserve">Exchange ads </t>
  </si>
  <si>
    <t>Subscription/single copy promotion</t>
  </si>
  <si>
    <t>Total marketing/promotion expenses</t>
  </si>
  <si>
    <t>Overhead</t>
  </si>
  <si>
    <t>Staff salaries and contracts</t>
  </si>
  <si>
    <t>Benefits</t>
  </si>
  <si>
    <t>Value of volunteer work</t>
  </si>
  <si>
    <t>Professional development for personnel</t>
  </si>
  <si>
    <t>Fundraising events (gross)</t>
  </si>
  <si>
    <t>Occupancy costs (rent, mortgage)</t>
  </si>
  <si>
    <t>Office supplies and small equipment</t>
  </si>
  <si>
    <t xml:space="preserve">Telecommunications </t>
  </si>
  <si>
    <t xml:space="preserve">Depreciation </t>
  </si>
  <si>
    <t>Other overhead costs</t>
  </si>
  <si>
    <t>Total overhead expenses</t>
  </si>
  <si>
    <t>Total Expenses</t>
  </si>
  <si>
    <t>Surplus (Deficit) of Year</t>
  </si>
  <si>
    <t>Surplus (Deficit) = Total Revenues - Total Expenses</t>
  </si>
  <si>
    <t>Deduction from Profit (Loss) before income taxes and extraordinary lines (enter negative value if appropriate).
See instructions below.</t>
  </si>
  <si>
    <t>Extraordinary items (provided details - see row 91 below)</t>
  </si>
  <si>
    <t>Accumulated Surplus (Deficit) End of Year</t>
  </si>
  <si>
    <t>Accumulated Surplus (Deficit) at beginning of year</t>
  </si>
  <si>
    <t>Surplus (Deficit) of year - obtained on line 73</t>
  </si>
  <si>
    <r>
      <t xml:space="preserve">Dividends declared and withdrawals (enter absolute number as </t>
    </r>
    <r>
      <rPr>
        <u/>
        <sz val="11"/>
        <color theme="1"/>
        <rFont val="Arial"/>
        <family val="2"/>
      </rPr>
      <t>a negative value</t>
    </r>
    <r>
      <rPr>
        <sz val="11"/>
        <color theme="1"/>
        <rFont val="Arial"/>
        <family val="2"/>
      </rPr>
      <t xml:space="preserve"> (-) if applicable) </t>
    </r>
  </si>
  <si>
    <t>Prior years' adjustments (enter negative value if appropriate). 
See instructions below.</t>
  </si>
  <si>
    <r>
      <t xml:space="preserve">Balance Sheet (Information from Financial Statements - Actuals ONLY). 
</t>
    </r>
    <r>
      <rPr>
        <sz val="11"/>
        <rFont val="Arial"/>
        <family val="2"/>
      </rPr>
      <t xml:space="preserve">The Balance Sheet section should be filled out with data that reflects the financial position of </t>
    </r>
    <r>
      <rPr>
        <u/>
        <sz val="11"/>
        <rFont val="Arial"/>
        <family val="2"/>
      </rPr>
      <t>your entire organization</t>
    </r>
    <r>
      <rPr>
        <sz val="11"/>
        <rFont val="Arial"/>
        <family val="2"/>
      </rPr>
      <t xml:space="preserve"> even if the Revenues and Expenses figures relate only to your magazine. See instructions below.</t>
    </r>
  </si>
  <si>
    <t>Total Net Assets/Equity</t>
  </si>
  <si>
    <t>Other earned revenues (line 8)</t>
  </si>
  <si>
    <t>Other public revenues (line 26)</t>
  </si>
  <si>
    <t>Other revenues (line 28)</t>
  </si>
  <si>
    <t>Extraordinary items (line 72)</t>
  </si>
  <si>
    <t>INSTRUCTIONS</t>
  </si>
  <si>
    <t xml:space="preserve">* </t>
  </si>
  <si>
    <r>
      <t xml:space="preserve">The percentages of </t>
    </r>
    <r>
      <rPr>
        <u/>
        <sz val="11"/>
        <color theme="1"/>
        <rFont val="Arial"/>
        <family val="2"/>
      </rPr>
      <t>revenue item</t>
    </r>
    <r>
      <rPr>
        <sz val="11"/>
        <color theme="1"/>
        <rFont val="Arial"/>
        <family val="2"/>
      </rPr>
      <t xml:space="preserve">s are calculated based on Total Revenues. 
The percentages of </t>
    </r>
    <r>
      <rPr>
        <u/>
        <sz val="11"/>
        <color theme="1"/>
        <rFont val="Arial"/>
        <family val="2"/>
      </rPr>
      <t>expense items</t>
    </r>
    <r>
      <rPr>
        <sz val="11"/>
        <color theme="1"/>
        <rFont val="Arial"/>
        <family val="2"/>
      </rPr>
      <t xml:space="preserve"> are calculated based on Total Expenses.</t>
    </r>
  </si>
  <si>
    <t xml:space="preserve">Other private revenues </t>
  </si>
  <si>
    <t>Include grants received from private foundations, in-kind goods and services if they are recognized in your financial statements.</t>
  </si>
  <si>
    <t>Public Sector Revenues</t>
  </si>
  <si>
    <t>In this application, all government financial assistance -- including federal, provincial, and municipal -- should be reported as revenue. If some grants and contributions are recorded in your financial statements as offsetting either cost of sales or operating expenditures, they should be transferred to this section of your application and the appropriate adjustment made. Similarly, all tax credits should be recorded as revenue in this section.</t>
  </si>
  <si>
    <t>Other revenues</t>
  </si>
  <si>
    <t>Include revenues received from parent organizations or as stabilization grants.</t>
  </si>
  <si>
    <t>Deduction from Profit (Loss) before income taxes and extraordinary lines</t>
  </si>
  <si>
    <t>Deduct the following items from the Profit (Loss): write-down, debt forgiveness, gain (loss) on foreign exchanges and on investments/sale of capital assets, etc.</t>
  </si>
  <si>
    <t xml:space="preserve">Balance Sheet </t>
  </si>
  <si>
    <r>
      <t xml:space="preserve">Complete only for years with attached financial statements.  Leave blank for current fiscal year and projected years. The Balance Sheet section should be filled out with </t>
    </r>
    <r>
      <rPr>
        <u/>
        <sz val="11"/>
        <rFont val="Arial"/>
        <family val="2"/>
      </rPr>
      <t xml:space="preserve">data that reflects the financial position of your entire organization </t>
    </r>
    <r>
      <rPr>
        <sz val="11"/>
        <rFont val="Arial"/>
        <family val="2"/>
      </rPr>
      <t xml:space="preserve">even if the Revenues and Expenses figures relate only to your magazine. </t>
    </r>
  </si>
  <si>
    <t>Include the total of Current Assets, Capital Assets and Other Assets (e.g., investment, intangible assets, etc.)</t>
  </si>
  <si>
    <t>Include the total of Current Liabilities and Long-term Liabilities (e.g., due to shareholders or owners, long-term debts, etc.)</t>
  </si>
  <si>
    <t>Include Net Assets; Share capital issued and paid; Contributed surplus and Retained earnings.</t>
  </si>
  <si>
    <t>Assets = Liabilities + Net Assets / Equity</t>
  </si>
  <si>
    <t>Provide details about any investments, interests in, and advances to affiliates, or related-party.</t>
  </si>
  <si>
    <t>Circulation and Publishing Data - Electronic Magazines</t>
  </si>
  <si>
    <t>Number of issues published</t>
  </si>
  <si>
    <t>Number of visits - annual</t>
  </si>
  <si>
    <r>
      <t xml:space="preserve">Number of </t>
    </r>
    <r>
      <rPr>
        <sz val="11"/>
        <color theme="1"/>
        <rFont val="Arial"/>
        <family val="2"/>
      </rPr>
      <t>page</t>
    </r>
    <r>
      <rPr>
        <sz val="11"/>
        <rFont val="Arial"/>
        <family val="2"/>
      </rPr>
      <t xml:space="preserve"> views - annual</t>
    </r>
  </si>
  <si>
    <t>Financial Information - Electronic Magazines</t>
  </si>
  <si>
    <t>Single copy sales</t>
  </si>
  <si>
    <t>Other earned revenues (provide details - see row 90 below)</t>
  </si>
  <si>
    <r>
      <t xml:space="preserve">Public Sector Revenues. </t>
    </r>
    <r>
      <rPr>
        <sz val="11"/>
        <color theme="1"/>
        <rFont val="Arial"/>
        <family val="2"/>
      </rPr>
      <t>See instructions below.</t>
    </r>
  </si>
  <si>
    <t>Employment grants</t>
  </si>
  <si>
    <t>Other public revenues (provide details - see row 92 below)</t>
  </si>
  <si>
    <t>Total public revenues</t>
  </si>
  <si>
    <r>
      <t xml:space="preserve">Other revenues (provide details - see row 93 below)
</t>
    </r>
    <r>
      <rPr>
        <sz val="11"/>
        <color theme="1"/>
        <rFont val="Arial"/>
        <family val="2"/>
      </rPr>
      <t>See instructions below.</t>
    </r>
  </si>
  <si>
    <t>Typesetting</t>
  </si>
  <si>
    <t>Web design, layout and paste-up</t>
  </si>
  <si>
    <t>Web/mock-up</t>
  </si>
  <si>
    <t>Programming</t>
  </si>
  <si>
    <t>Conversion of images and graphics</t>
  </si>
  <si>
    <t>Multimedia interactive elements</t>
  </si>
  <si>
    <t>Circulation</t>
  </si>
  <si>
    <t>Domain name registration</t>
  </si>
  <si>
    <t>Security or certificates for on-line transactions</t>
  </si>
  <si>
    <t>Server - Internet service provider fee</t>
  </si>
  <si>
    <t>Transaction fees</t>
  </si>
  <si>
    <t>Total circulation costs</t>
  </si>
  <si>
    <t xml:space="preserve">Value of volunteer work </t>
  </si>
  <si>
    <t xml:space="preserve">Surplus (Deficit) of Year </t>
  </si>
  <si>
    <t>Surplus(deficit) = Total Revenues - Total Expenses</t>
  </si>
  <si>
    <t>Deduction from Profit (loss) before income taxes and extraordinary lines. See instructions below.</t>
  </si>
  <si>
    <t>Extraordinary items (provided details - see row 94 below)</t>
  </si>
  <si>
    <t>Surplus (Deficit) of year - obtained on line 76</t>
  </si>
  <si>
    <t>Other earned revenues (line 6)</t>
  </si>
  <si>
    <t>Other private revenues (line 13)</t>
  </si>
  <si>
    <t>Other public revenues (line 24)</t>
  </si>
  <si>
    <t>Other revenues (line 26)</t>
  </si>
  <si>
    <t>Extraordinary items (line 75)</t>
  </si>
  <si>
    <t>1. After you download this form, save it on your computer. You can save it with a different name.</t>
  </si>
  <si>
    <t>Other private revenues (line 15)</t>
  </si>
  <si>
    <t>Provincial/Territorial</t>
  </si>
  <si>
    <t>to</t>
  </si>
  <si>
    <t xml:space="preserve">Please note that there are many tabs at the bottom of the page: </t>
  </si>
  <si>
    <t>Supporting Artistic Practice: Literary Publishers - Electronic Magazines</t>
  </si>
  <si>
    <t>Supporting Artistic Practice: Literary Publishers - Print Magazines</t>
  </si>
  <si>
    <t>Supporting Artistic Practice: Literary Publishers - Book Publishers</t>
  </si>
  <si>
    <t>from</t>
  </si>
  <si>
    <t>Municipal/Regional</t>
  </si>
  <si>
    <t>3. Remember to resave the document on your computer.</t>
  </si>
  <si>
    <t>If your validated Applicant Profile in the portal includes self-identification as a Deaf and disability arts organization, you may apply for Access Support using a separate application. You will see this listed in the Strategic Funds section of your available programs.</t>
  </si>
  <si>
    <t>4. Return to the portal and upload the entire document to your application</t>
  </si>
  <si>
    <t>Each tab after these instructions contains a separate page for you to fill out.</t>
  </si>
  <si>
    <t>When you click "save," you will save all the tabs at once.</t>
  </si>
  <si>
    <t>When you upload the document to your application form, all the tabs are transferred together.</t>
  </si>
  <si>
    <t xml:space="preserve"> See tab "E Instructions-Book Publishers"</t>
  </si>
  <si>
    <t>Supporting Artistic Practice: Literary Publishers</t>
  </si>
  <si>
    <t>Instructions for filling out the Financial Summary Document</t>
  </si>
  <si>
    <r>
      <t>2. Fill out tabs "</t>
    </r>
    <r>
      <rPr>
        <sz val="11"/>
        <color theme="3"/>
        <rFont val="Arial"/>
        <family val="2"/>
      </rPr>
      <t>B Budget Electronic Magazines</t>
    </r>
    <r>
      <rPr>
        <sz val="11"/>
        <color theme="1"/>
        <rFont val="Arial"/>
        <family val="2"/>
      </rPr>
      <t>", "</t>
    </r>
    <r>
      <rPr>
        <sz val="11"/>
        <color theme="3"/>
        <rFont val="Arial"/>
        <family val="2"/>
      </rPr>
      <t>C Budget Print Magazines</t>
    </r>
    <r>
      <rPr>
        <sz val="11"/>
        <color theme="1"/>
        <rFont val="Arial"/>
        <family val="2"/>
      </rPr>
      <t>", or "</t>
    </r>
    <r>
      <rPr>
        <sz val="11"/>
        <color theme="3"/>
        <rFont val="Arial"/>
        <family val="2"/>
      </rPr>
      <t>D  Budget Book Publishers</t>
    </r>
    <r>
      <rPr>
        <sz val="11"/>
        <color theme="1"/>
        <rFont val="Arial"/>
        <family val="2"/>
      </rPr>
      <t>" according to your activities.</t>
    </r>
  </si>
  <si>
    <t>Supporting Artistic Practice: Literary Publishers - Book Publishers (Instructions)</t>
  </si>
  <si>
    <t>Access cost: disability-related supports and services required by writers engaged in the activities</t>
  </si>
  <si>
    <t>(Note: The information provided in the first two columns should correspond to the numbers in the financial statements provided with this application.)</t>
  </si>
  <si>
    <t xml:space="preserve"> - Fill out the financial information corresponding to your financial statements for the current year, 2 prior years and the years of your grant request. </t>
  </si>
  <si>
    <r>
      <rPr>
        <sz val="11"/>
        <color theme="3"/>
        <rFont val="Arial"/>
        <family val="2"/>
      </rPr>
      <t>A Instructions - all</t>
    </r>
    <r>
      <rPr>
        <sz val="11"/>
        <color theme="1"/>
        <rFont val="Arial"/>
        <family val="2"/>
      </rPr>
      <t xml:space="preserve">, </t>
    </r>
    <r>
      <rPr>
        <sz val="11"/>
        <color theme="3"/>
        <rFont val="Arial"/>
        <family val="2"/>
      </rPr>
      <t>B Budget Electronic Magazines</t>
    </r>
    <r>
      <rPr>
        <sz val="11"/>
        <color theme="1"/>
        <rFont val="Arial"/>
        <family val="2"/>
      </rPr>
      <t xml:space="preserve">, </t>
    </r>
    <r>
      <rPr>
        <sz val="11"/>
        <color theme="3"/>
        <rFont val="Arial"/>
        <family val="2"/>
      </rPr>
      <t>C Budget Print Magazines</t>
    </r>
    <r>
      <rPr>
        <sz val="11"/>
        <color theme="1"/>
        <rFont val="Arial"/>
        <family val="2"/>
      </rPr>
      <t xml:space="preserve">, </t>
    </r>
    <r>
      <rPr>
        <sz val="11"/>
        <color theme="3"/>
        <rFont val="Arial"/>
        <family val="2"/>
      </rPr>
      <t>D Budget Book Publishers</t>
    </r>
    <r>
      <rPr>
        <sz val="11"/>
        <color theme="1"/>
        <rFont val="Arial"/>
        <family val="2"/>
      </rPr>
      <t xml:space="preserve">, </t>
    </r>
    <r>
      <rPr>
        <sz val="11"/>
        <color theme="3"/>
        <rFont val="Arial"/>
        <family val="2"/>
      </rPr>
      <t>E Instructions-Book Publishers, F List of Publications,
G Statistical Information, H Support Activities, I Governance and J Weblinks</t>
    </r>
    <r>
      <rPr>
        <sz val="11"/>
        <color theme="1"/>
        <rFont val="Arial"/>
        <family val="2"/>
      </rPr>
      <t>.</t>
    </r>
  </si>
  <si>
    <t>ex: First Name Last Name (Role), First Name Last Name (Role), etc.</t>
  </si>
  <si>
    <t>Language of publication, specify if it's a translation</t>
  </si>
  <si>
    <t xml:space="preserve">Specify: hard cover, paperback, accessible format, digital, audio, print, etc.  </t>
  </si>
  <si>
    <t>ex. Published or Projected</t>
  </si>
  <si>
    <t>N/A
(Magazines)</t>
  </si>
  <si>
    <t>Theme (Magazines)</t>
  </si>
  <si>
    <t>Issues (Magazines)</t>
  </si>
  <si>
    <t>Direct link to catalogue page or brief description</t>
  </si>
  <si>
    <t>Language</t>
  </si>
  <si>
    <t>Initial print-run or on-demand
(Books)</t>
  </si>
  <si>
    <t>Edition
(Books)</t>
  </si>
  <si>
    <t>Formats</t>
  </si>
  <si>
    <t>Status</t>
  </si>
  <si>
    <t>Fiscal year</t>
  </si>
  <si>
    <t xml:space="preserve">TITLE INFORMATION </t>
  </si>
  <si>
    <r>
      <rPr>
        <b/>
        <sz val="11"/>
        <color theme="0"/>
        <rFont val="Arial"/>
        <family val="2"/>
      </rPr>
      <t>ARTIST INFORMATION</t>
    </r>
    <r>
      <rPr>
        <b/>
        <sz val="10"/>
        <color theme="0"/>
        <rFont val="Arial"/>
        <family val="2"/>
      </rPr>
      <t xml:space="preserve">
(include all contributors) </t>
    </r>
  </si>
  <si>
    <t xml:space="preserve">PUBLICATION INFORMATION </t>
  </si>
  <si>
    <t>ELIGIBLE PUBLICATIONS</t>
  </si>
  <si>
    <t>Number of International positions (Outside of Canada)</t>
  </si>
  <si>
    <t>Number of positions in administrative support (accounting, HR, legal, IT, etc.)</t>
  </si>
  <si>
    <t>Number of positions in artistic, production, programming roles</t>
  </si>
  <si>
    <t>Number of positions in Marketing, Promotion, Communication, Fundraising, Development, etc.</t>
  </si>
  <si>
    <t>Number of positions in Leadership (Editors, Publishers, Directors, Managers, etc.)</t>
  </si>
  <si>
    <t>Number of Positions</t>
  </si>
  <si>
    <t>Number of Board Members, if applicable</t>
  </si>
  <si>
    <t>Number of Volunteers</t>
  </si>
  <si>
    <t>Number of Contractors</t>
  </si>
  <si>
    <t>Number of Part-Time Employees</t>
  </si>
  <si>
    <t>Number of Full-Time Employees</t>
  </si>
  <si>
    <t>Type of Personnel</t>
  </si>
  <si>
    <t>Current</t>
  </si>
  <si>
    <t>Fiscal Year starting in</t>
  </si>
  <si>
    <t>Staffing &amp; Volunteers</t>
  </si>
  <si>
    <t>Media Productions</t>
  </si>
  <si>
    <t>Schools, colleges, &amp; universities</t>
  </si>
  <si>
    <t>International</t>
  </si>
  <si>
    <t>Virtual Events</t>
  </si>
  <si>
    <t>Podcasts</t>
  </si>
  <si>
    <t>Exhibitions</t>
  </si>
  <si>
    <t>Performances</t>
  </si>
  <si>
    <t>Tours</t>
  </si>
  <si>
    <t>Festivals</t>
  </si>
  <si>
    <t>Bookfairs</t>
  </si>
  <si>
    <t>Readings</t>
  </si>
  <si>
    <t>Launches</t>
  </si>
  <si>
    <t>Number of events:</t>
  </si>
  <si>
    <t>Public Activities undertaken by your organization</t>
  </si>
  <si>
    <t>(*) The Canada Council for the Arts supports creative writing in all of its genres and forms.
Literary non-fiction is one of the genres supported by the Council, with no restrictions on subject matter.</t>
  </si>
  <si>
    <t>Audio</t>
  </si>
  <si>
    <t>Accessible</t>
  </si>
  <si>
    <t>Digital</t>
  </si>
  <si>
    <t>Print</t>
  </si>
  <si>
    <r>
      <rPr>
        <b/>
        <u/>
        <sz val="11"/>
        <color theme="1"/>
        <rFont val="Arial"/>
        <family val="2"/>
      </rPr>
      <t>Overall</t>
    </r>
    <r>
      <rPr>
        <b/>
        <sz val="11"/>
        <color theme="1"/>
        <rFont val="Arial"/>
        <family val="2"/>
      </rPr>
      <t xml:space="preserve"> number of reprints, new format reprints, &amp; new formats</t>
    </r>
  </si>
  <si>
    <r>
      <t xml:space="preserve">Number of </t>
    </r>
    <r>
      <rPr>
        <b/>
        <u/>
        <sz val="11"/>
        <color theme="1"/>
        <rFont val="Arial"/>
        <family val="2"/>
      </rPr>
      <t>eligible*</t>
    </r>
    <r>
      <rPr>
        <b/>
        <i/>
        <sz val="11"/>
        <color theme="1"/>
        <rFont val="Arial"/>
        <family val="2"/>
      </rPr>
      <t xml:space="preserve"> </t>
    </r>
    <r>
      <rPr>
        <b/>
        <sz val="11"/>
        <color theme="1"/>
        <rFont val="Arial"/>
        <family val="2"/>
      </rPr>
      <t>new titles published</t>
    </r>
  </si>
  <si>
    <t>Publication Statistical Data (Book Publishers)</t>
  </si>
  <si>
    <t>You are required to submit statistical data and information on your publications, activities and organization. We suggest that you enter statistical information as far back as you can provide. This is your data and it will provide a history and trends of your organization.
For the application process, we expect the first two request years (2024 &amp; 2025) to be quite solid in terms of projections, however, it is understood that you may have less details as you go further into the future (2026 &amp; 2027).</t>
  </si>
  <si>
    <t>STATISTICAL INFORMATION</t>
  </si>
  <si>
    <r>
      <rPr>
        <b/>
        <sz val="11"/>
        <rFont val="Arial"/>
        <family val="2"/>
      </rPr>
      <t>MP</t>
    </r>
    <r>
      <rPr>
        <sz val="11"/>
        <rFont val="Arial"/>
        <family val="2"/>
      </rPr>
      <t xml:space="preserve"> (Market and partnership development)
</t>
    </r>
    <r>
      <rPr>
        <b/>
        <sz val="11"/>
        <rFont val="Arial"/>
        <family val="2"/>
      </rPr>
      <t>EDI</t>
    </r>
    <r>
      <rPr>
        <sz val="11"/>
        <rFont val="Arial"/>
        <family val="2"/>
      </rPr>
      <t xml:space="preserve"> (Equity, diversity and inclusion)
</t>
    </r>
    <r>
      <rPr>
        <b/>
        <sz val="11"/>
        <rFont val="Arial"/>
        <family val="2"/>
      </rPr>
      <t>TP</t>
    </r>
    <r>
      <rPr>
        <sz val="11"/>
        <rFont val="Arial"/>
        <family val="2"/>
      </rPr>
      <t xml:space="preserve"> (Targeted public - specify)
</t>
    </r>
    <r>
      <rPr>
        <b/>
        <sz val="11"/>
        <rFont val="Arial"/>
        <family val="2"/>
      </rPr>
      <t>ES</t>
    </r>
    <r>
      <rPr>
        <sz val="11"/>
        <rFont val="Arial"/>
        <family val="2"/>
      </rPr>
      <t xml:space="preserve"> (Education and school)
</t>
    </r>
    <r>
      <rPr>
        <b/>
        <sz val="11"/>
        <rFont val="Arial"/>
        <family val="2"/>
      </rPr>
      <t>GP</t>
    </r>
    <r>
      <rPr>
        <sz val="11"/>
        <rFont val="Arial"/>
        <family val="2"/>
      </rPr>
      <t xml:space="preserve"> (General public)
</t>
    </r>
    <r>
      <rPr>
        <b/>
        <sz val="11"/>
        <rFont val="Arial"/>
        <family val="2"/>
      </rPr>
      <t>AD</t>
    </r>
    <r>
      <rPr>
        <sz val="11"/>
        <rFont val="Arial"/>
        <family val="2"/>
      </rPr>
      <t xml:space="preserve"> (Artist development)
</t>
    </r>
    <r>
      <rPr>
        <b/>
        <sz val="11"/>
        <rFont val="Arial"/>
        <family val="2"/>
      </rPr>
      <t>BID</t>
    </r>
    <r>
      <rPr>
        <sz val="11"/>
        <rFont val="Arial"/>
        <family val="2"/>
      </rPr>
      <t xml:space="preserve"> (Business innovation and development)
</t>
    </r>
    <r>
      <rPr>
        <b/>
        <sz val="11"/>
        <rFont val="Arial"/>
        <family val="2"/>
      </rPr>
      <t>DI</t>
    </r>
    <r>
      <rPr>
        <sz val="11"/>
        <rFont val="Arial"/>
        <family val="2"/>
      </rPr>
      <t xml:space="preserve"> (Digital initiative)</t>
    </r>
  </si>
  <si>
    <t>Artists whose presence you are financially supporting</t>
  </si>
  <si>
    <t>Name and Title</t>
  </si>
  <si>
    <t>Type of activity you organize</t>
  </si>
  <si>
    <t>Name of event</t>
  </si>
  <si>
    <t>ex. Completed or Planned</t>
  </si>
  <si>
    <t>Notes</t>
  </si>
  <si>
    <t xml:space="preserve">Purpose </t>
  </si>
  <si>
    <t>Number of artists invited by the publisher</t>
  </si>
  <si>
    <t>Representative of the publishing house or magazine</t>
  </si>
  <si>
    <t xml:space="preserve">Location
</t>
  </si>
  <si>
    <t xml:space="preserve">Activity organized by the publisher </t>
  </si>
  <si>
    <t>Event</t>
  </si>
  <si>
    <t>INFORMATION ON ACTIVITIES</t>
  </si>
  <si>
    <t>ACTIVITIES</t>
  </si>
  <si>
    <t>Position</t>
  </si>
  <si>
    <t>Name</t>
  </si>
  <si>
    <t>Board of Directors</t>
  </si>
  <si>
    <t>Leadership positions and management</t>
  </si>
  <si>
    <t>Please provide the most up to date information regarding your organization's governance.</t>
  </si>
  <si>
    <t>GOVERNANCE</t>
  </si>
  <si>
    <t>LinkedIn</t>
  </si>
  <si>
    <t>Twitter</t>
  </si>
  <si>
    <t>Instagram</t>
  </si>
  <si>
    <t>Facebook</t>
  </si>
  <si>
    <t>Social Media</t>
  </si>
  <si>
    <t>Websites</t>
  </si>
  <si>
    <t>Magazine</t>
  </si>
  <si>
    <t>Publishing House</t>
  </si>
  <si>
    <t xml:space="preserve">Please provide the direct links to the information below, if applicable. You can add other relevant links. </t>
  </si>
  <si>
    <t>WEBLINKS</t>
  </si>
  <si>
    <t>v.202212</t>
  </si>
  <si>
    <r>
      <t xml:space="preserve"> - Electronic and Print Magazines should consult the Definitions of Terms below their financial form. Book publishers should refer to tab
  "</t>
    </r>
    <r>
      <rPr>
        <sz val="11"/>
        <color theme="3"/>
        <rFont val="Arial"/>
        <family val="2"/>
      </rPr>
      <t>E  Instructions-Book Publishers</t>
    </r>
    <r>
      <rPr>
        <sz val="11"/>
        <color theme="1"/>
        <rFont val="Arial"/>
        <family val="2"/>
      </rPr>
      <t>."</t>
    </r>
  </si>
  <si>
    <r>
      <t xml:space="preserve">Total number of </t>
    </r>
    <r>
      <rPr>
        <sz val="11"/>
        <color theme="1"/>
        <rFont val="Arial"/>
        <family val="2"/>
      </rPr>
      <t>articles</t>
    </r>
    <r>
      <rPr>
        <sz val="11"/>
        <rFont val="Arial"/>
        <family val="2"/>
      </rPr>
      <t xml:space="preserve"> for the year</t>
    </r>
  </si>
  <si>
    <t>Number of visits (specify per issue or monthly)</t>
  </si>
  <si>
    <t>V.202212</t>
  </si>
  <si>
    <t>Title
(Books)</t>
  </si>
  <si>
    <t>Genre
(Books)</t>
  </si>
  <si>
    <r>
      <t xml:space="preserve">Name and role
</t>
    </r>
    <r>
      <rPr>
        <sz val="11"/>
        <color theme="1"/>
        <rFont val="Arial"/>
        <family val="2"/>
      </rPr>
      <t xml:space="preserve">(Canadian citizens or permanent residents only)
</t>
    </r>
    <r>
      <rPr>
        <b/>
        <sz val="11"/>
        <color theme="1"/>
        <rFont val="Arial"/>
        <family val="2"/>
      </rPr>
      <t>(Books)</t>
    </r>
  </si>
  <si>
    <r>
      <t xml:space="preserve">Featured artist(s) - if relevant </t>
    </r>
    <r>
      <rPr>
        <sz val="11"/>
        <color theme="1"/>
        <rFont val="Arial"/>
        <family val="2"/>
      </rPr>
      <t xml:space="preserve">
(Canadian citizens or permanent residents only)
</t>
    </r>
    <r>
      <rPr>
        <b/>
        <sz val="11"/>
        <color theme="1"/>
        <rFont val="Arial"/>
        <family val="2"/>
      </rPr>
      <t>(Magazines)</t>
    </r>
  </si>
  <si>
    <t>City, Province, Country
or
Virtual
or
Hybrid</t>
  </si>
  <si>
    <t>Other private revenues (provide details - see row 88 below).
See instructions below.</t>
  </si>
  <si>
    <t>(Consult the Definitions of Terms at the bottom of the application form, and the instructions below before completing this form.)</t>
  </si>
  <si>
    <r>
      <t xml:space="preserve">Number of </t>
    </r>
    <r>
      <rPr>
        <b/>
        <u/>
        <sz val="11"/>
        <color theme="1"/>
        <rFont val="Arial"/>
        <family val="2"/>
      </rPr>
      <t>eligible*</t>
    </r>
    <r>
      <rPr>
        <b/>
        <sz val="11"/>
        <color theme="1"/>
        <rFont val="Arial"/>
        <family val="2"/>
      </rPr>
      <t xml:space="preserve"> reprints, new format reprints, &amp; new formats</t>
    </r>
  </si>
  <si>
    <r>
      <rPr>
        <b/>
        <u/>
        <sz val="11"/>
        <color theme="1"/>
        <rFont val="Arial"/>
        <family val="2"/>
      </rPr>
      <t>Overall</t>
    </r>
    <r>
      <rPr>
        <b/>
        <sz val="11"/>
        <color theme="1"/>
        <rFont val="Arial"/>
        <family val="2"/>
      </rPr>
      <t xml:space="preserve"> number of new titles published</t>
    </r>
  </si>
  <si>
    <t>FY starting in 2021</t>
  </si>
  <si>
    <t>DD/MM/YYYY</t>
  </si>
  <si>
    <t>FY starting in 2022</t>
  </si>
  <si>
    <t>FY starting in 2023</t>
  </si>
  <si>
    <r>
      <t>Provide a representative list of</t>
    </r>
    <r>
      <rPr>
        <b/>
        <u/>
        <sz val="11"/>
        <rFont val="Arial"/>
        <family val="2"/>
      </rPr>
      <t xml:space="preserve"> activities you undertake</t>
    </r>
    <r>
      <rPr>
        <b/>
        <sz val="11"/>
        <rFont val="Arial"/>
        <family val="2"/>
      </rPr>
      <t xml:space="preserve"> in support of your literary writers and artists, whether in professional development/training, promotion and marketing. Include any other activities that are supporting the development of your artistic practice. 
Examples of some activities : Readings, launches, festivals, book fairs, presentations, representation of artists at events, workshops, conference, partnerships, etc.
For the application process, we expect the first two request years (2024 &amp; 2025) to be quite solid in terms of projections, however, it is understood that you may have less details as you go further into the future (2026 &amp; 2027).</t>
    </r>
  </si>
  <si>
    <t>First edition, reissue, reprint, translation</t>
  </si>
  <si>
    <t>Canada Council core grant</t>
  </si>
  <si>
    <t>Cover fiscal years 2021, 2022,  2023, 2024, 2025, 2026, &amp; 2027.</t>
  </si>
  <si>
    <r>
      <t>Regarding eligible titles, the Canada Council for the Arts supports creative writing</t>
    </r>
    <r>
      <rPr>
        <b/>
        <u/>
        <sz val="11"/>
        <color theme="1"/>
        <rFont val="Arial"/>
        <family val="2"/>
      </rPr>
      <t xml:space="preserve"> </t>
    </r>
    <r>
      <rPr>
        <b/>
        <sz val="11"/>
        <color theme="1"/>
        <rFont val="Arial"/>
        <family val="2"/>
      </rPr>
      <t xml:space="preserve">in all of its genres and forms. 
For the application process, we expect the first two request years (2024 &amp; 2025) to be quite solid in terms of projections, however, it is understood that you may
have less details as you go further into the future (2026 &amp; 2027).
</t>
    </r>
  </si>
  <si>
    <t>Request Year 1
FY starting in 2024</t>
  </si>
  <si>
    <t>Request Year 2
FY starting in 2025</t>
  </si>
  <si>
    <t>Request Year 3
FY starting in 2026</t>
  </si>
  <si>
    <t>Request Year 4
FY starting in 2027</t>
  </si>
  <si>
    <t>Other private revenues (provide details - see row 91 below)
See instructions below</t>
  </si>
  <si>
    <t>Name of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</si>
</sst>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00_-;\-&quot;$&quot;* #,##0.00_-;_-&quot;$&quot;* &quot;-&quot;??_-;_-@_-"/>
    <numFmt numFmtId="165" formatCode="_(&quot;$&quot;* #,##0_);_(&quot;$&quot;* \(#,##0\);_(&quot;$&quot;* &quot;-&quot;??_);_(@_)"/>
    <numFmt numFmtId="166" formatCode="&quot;$&quot;#,##0"/>
    <numFmt numFmtId="167" formatCode="_-[$$-1009]* #,##0_-;\-[$$-1009]* #,##0_-;_-[$$-1009]* &quot;-&quot;_-;_-@_-"/>
    <numFmt numFmtId="168" formatCode="#,##0.00\ &quot;$&quot;_);\(#,##0.00\ &quot;$&quot;\)"/>
    <numFmt numFmtId="169" formatCode="&quot;$&quot;#,##0;[Red]&quot;$&quot;#,##0"/>
    <numFmt numFmtId="170" formatCode="#,##0;[Red]\(#,##0\)"/>
    <numFmt numFmtId="171" formatCode="_(* #,##0_);_(* \(#,##0\);_(* &quot;-&quot;??_);_(@_)"/>
    <numFmt numFmtId="172" formatCode="_ * #,##0.00_)\ &quot;$&quot;_ ;_ * \(#,##0.00\)\ &quot;$&quot;_ ;_ * &quot;-&quot;??_)\ &quot;$&quot;_ ;_ @_ "/>
    <numFmt numFmtId="173" formatCode="[$-409]d\-mmm\-yyyy;@"/>
    <numFmt numFmtId="174" formatCode="[$-409]d\-mmm;@"/>
  </numFmts>
  <fonts count="33" x14ac:knownFonts="1">
    <font>
      <sz val="11"/>
      <color theme="1"/>
      <name val="Calibri"/>
      <family val="2"/>
      <scheme val="minor"/>
    </font>
    <font>
      <sz val="11"/>
      <color theme="1"/>
      <name val="Calibri"/>
      <family val="2"/>
      <scheme val="minor"/>
    </font>
    <font>
      <sz val="11"/>
      <name val="Arial"/>
      <family val="2"/>
    </font>
    <font>
      <sz val="11"/>
      <color theme="1"/>
      <name val="Arial"/>
      <family val="2"/>
    </font>
    <font>
      <b/>
      <sz val="14"/>
      <color theme="0"/>
      <name val="Arial"/>
      <family val="2"/>
    </font>
    <font>
      <sz val="11"/>
      <color rgb="FFFF0000"/>
      <name val="Arial"/>
      <family val="2"/>
    </font>
    <font>
      <b/>
      <sz val="11"/>
      <name val="Arial"/>
      <family val="2"/>
    </font>
    <font>
      <u/>
      <sz val="11"/>
      <name val="Arial"/>
      <family val="2"/>
    </font>
    <font>
      <sz val="11"/>
      <color indexed="8"/>
      <name val="Arial"/>
      <family val="2"/>
    </font>
    <font>
      <sz val="11"/>
      <color theme="0"/>
      <name val="Arial"/>
      <family val="2"/>
    </font>
    <font>
      <b/>
      <sz val="11"/>
      <color theme="0"/>
      <name val="Arial"/>
      <family val="2"/>
    </font>
    <font>
      <b/>
      <sz val="11"/>
      <color theme="1"/>
      <name val="Arial"/>
      <family val="2"/>
    </font>
    <font>
      <sz val="10"/>
      <name val="Arial"/>
      <family val="2"/>
    </font>
    <font>
      <sz val="9"/>
      <name val="Arial"/>
      <family val="2"/>
    </font>
    <font>
      <b/>
      <sz val="14"/>
      <name val="Arial"/>
      <family val="2"/>
    </font>
    <font>
      <u/>
      <sz val="11"/>
      <color theme="1"/>
      <name val="Arial"/>
      <family val="2"/>
    </font>
    <font>
      <sz val="11"/>
      <name val="Calibri"/>
      <family val="2"/>
    </font>
    <font>
      <b/>
      <sz val="12"/>
      <color theme="0"/>
      <name val="Arial"/>
      <family val="2"/>
    </font>
    <font>
      <sz val="8"/>
      <color theme="1"/>
      <name val="Arial"/>
      <family val="2"/>
    </font>
    <font>
      <sz val="11"/>
      <color theme="3"/>
      <name val="Arial"/>
      <family val="2"/>
    </font>
    <font>
      <b/>
      <sz val="11"/>
      <color theme="1"/>
      <name val="Calibri"/>
      <family val="2"/>
      <scheme val="minor"/>
    </font>
    <font>
      <b/>
      <sz val="10"/>
      <color theme="1"/>
      <name val="Arial"/>
      <family val="2"/>
    </font>
    <font>
      <b/>
      <sz val="9"/>
      <color theme="1"/>
      <name val="Arial"/>
      <family val="2"/>
    </font>
    <font>
      <sz val="10"/>
      <color theme="0"/>
      <name val="Arial"/>
      <family val="2"/>
    </font>
    <font>
      <b/>
      <sz val="10"/>
      <color theme="0"/>
      <name val="Arial"/>
      <family val="2"/>
    </font>
    <font>
      <b/>
      <u/>
      <sz val="11"/>
      <color theme="1"/>
      <name val="Arial"/>
      <family val="2"/>
    </font>
    <font>
      <i/>
      <sz val="9"/>
      <color theme="1"/>
      <name val="Arial"/>
      <family val="2"/>
    </font>
    <font>
      <b/>
      <i/>
      <sz val="11"/>
      <color theme="1"/>
      <name val="Arial"/>
      <family val="2"/>
    </font>
    <font>
      <b/>
      <u/>
      <sz val="11"/>
      <name val="Arial"/>
      <family val="2"/>
    </font>
    <font>
      <b/>
      <sz val="12"/>
      <name val="Arial"/>
      <family val="2"/>
    </font>
    <font>
      <sz val="11"/>
      <name val="Calibri"/>
      <family val="2"/>
      <scheme val="minor"/>
    </font>
    <font>
      <sz val="8"/>
      <name val="Calibri"/>
      <family val="2"/>
      <scheme val="minor"/>
    </font>
    <font>
      <b/>
      <i/>
      <sz val="11"/>
      <name val="Arial"/>
      <family val="2"/>
    </font>
  </fonts>
  <fills count="12">
    <fill>
      <patternFill patternType="none"/>
    </fill>
    <fill>
      <patternFill patternType="gray125"/>
    </fill>
    <fill>
      <patternFill patternType="solid">
        <fgColor rgb="FF009ADD"/>
        <bgColor indexed="64"/>
      </patternFill>
    </fill>
    <fill>
      <patternFill patternType="solid">
        <fgColor indexed="9"/>
        <bgColor indexed="64"/>
      </patternFill>
    </fill>
    <fill>
      <patternFill patternType="solid">
        <fgColor theme="0"/>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rgb="FFDBDFE7"/>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FFFFFF"/>
      </patternFill>
    </fill>
  </fills>
  <borders count="18">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thin">
        <color auto="1"/>
      </left>
      <right style="medium">
        <color indexed="64"/>
      </right>
      <top/>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2" fillId="0" borderId="0" applyFont="0" applyFill="0" applyBorder="0" applyAlignment="0" applyProtection="0"/>
    <xf numFmtId="0" fontId="13" fillId="0" borderId="1" applyNumberFormat="0">
      <alignment vertical="center" wrapText="1"/>
    </xf>
    <xf numFmtId="9" fontId="12" fillId="0" borderId="0" applyFont="0" applyFill="0" applyBorder="0" applyAlignment="0" applyProtection="0"/>
    <xf numFmtId="0" fontId="12"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0" fontId="16" fillId="0" borderId="0"/>
    <xf numFmtId="0" fontId="12" fillId="0" borderId="0"/>
  </cellStyleXfs>
  <cellXfs count="721">
    <xf numFmtId="0" fontId="0" fillId="0" borderId="0" xfId="0"/>
    <xf numFmtId="165" fontId="2" fillId="3" borderId="1" xfId="2" applyNumberFormat="1" applyFont="1" applyFill="1" applyBorder="1" applyAlignment="1" applyProtection="1">
      <alignment vertical="center" wrapText="1"/>
    </xf>
    <xf numFmtId="0" fontId="2" fillId="5" borderId="1" xfId="2" applyNumberFormat="1" applyFont="1" applyFill="1" applyBorder="1" applyAlignment="1" applyProtection="1">
      <alignment horizontal="right" vertical="center" wrapText="1"/>
    </xf>
    <xf numFmtId="0" fontId="3" fillId="0" borderId="1" xfId="2" applyNumberFormat="1" applyFont="1" applyFill="1" applyBorder="1" applyAlignment="1" applyProtection="1">
      <alignment vertical="center" wrapText="1"/>
    </xf>
    <xf numFmtId="0" fontId="6" fillId="6" borderId="1" xfId="2" applyNumberFormat="1" applyFont="1" applyFill="1" applyBorder="1" applyAlignment="1" applyProtection="1">
      <alignment horizontal="left" vertical="center" wrapText="1"/>
    </xf>
    <xf numFmtId="0" fontId="2" fillId="3" borderId="3" xfId="2" applyNumberFormat="1" applyFont="1" applyFill="1" applyBorder="1" applyAlignment="1" applyProtection="1">
      <alignment horizontal="left" vertical="center" wrapText="1"/>
    </xf>
    <xf numFmtId="166" fontId="2" fillId="0" borderId="1" xfId="0" applyNumberFormat="1" applyFont="1" applyFill="1" applyBorder="1" applyAlignment="1">
      <alignment wrapText="1"/>
    </xf>
    <xf numFmtId="166" fontId="2" fillId="0" borderId="4" xfId="0" applyNumberFormat="1" applyFont="1" applyFill="1" applyBorder="1" applyAlignment="1">
      <alignment wrapText="1"/>
    </xf>
    <xf numFmtId="0" fontId="2" fillId="3" borderId="1" xfId="2" applyNumberFormat="1" applyFont="1" applyFill="1" applyBorder="1" applyAlignment="1" applyProtection="1">
      <alignment vertical="center" wrapText="1"/>
    </xf>
    <xf numFmtId="0" fontId="6" fillId="6" borderId="1" xfId="2" applyNumberFormat="1" applyFont="1" applyFill="1" applyBorder="1" applyAlignment="1" applyProtection="1">
      <alignment vertical="center" wrapText="1"/>
    </xf>
    <xf numFmtId="0" fontId="10" fillId="7" borderId="1" xfId="2" applyNumberFormat="1" applyFont="1" applyFill="1" applyBorder="1" applyAlignment="1" applyProtection="1">
      <alignment horizontal="left" vertical="center" wrapText="1"/>
    </xf>
    <xf numFmtId="0" fontId="6" fillId="3" borderId="3" xfId="2" applyNumberFormat="1" applyFont="1" applyFill="1" applyBorder="1" applyAlignment="1" applyProtection="1">
      <alignment vertical="center" wrapText="1"/>
    </xf>
    <xf numFmtId="0" fontId="10" fillId="7" borderId="1" xfId="2" applyNumberFormat="1" applyFont="1" applyFill="1" applyBorder="1" applyAlignment="1" applyProtection="1">
      <alignment vertical="center" wrapText="1"/>
    </xf>
    <xf numFmtId="0" fontId="6" fillId="3" borderId="1" xfId="2" applyNumberFormat="1" applyFont="1" applyFill="1" applyBorder="1" applyAlignment="1" applyProtection="1">
      <alignment vertical="center" wrapText="1"/>
    </xf>
    <xf numFmtId="0" fontId="6" fillId="0" borderId="1" xfId="2" applyNumberFormat="1" applyFont="1" applyFill="1" applyBorder="1" applyAlignment="1" applyProtection="1">
      <alignment vertical="center" wrapText="1"/>
    </xf>
    <xf numFmtId="0" fontId="6" fillId="3" borderId="1" xfId="0" applyNumberFormat="1" applyFont="1" applyFill="1" applyBorder="1" applyAlignment="1" applyProtection="1">
      <alignment vertical="center" wrapText="1"/>
    </xf>
    <xf numFmtId="168" fontId="2" fillId="0" borderId="1" xfId="0" applyNumberFormat="1"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3" borderId="0" xfId="0" applyFont="1" applyFill="1" applyAlignment="1" applyProtection="1">
      <alignment vertical="center" wrapText="1"/>
    </xf>
    <xf numFmtId="166" fontId="10" fillId="7" borderId="4" xfId="0" applyNumberFormat="1" applyFont="1" applyFill="1" applyBorder="1" applyAlignment="1">
      <alignment vertical="center" wrapText="1"/>
    </xf>
    <xf numFmtId="9" fontId="3" fillId="0" borderId="15" xfId="6" applyFont="1" applyFill="1" applyBorder="1" applyAlignment="1" applyProtection="1">
      <alignment vertical="center" wrapText="1"/>
    </xf>
    <xf numFmtId="42" fontId="3" fillId="0" borderId="13" xfId="0" applyNumberFormat="1" applyFont="1" applyFill="1" applyBorder="1" applyAlignment="1" applyProtection="1">
      <alignment vertical="center" wrapText="1"/>
    </xf>
    <xf numFmtId="0" fontId="3" fillId="3" borderId="7" xfId="0" applyFont="1" applyFill="1" applyBorder="1" applyAlignment="1" applyProtection="1">
      <alignment vertical="center" wrapText="1"/>
      <protection hidden="1"/>
    </xf>
    <xf numFmtId="0" fontId="3" fillId="3" borderId="4" xfId="0" applyFont="1" applyFill="1" applyBorder="1" applyAlignment="1" applyProtection="1">
      <alignment vertical="center" wrapText="1"/>
      <protection hidden="1"/>
    </xf>
    <xf numFmtId="0" fontId="3" fillId="0" borderId="4" xfId="0" applyFont="1" applyFill="1" applyBorder="1" applyAlignment="1" applyProtection="1">
      <alignment vertical="center" wrapText="1"/>
      <protection hidden="1"/>
    </xf>
    <xf numFmtId="0" fontId="3" fillId="0" borderId="7" xfId="0" applyFont="1" applyFill="1" applyBorder="1" applyAlignment="1" applyProtection="1">
      <alignment vertical="center" wrapText="1"/>
      <protection hidden="1"/>
    </xf>
    <xf numFmtId="0" fontId="2" fillId="0" borderId="4" xfId="0" applyFont="1" applyFill="1" applyBorder="1" applyAlignment="1" applyProtection="1">
      <alignment vertical="center" wrapText="1"/>
      <protection hidden="1"/>
    </xf>
    <xf numFmtId="0" fontId="11" fillId="6" borderId="10" xfId="0" applyFont="1" applyFill="1" applyBorder="1" applyAlignment="1" applyProtection="1">
      <alignment horizontal="left" vertical="center" wrapText="1"/>
      <protection hidden="1"/>
    </xf>
    <xf numFmtId="0" fontId="2" fillId="3" borderId="4" xfId="7" applyFont="1" applyFill="1" applyBorder="1" applyAlignment="1" applyProtection="1">
      <alignment vertical="top" wrapText="1"/>
      <protection hidden="1"/>
    </xf>
    <xf numFmtId="0" fontId="3" fillId="0" borderId="10" xfId="0" applyFont="1" applyFill="1" applyBorder="1" applyAlignment="1" applyProtection="1">
      <alignment vertical="center" wrapText="1"/>
      <protection hidden="1"/>
    </xf>
    <xf numFmtId="0" fontId="11" fillId="6" borderId="4" xfId="0" applyFont="1" applyFill="1" applyBorder="1" applyAlignment="1" applyProtection="1">
      <alignment horizontal="left" vertical="center" wrapText="1"/>
      <protection hidden="1"/>
    </xf>
    <xf numFmtId="9" fontId="3" fillId="0" borderId="15" xfId="6" applyFont="1" applyFill="1" applyBorder="1" applyAlignment="1" applyProtection="1">
      <alignment vertical="center" wrapText="1"/>
      <protection hidden="1"/>
    </xf>
    <xf numFmtId="0" fontId="3" fillId="0" borderId="1" xfId="0" applyFont="1" applyFill="1" applyBorder="1" applyAlignment="1" applyProtection="1">
      <alignment vertical="center" wrapText="1"/>
      <protection hidden="1"/>
    </xf>
    <xf numFmtId="0" fontId="2" fillId="3" borderId="1" xfId="4" applyNumberFormat="1" applyFont="1" applyFill="1" applyBorder="1" applyAlignment="1" applyProtection="1">
      <alignment vertical="center" wrapText="1"/>
      <protection hidden="1"/>
    </xf>
    <xf numFmtId="0" fontId="6" fillId="0" borderId="1" xfId="4" applyNumberFormat="1" applyFont="1" applyFill="1" applyBorder="1" applyAlignment="1" applyProtection="1">
      <alignment vertical="center" wrapText="1"/>
      <protection hidden="1"/>
    </xf>
    <xf numFmtId="0" fontId="6" fillId="3" borderId="1" xfId="4" applyNumberFormat="1" applyFont="1" applyFill="1" applyBorder="1" applyAlignment="1" applyProtection="1">
      <alignment vertical="center" wrapText="1"/>
      <protection hidden="1"/>
    </xf>
    <xf numFmtId="0" fontId="6" fillId="3" borderId="1" xfId="0" applyNumberFormat="1" applyFont="1" applyFill="1" applyBorder="1" applyAlignment="1" applyProtection="1">
      <alignment vertical="center" wrapText="1"/>
      <protection hidden="1"/>
    </xf>
    <xf numFmtId="0" fontId="3" fillId="0" borderId="1" xfId="0" applyFont="1" applyFill="1" applyBorder="1" applyAlignment="1" applyProtection="1">
      <alignment vertical="top" wrapText="1"/>
      <protection hidden="1"/>
    </xf>
    <xf numFmtId="0" fontId="2" fillId="0" borderId="1" xfId="7" applyFont="1" applyFill="1" applyBorder="1" applyAlignment="1" applyProtection="1">
      <alignment horizontal="left" vertical="top" wrapText="1"/>
      <protection hidden="1"/>
    </xf>
    <xf numFmtId="0" fontId="2" fillId="3" borderId="1" xfId="2" applyNumberFormat="1" applyFont="1" applyFill="1" applyBorder="1" applyAlignment="1" applyProtection="1">
      <alignment vertical="center" wrapText="1"/>
      <protection hidden="1"/>
    </xf>
    <xf numFmtId="0" fontId="3" fillId="3" borderId="1" xfId="0" applyFont="1" applyFill="1" applyBorder="1" applyAlignment="1" applyProtection="1">
      <alignment vertical="top" wrapText="1"/>
      <protection hidden="1"/>
    </xf>
    <xf numFmtId="0" fontId="11" fillId="6" borderId="1" xfId="0" applyFont="1" applyFill="1" applyBorder="1" applyAlignment="1" applyProtection="1">
      <alignment horizontal="left" vertical="center" wrapText="1"/>
      <protection hidden="1"/>
    </xf>
    <xf numFmtId="0" fontId="11" fillId="3" borderId="1" xfId="0" applyFont="1" applyFill="1" applyBorder="1" applyAlignment="1" applyProtection="1">
      <alignment vertical="top" wrapText="1"/>
      <protection hidden="1"/>
    </xf>
    <xf numFmtId="9" fontId="3" fillId="0" borderId="6" xfId="6" applyFont="1" applyFill="1" applyBorder="1" applyAlignment="1" applyProtection="1">
      <alignment vertical="center" wrapText="1"/>
      <protection hidden="1"/>
    </xf>
    <xf numFmtId="9" fontId="3" fillId="0" borderId="11" xfId="6" applyFont="1" applyFill="1" applyBorder="1" applyAlignment="1" applyProtection="1">
      <alignment vertical="center" wrapText="1"/>
      <protection hidden="1"/>
    </xf>
    <xf numFmtId="0" fontId="2" fillId="3" borderId="14" xfId="4" applyNumberFormat="1" applyFont="1" applyFill="1" applyBorder="1" applyAlignment="1" applyProtection="1">
      <alignment vertical="center" wrapText="1"/>
      <protection hidden="1"/>
    </xf>
    <xf numFmtId="0" fontId="2" fillId="3" borderId="0" xfId="0" applyNumberFormat="1" applyFont="1" applyFill="1" applyAlignment="1" applyProtection="1">
      <alignment vertical="center" wrapText="1"/>
      <protection hidden="1"/>
    </xf>
    <xf numFmtId="0" fontId="3" fillId="0" borderId="7" xfId="0" applyFont="1" applyFill="1" applyBorder="1" applyAlignment="1" applyProtection="1">
      <alignment vertical="top" wrapText="1"/>
      <protection hidden="1"/>
    </xf>
    <xf numFmtId="0" fontId="3" fillId="0" borderId="4" xfId="0" applyFont="1" applyFill="1" applyBorder="1" applyAlignment="1" applyProtection="1">
      <alignment vertical="top" wrapText="1"/>
      <protection hidden="1"/>
    </xf>
    <xf numFmtId="0" fontId="3" fillId="3" borderId="7" xfId="0" applyFont="1" applyFill="1" applyBorder="1" applyAlignment="1" applyProtection="1">
      <alignment vertical="top" wrapText="1"/>
      <protection hidden="1"/>
    </xf>
    <xf numFmtId="0" fontId="3" fillId="3" borderId="4" xfId="0" applyFont="1" applyFill="1" applyBorder="1" applyAlignment="1" applyProtection="1">
      <alignment vertical="top" wrapText="1"/>
      <protection hidden="1"/>
    </xf>
    <xf numFmtId="0" fontId="3" fillId="0" borderId="10" xfId="0" applyFont="1" applyFill="1" applyBorder="1" applyAlignment="1" applyProtection="1">
      <alignment vertical="top" wrapText="1"/>
      <protection hidden="1"/>
    </xf>
    <xf numFmtId="0" fontId="2" fillId="3" borderId="4" xfId="0" applyFont="1" applyFill="1" applyBorder="1" applyAlignment="1" applyProtection="1">
      <alignment vertical="top" wrapText="1"/>
      <protection hidden="1"/>
    </xf>
    <xf numFmtId="0" fontId="2" fillId="0" borderId="4" xfId="0" applyFont="1" applyFill="1" applyBorder="1" applyAlignment="1" applyProtection="1">
      <alignment vertical="top" wrapText="1"/>
      <protection hidden="1"/>
    </xf>
    <xf numFmtId="165" fontId="2" fillId="3" borderId="1" xfId="4" applyNumberFormat="1" applyFont="1" applyFill="1" applyBorder="1" applyAlignment="1" applyProtection="1">
      <alignment vertical="center" wrapText="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Protection="1">
      <protection hidden="1"/>
    </xf>
    <xf numFmtId="166" fontId="10" fillId="7" borderId="4" xfId="0" applyNumberFormat="1" applyFont="1" applyFill="1" applyBorder="1" applyAlignment="1" applyProtection="1">
      <alignment vertical="center" wrapText="1"/>
      <protection hidden="1"/>
    </xf>
    <xf numFmtId="0" fontId="3" fillId="3" borderId="3" xfId="0" applyFont="1" applyFill="1" applyBorder="1" applyAlignment="1" applyProtection="1">
      <alignment vertical="center" wrapText="1"/>
      <protection hidden="1"/>
    </xf>
    <xf numFmtId="0" fontId="11" fillId="3" borderId="2"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3" fillId="3" borderId="0" xfId="0" applyFont="1" applyFill="1" applyBorder="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2" fillId="0" borderId="0" xfId="0" applyFont="1" applyFill="1" applyBorder="1" applyAlignment="1" applyProtection="1">
      <alignment horizontal="left" vertical="center" wrapText="1"/>
      <protection hidden="1"/>
    </xf>
    <xf numFmtId="0" fontId="2" fillId="0" borderId="0" xfId="7" applyFont="1" applyFill="1" applyBorder="1" applyAlignment="1" applyProtection="1">
      <alignment horizontal="left" vertical="center" wrapText="1"/>
      <protection hidden="1"/>
    </xf>
    <xf numFmtId="0" fontId="2" fillId="0" borderId="0" xfId="5" applyNumberFormat="1" applyFont="1" applyFill="1" applyBorder="1" applyAlignment="1" applyProtection="1">
      <alignment horizontal="left" vertical="center" wrapText="1"/>
      <protection hidden="1"/>
    </xf>
    <xf numFmtId="0" fontId="6" fillId="0" borderId="0" xfId="7" applyFont="1" applyFill="1" applyBorder="1" applyAlignment="1" applyProtection="1">
      <alignment horizontal="left" vertical="top" wrapText="1"/>
      <protection hidden="1"/>
    </xf>
    <xf numFmtId="0" fontId="3" fillId="0" borderId="0" xfId="0" applyFont="1" applyBorder="1" applyAlignment="1" applyProtection="1">
      <alignment vertical="center" wrapText="1"/>
      <protection hidden="1"/>
    </xf>
    <xf numFmtId="0" fontId="3" fillId="0" borderId="0" xfId="0" applyFont="1" applyAlignment="1" applyProtection="1">
      <alignment vertical="top" wrapText="1"/>
      <protection hidden="1"/>
    </xf>
    <xf numFmtId="0" fontId="2" fillId="0" borderId="0" xfId="0" applyFont="1" applyAlignment="1" applyProtection="1">
      <alignment vertical="center" wrapText="1"/>
      <protection hidden="1"/>
    </xf>
    <xf numFmtId="0" fontId="2" fillId="0" borderId="1" xfId="0" applyFont="1" applyBorder="1" applyAlignment="1" applyProtection="1">
      <alignment horizontal="left" vertical="center" wrapText="1"/>
      <protection hidden="1"/>
    </xf>
    <xf numFmtId="0" fontId="6" fillId="4" borderId="1" xfId="4" applyNumberFormat="1" applyFont="1" applyFill="1" applyBorder="1" applyAlignment="1" applyProtection="1">
      <alignment vertical="center" wrapText="1"/>
      <protection hidden="1"/>
    </xf>
    <xf numFmtId="0" fontId="6" fillId="0" borderId="1" xfId="0" applyFont="1" applyFill="1" applyBorder="1" applyAlignment="1" applyProtection="1">
      <alignment vertical="center" wrapText="1"/>
      <protection hidden="1"/>
    </xf>
    <xf numFmtId="0" fontId="3" fillId="0" borderId="1" xfId="0" applyFont="1" applyBorder="1" applyAlignment="1" applyProtection="1">
      <alignment vertical="center" wrapText="1"/>
      <protection hidden="1"/>
    </xf>
    <xf numFmtId="0" fontId="2" fillId="0" borderId="1" xfId="0" applyFont="1" applyBorder="1" applyAlignment="1" applyProtection="1">
      <alignment horizontal="right" vertical="center" wrapText="1"/>
      <protection hidden="1"/>
    </xf>
    <xf numFmtId="168" fontId="2" fillId="0" borderId="1" xfId="0" applyNumberFormat="1" applyFont="1" applyBorder="1" applyAlignment="1" applyProtection="1">
      <alignment horizontal="right" vertical="center" wrapText="1"/>
      <protection hidden="1"/>
    </xf>
    <xf numFmtId="0" fontId="2" fillId="4" borderId="1" xfId="0" applyFont="1" applyFill="1" applyBorder="1" applyAlignment="1" applyProtection="1">
      <alignment horizontal="left" vertical="center" wrapText="1"/>
      <protection hidden="1"/>
    </xf>
    <xf numFmtId="0" fontId="6" fillId="0" borderId="1" xfId="0" applyFont="1" applyFill="1" applyBorder="1" applyAlignment="1" applyProtection="1">
      <alignment horizontal="left" vertical="center" wrapText="1"/>
      <protection hidden="1"/>
    </xf>
    <xf numFmtId="0" fontId="2" fillId="0" borderId="3" xfId="0" applyFont="1" applyBorder="1" applyAlignment="1" applyProtection="1">
      <alignment horizontal="left" vertical="center" wrapText="1"/>
      <protection hidden="1"/>
    </xf>
    <xf numFmtId="0" fontId="2" fillId="0" borderId="3" xfId="0" applyFont="1" applyBorder="1" applyAlignment="1" applyProtection="1">
      <alignment vertical="center" wrapText="1"/>
      <protection hidden="1"/>
    </xf>
    <xf numFmtId="166" fontId="2" fillId="0" borderId="1" xfId="0" applyNumberFormat="1" applyFont="1" applyFill="1" applyBorder="1" applyAlignment="1" applyProtection="1">
      <alignment wrapText="1"/>
      <protection hidden="1"/>
    </xf>
    <xf numFmtId="166" fontId="2" fillId="0" borderId="4" xfId="0" applyNumberFormat="1" applyFont="1" applyFill="1" applyBorder="1" applyAlignment="1" applyProtection="1">
      <alignment wrapText="1"/>
      <protection hidden="1"/>
    </xf>
    <xf numFmtId="0" fontId="6" fillId="0" borderId="1" xfId="0" applyFont="1" applyBorder="1" applyAlignment="1" applyProtection="1">
      <alignment horizontal="left" vertical="center" wrapText="1"/>
      <protection hidden="1"/>
    </xf>
    <xf numFmtId="0" fontId="6" fillId="4" borderId="1" xfId="0" applyFont="1" applyFill="1" applyBorder="1" applyAlignment="1" applyProtection="1">
      <alignment vertical="center" wrapText="1"/>
      <protection hidden="1"/>
    </xf>
    <xf numFmtId="0" fontId="2" fillId="4" borderId="1" xfId="0" applyFont="1" applyFill="1" applyBorder="1" applyAlignment="1" applyProtection="1">
      <alignment vertical="center" wrapText="1"/>
      <protection hidden="1"/>
    </xf>
    <xf numFmtId="0" fontId="6" fillId="4" borderId="1" xfId="0" applyFont="1" applyFill="1" applyBorder="1" applyAlignment="1" applyProtection="1">
      <alignment horizontal="left" vertical="center" wrapText="1"/>
      <protection hidden="1"/>
    </xf>
    <xf numFmtId="0" fontId="6" fillId="4" borderId="3" xfId="0" applyFont="1" applyFill="1" applyBorder="1" applyAlignment="1" applyProtection="1">
      <alignment horizontal="left" vertical="center" wrapText="1"/>
      <protection hidden="1"/>
    </xf>
    <xf numFmtId="0" fontId="2" fillId="5" borderId="1" xfId="0" applyFont="1" applyFill="1" applyBorder="1" applyAlignment="1" applyProtection="1">
      <alignment vertical="center" wrapText="1"/>
      <protection hidden="1"/>
    </xf>
    <xf numFmtId="0" fontId="2" fillId="0" borderId="1" xfId="5" applyNumberFormat="1" applyFont="1" applyBorder="1" applyAlignment="1" applyProtection="1">
      <alignment vertical="center" wrapText="1"/>
      <protection hidden="1"/>
    </xf>
    <xf numFmtId="0" fontId="2" fillId="0" borderId="1" xfId="0" applyFont="1" applyFill="1" applyBorder="1" applyAlignment="1" applyProtection="1">
      <alignment vertical="center" wrapText="1"/>
      <protection hidden="1"/>
    </xf>
    <xf numFmtId="0" fontId="6" fillId="0" borderId="3" xfId="0" applyFont="1" applyBorder="1" applyAlignment="1" applyProtection="1">
      <alignment horizontal="left" vertical="center" wrapText="1"/>
      <protection hidden="1"/>
    </xf>
    <xf numFmtId="0" fontId="2" fillId="0" borderId="1" xfId="0" applyNumberFormat="1" applyFont="1" applyBorder="1" applyAlignment="1" applyProtection="1">
      <alignment horizontal="left" vertical="center" wrapText="1"/>
      <protection hidden="1"/>
    </xf>
    <xf numFmtId="0" fontId="6" fillId="0" borderId="3" xfId="0" applyFont="1" applyFill="1" applyBorder="1" applyAlignment="1" applyProtection="1">
      <alignment vertical="center" wrapText="1"/>
      <protection hidden="1"/>
    </xf>
    <xf numFmtId="0" fontId="2" fillId="5" borderId="1" xfId="0" applyFont="1" applyFill="1" applyBorder="1" applyAlignment="1" applyProtection="1">
      <alignment horizontal="left" vertical="center" wrapText="1"/>
      <protection hidden="1"/>
    </xf>
    <xf numFmtId="0" fontId="6" fillId="0" borderId="1" xfId="0" applyFont="1" applyBorder="1" applyAlignment="1" applyProtection="1">
      <alignment horizontal="left" vertical="top" wrapText="1"/>
      <protection hidden="1"/>
    </xf>
    <xf numFmtId="0" fontId="6" fillId="0" borderId="1" xfId="0" applyFont="1" applyBorder="1" applyAlignment="1" applyProtection="1">
      <alignment vertical="top" wrapText="1"/>
      <protection hidden="1"/>
    </xf>
    <xf numFmtId="0" fontId="11" fillId="3" borderId="0" xfId="0" applyFont="1" applyFill="1" applyBorder="1" applyAlignment="1" applyProtection="1">
      <alignment vertical="top" wrapText="1"/>
      <protection hidden="1"/>
    </xf>
    <xf numFmtId="0" fontId="11" fillId="0" borderId="16" xfId="0" applyFont="1" applyFill="1" applyBorder="1" applyAlignment="1" applyProtection="1">
      <alignment vertical="top" wrapText="1"/>
      <protection hidden="1"/>
    </xf>
    <xf numFmtId="0" fontId="3" fillId="3" borderId="2" xfId="0" applyFont="1" applyFill="1" applyBorder="1" applyAlignment="1" applyProtection="1">
      <alignment horizontal="right" vertical="top" wrapText="1"/>
      <protection hidden="1"/>
    </xf>
    <xf numFmtId="0" fontId="6" fillId="3" borderId="0" xfId="0" applyNumberFormat="1" applyFont="1" applyFill="1" applyBorder="1" applyAlignment="1" applyProtection="1">
      <alignment vertical="center" wrapText="1"/>
      <protection hidden="1"/>
    </xf>
    <xf numFmtId="0" fontId="6" fillId="0" borderId="0" xfId="7" applyFont="1" applyFill="1" applyBorder="1" applyAlignment="1" applyProtection="1">
      <alignment horizontal="left" vertical="center" wrapText="1"/>
      <protection hidden="1"/>
    </xf>
    <xf numFmtId="166" fontId="10" fillId="7" borderId="1" xfId="0" applyNumberFormat="1" applyFont="1" applyFill="1" applyBorder="1" applyAlignment="1" applyProtection="1">
      <alignment vertical="center" wrapText="1"/>
      <protection hidden="1"/>
    </xf>
    <xf numFmtId="9" fontId="3" fillId="0" borderId="6" xfId="6" applyFont="1" applyFill="1" applyBorder="1" applyAlignment="1" applyProtection="1">
      <alignment vertical="center" wrapText="1"/>
    </xf>
    <xf numFmtId="0" fontId="3" fillId="0" borderId="0" xfId="0" applyFont="1" applyBorder="1" applyAlignment="1" applyProtection="1">
      <alignment wrapText="1"/>
      <protection hidden="1"/>
    </xf>
    <xf numFmtId="0" fontId="5" fillId="0" borderId="0" xfId="0" applyFont="1" applyBorder="1" applyProtection="1">
      <protection hidden="1"/>
    </xf>
    <xf numFmtId="0" fontId="2" fillId="0" borderId="3" xfId="0" applyFont="1" applyBorder="1" applyAlignment="1" applyProtection="1">
      <alignment horizontal="center" vertical="center" wrapText="1"/>
      <protection hidden="1"/>
    </xf>
    <xf numFmtId="0" fontId="18" fillId="0" borderId="0" xfId="0" applyFont="1" applyProtection="1">
      <protection hidden="1"/>
    </xf>
    <xf numFmtId="0" fontId="11" fillId="0" borderId="0" xfId="0" applyFont="1" applyAlignment="1" applyProtection="1">
      <alignment horizontal="center" vertical="center" wrapText="1"/>
      <protection hidden="1"/>
    </xf>
    <xf numFmtId="0" fontId="2" fillId="0" borderId="1" xfId="0" applyFont="1" applyFill="1" applyBorder="1" applyAlignment="1" applyProtection="1">
      <alignment horizontal="left" vertical="center" wrapText="1"/>
      <protection hidden="1"/>
    </xf>
    <xf numFmtId="0" fontId="2" fillId="0" borderId="1" xfId="7" applyFont="1" applyFill="1" applyBorder="1" applyAlignment="1" applyProtection="1">
      <alignment horizontal="left" vertical="center" wrapText="1"/>
      <protection hidden="1"/>
    </xf>
    <xf numFmtId="0" fontId="6" fillId="5" borderId="1" xfId="0" applyFont="1" applyFill="1" applyBorder="1" applyAlignment="1" applyProtection="1">
      <alignment horizontal="left" vertical="center" wrapText="1"/>
      <protection hidden="1"/>
    </xf>
    <xf numFmtId="0" fontId="2" fillId="0" borderId="1" xfId="0" applyFont="1" applyBorder="1" applyAlignment="1" applyProtection="1">
      <alignment vertical="center" wrapText="1"/>
      <protection hidden="1"/>
    </xf>
    <xf numFmtId="0" fontId="2" fillId="0" borderId="0" xfId="0" applyFont="1" applyAlignment="1" applyProtection="1">
      <alignment horizontal="left" vertical="center" wrapText="1"/>
      <protection hidden="1"/>
    </xf>
    <xf numFmtId="0" fontId="2" fillId="3" borderId="0" xfId="0" applyFont="1" applyFill="1" applyAlignment="1" applyProtection="1">
      <alignment vertical="center" wrapText="1"/>
      <protection hidden="1"/>
    </xf>
    <xf numFmtId="0" fontId="2" fillId="0" borderId="0" xfId="0" applyFont="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2" fillId="0" borderId="0" xfId="0" applyFont="1" applyAlignment="1" applyProtection="1">
      <alignment wrapText="1"/>
      <protection hidden="1"/>
    </xf>
    <xf numFmtId="0" fontId="2" fillId="0" borderId="0" xfId="0" applyFont="1" applyAlignment="1">
      <alignment wrapText="1"/>
    </xf>
    <xf numFmtId="0" fontId="2" fillId="0" borderId="6" xfId="0" applyFont="1" applyBorder="1" applyAlignment="1" applyProtection="1">
      <alignment wrapText="1"/>
      <protection hidden="1"/>
    </xf>
    <xf numFmtId="0" fontId="2" fillId="3" borderId="14" xfId="0" applyFont="1" applyFill="1" applyBorder="1" applyAlignment="1" applyProtection="1">
      <alignment wrapText="1"/>
      <protection hidden="1"/>
    </xf>
    <xf numFmtId="9" fontId="2" fillId="3" borderId="14" xfId="0" applyNumberFormat="1" applyFont="1" applyFill="1" applyBorder="1" applyAlignment="1" applyProtection="1">
      <alignment horizontal="right" vertical="center" wrapText="1"/>
      <protection locked="0"/>
    </xf>
    <xf numFmtId="0" fontId="2" fillId="3" borderId="1" xfId="0" applyFont="1" applyFill="1" applyBorder="1" applyAlignment="1" applyProtection="1">
      <alignment wrapText="1"/>
      <protection hidden="1"/>
    </xf>
    <xf numFmtId="9" fontId="2" fillId="3" borderId="1" xfId="0" applyNumberFormat="1" applyFont="1" applyFill="1" applyBorder="1" applyAlignment="1" applyProtection="1">
      <alignment horizontal="right" vertical="center" wrapText="1"/>
      <protection locked="0"/>
    </xf>
    <xf numFmtId="0" fontId="2" fillId="3" borderId="1" xfId="0" applyNumberFormat="1" applyFont="1" applyFill="1" applyBorder="1" applyAlignment="1" applyProtection="1">
      <alignment horizontal="right" vertical="center" wrapText="1"/>
      <protection locked="0"/>
    </xf>
    <xf numFmtId="170" fontId="2" fillId="3" borderId="1" xfId="0" applyNumberFormat="1" applyFont="1" applyFill="1" applyBorder="1" applyAlignment="1" applyProtection="1">
      <alignment horizontal="right" vertical="center" wrapText="1"/>
      <protection locked="0"/>
    </xf>
    <xf numFmtId="165" fontId="2" fillId="3" borderId="8" xfId="2" applyNumberFormat="1" applyFont="1" applyFill="1" applyBorder="1" applyAlignment="1" applyProtection="1">
      <alignment horizontal="right" vertical="center" wrapText="1"/>
      <protection locked="0"/>
    </xf>
    <xf numFmtId="170" fontId="2" fillId="3" borderId="8" xfId="0" applyNumberFormat="1" applyFont="1" applyFill="1" applyBorder="1" applyAlignment="1" applyProtection="1">
      <alignment horizontal="right" vertical="center" wrapText="1"/>
      <protection locked="0"/>
    </xf>
    <xf numFmtId="171" fontId="6" fillId="3" borderId="1" xfId="1" applyNumberFormat="1" applyFont="1" applyFill="1" applyBorder="1" applyAlignment="1" applyProtection="1">
      <alignment horizontal="center" vertical="center" wrapText="1"/>
    </xf>
    <xf numFmtId="0" fontId="2" fillId="0" borderId="0"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42" fontId="2" fillId="3" borderId="1" xfId="4" applyNumberFormat="1" applyFont="1" applyFill="1" applyBorder="1" applyAlignment="1" applyProtection="1">
      <alignment horizontal="right" vertical="center" wrapText="1"/>
      <protection locked="0"/>
    </xf>
    <xf numFmtId="9" fontId="3" fillId="3" borderId="15" xfId="0" applyNumberFormat="1" applyFont="1" applyFill="1" applyBorder="1" applyAlignment="1" applyProtection="1">
      <alignment vertical="center" wrapText="1"/>
      <protection hidden="1"/>
    </xf>
    <xf numFmtId="9" fontId="3" fillId="3" borderId="11" xfId="0" applyNumberFormat="1" applyFont="1" applyFill="1" applyBorder="1" applyAlignment="1" applyProtection="1">
      <alignment vertical="center" wrapText="1"/>
      <protection hidden="1"/>
    </xf>
    <xf numFmtId="9" fontId="3" fillId="3" borderId="6" xfId="0" applyNumberFormat="1" applyFont="1" applyFill="1" applyBorder="1" applyAlignment="1" applyProtection="1">
      <alignment vertical="center" wrapText="1"/>
      <protection hidden="1"/>
    </xf>
    <xf numFmtId="42" fontId="2" fillId="3" borderId="8" xfId="4" applyNumberFormat="1" applyFont="1" applyFill="1" applyBorder="1" applyAlignment="1" applyProtection="1">
      <alignment horizontal="right" vertical="center" wrapText="1"/>
      <protection locked="0"/>
    </xf>
    <xf numFmtId="42" fontId="6" fillId="3" borderId="15" xfId="2" applyNumberFormat="1" applyFont="1" applyFill="1" applyBorder="1" applyAlignment="1" applyProtection="1">
      <alignment horizontal="right" vertical="center" wrapText="1"/>
    </xf>
    <xf numFmtId="9" fontId="11" fillId="3" borderId="15" xfId="0" applyNumberFormat="1" applyFont="1" applyFill="1" applyBorder="1" applyAlignment="1" applyProtection="1">
      <alignment vertical="center" wrapText="1"/>
      <protection hidden="1"/>
    </xf>
    <xf numFmtId="165" fontId="6" fillId="3" borderId="15" xfId="2" applyNumberFormat="1" applyFont="1" applyFill="1" applyBorder="1" applyAlignment="1" applyProtection="1">
      <alignment horizontal="right" vertical="center" wrapText="1"/>
    </xf>
    <xf numFmtId="9" fontId="11" fillId="3" borderId="11" xfId="0" applyNumberFormat="1" applyFont="1" applyFill="1" applyBorder="1" applyAlignment="1" applyProtection="1">
      <alignment vertical="center" wrapText="1"/>
      <protection hidden="1"/>
    </xf>
    <xf numFmtId="9" fontId="11" fillId="3" borderId="6" xfId="0" applyNumberFormat="1" applyFont="1" applyFill="1" applyBorder="1" applyAlignment="1" applyProtection="1">
      <alignment vertical="center" wrapText="1"/>
      <protection hidden="1"/>
    </xf>
    <xf numFmtId="9" fontId="2" fillId="0" borderId="15" xfId="6" applyFont="1" applyFill="1" applyBorder="1" applyAlignment="1" applyProtection="1">
      <alignment vertical="center" wrapText="1"/>
      <protection hidden="1"/>
    </xf>
    <xf numFmtId="9" fontId="2" fillId="0" borderId="11" xfId="6" applyFont="1" applyFill="1" applyBorder="1" applyAlignment="1" applyProtection="1">
      <alignment vertical="center" wrapText="1"/>
      <protection hidden="1"/>
    </xf>
    <xf numFmtId="9" fontId="2" fillId="0" borderId="6" xfId="6" applyFont="1" applyFill="1" applyBorder="1" applyAlignment="1" applyProtection="1">
      <alignment vertical="center" wrapText="1"/>
      <protection hidden="1"/>
    </xf>
    <xf numFmtId="0" fontId="3" fillId="0" borderId="0" xfId="0" applyFont="1" applyFill="1" applyBorder="1" applyAlignment="1" applyProtection="1">
      <alignment vertical="top" wrapText="1"/>
      <protection hidden="1"/>
    </xf>
    <xf numFmtId="42" fontId="6" fillId="3" borderId="15" xfId="0" applyNumberFormat="1" applyFont="1" applyFill="1" applyBorder="1" applyAlignment="1" applyProtection="1">
      <alignment horizontal="right" vertical="center" wrapText="1"/>
    </xf>
    <xf numFmtId="9" fontId="6" fillId="0" borderId="15" xfId="6" applyFont="1" applyFill="1" applyBorder="1" applyAlignment="1" applyProtection="1">
      <alignment vertical="center" wrapText="1"/>
    </xf>
    <xf numFmtId="9" fontId="6" fillId="0" borderId="15" xfId="6" applyFont="1" applyFill="1" applyBorder="1" applyAlignment="1" applyProtection="1">
      <alignment vertical="center" wrapText="1"/>
      <protection hidden="1"/>
    </xf>
    <xf numFmtId="9" fontId="6" fillId="0" borderId="11" xfId="6" applyFont="1" applyFill="1" applyBorder="1" applyAlignment="1" applyProtection="1">
      <alignment vertical="center" wrapText="1"/>
    </xf>
    <xf numFmtId="42" fontId="6" fillId="3" borderId="1" xfId="0" applyNumberFormat="1" applyFont="1" applyFill="1" applyBorder="1" applyAlignment="1" applyProtection="1">
      <alignment horizontal="right" vertical="center" wrapText="1"/>
    </xf>
    <xf numFmtId="9" fontId="6" fillId="0" borderId="6" xfId="6" applyFont="1" applyFill="1" applyBorder="1" applyAlignment="1" applyProtection="1">
      <alignment vertical="center" wrapText="1"/>
      <protection hidden="1"/>
    </xf>
    <xf numFmtId="9" fontId="2" fillId="3" borderId="15" xfId="0" applyNumberFormat="1" applyFont="1" applyFill="1" applyBorder="1" applyAlignment="1" applyProtection="1">
      <alignment vertical="center" wrapText="1"/>
      <protection hidden="1"/>
    </xf>
    <xf numFmtId="9" fontId="2" fillId="3" borderId="11" xfId="0" applyNumberFormat="1" applyFont="1" applyFill="1" applyBorder="1" applyAlignment="1" applyProtection="1">
      <alignment vertical="center" wrapText="1"/>
      <protection hidden="1"/>
    </xf>
    <xf numFmtId="9" fontId="2" fillId="3" borderId="6" xfId="0" applyNumberFormat="1" applyFont="1" applyFill="1" applyBorder="1" applyAlignment="1" applyProtection="1">
      <alignment vertical="center" wrapText="1"/>
      <protection hidden="1"/>
    </xf>
    <xf numFmtId="42" fontId="6" fillId="3" borderId="14" xfId="0" applyNumberFormat="1" applyFont="1" applyFill="1" applyBorder="1" applyAlignment="1" applyProtection="1">
      <alignment horizontal="right" vertical="center" wrapText="1"/>
    </xf>
    <xf numFmtId="9" fontId="6" fillId="3" borderId="14" xfId="0" applyNumberFormat="1" applyFont="1" applyFill="1" applyBorder="1" applyAlignment="1" applyProtection="1">
      <alignment vertical="center" wrapText="1"/>
      <protection hidden="1"/>
    </xf>
    <xf numFmtId="9" fontId="6" fillId="3" borderId="12" xfId="0" applyNumberFormat="1" applyFont="1" applyFill="1" applyBorder="1" applyAlignment="1" applyProtection="1">
      <alignment vertical="center" wrapText="1"/>
      <protection hidden="1"/>
    </xf>
    <xf numFmtId="9" fontId="6" fillId="3" borderId="6" xfId="0" applyNumberFormat="1" applyFont="1" applyFill="1" applyBorder="1" applyAlignment="1" applyProtection="1">
      <alignment vertical="center" wrapText="1"/>
      <protection hidden="1"/>
    </xf>
    <xf numFmtId="0" fontId="6" fillId="0" borderId="3" xfId="0" applyFont="1" applyFill="1" applyBorder="1" applyAlignment="1" applyProtection="1">
      <alignment wrapText="1"/>
      <protection hidden="1"/>
    </xf>
    <xf numFmtId="42" fontId="6" fillId="0" borderId="1" xfId="0" applyNumberFormat="1" applyFont="1" applyFill="1" applyBorder="1" applyAlignment="1" applyProtection="1">
      <alignment horizontal="right" vertical="center" wrapText="1"/>
      <protection locked="0"/>
    </xf>
    <xf numFmtId="9" fontId="6" fillId="0" borderId="1" xfId="0" applyNumberFormat="1" applyFont="1" applyFill="1" applyBorder="1" applyAlignment="1" applyProtection="1">
      <alignment vertical="center" wrapText="1"/>
      <protection hidden="1"/>
    </xf>
    <xf numFmtId="42" fontId="6" fillId="0" borderId="5" xfId="0" applyNumberFormat="1" applyFont="1" applyFill="1" applyBorder="1" applyAlignment="1" applyProtection="1">
      <alignment horizontal="right" vertical="center" wrapText="1"/>
      <protection locked="0"/>
    </xf>
    <xf numFmtId="42" fontId="6" fillId="0" borderId="1" xfId="0" applyNumberFormat="1" applyFont="1" applyFill="1" applyBorder="1" applyAlignment="1" applyProtection="1">
      <alignment vertical="center" wrapText="1"/>
    </xf>
    <xf numFmtId="9" fontId="6" fillId="0" borderId="1" xfId="0" applyNumberFormat="1" applyFont="1" applyFill="1" applyBorder="1" applyAlignment="1" applyProtection="1">
      <alignment vertical="center" wrapText="1"/>
    </xf>
    <xf numFmtId="165" fontId="6" fillId="3" borderId="15" xfId="2" applyNumberFormat="1" applyFont="1" applyFill="1" applyBorder="1" applyAlignment="1" applyProtection="1">
      <alignment vertical="center" wrapText="1"/>
    </xf>
    <xf numFmtId="9" fontId="6" fillId="3" borderId="15" xfId="0" applyNumberFormat="1" applyFont="1" applyFill="1" applyBorder="1" applyAlignment="1" applyProtection="1">
      <alignment vertical="center" wrapText="1"/>
      <protection hidden="1"/>
    </xf>
    <xf numFmtId="42" fontId="6" fillId="3" borderId="15" xfId="0" applyNumberFormat="1" applyFont="1" applyFill="1" applyBorder="1" applyAlignment="1" applyProtection="1">
      <alignment vertical="center" wrapText="1"/>
    </xf>
    <xf numFmtId="9" fontId="6" fillId="3" borderId="11" xfId="0" applyNumberFormat="1" applyFont="1" applyFill="1" applyBorder="1" applyAlignment="1" applyProtection="1">
      <alignment vertical="center" wrapText="1"/>
      <protection hidden="1"/>
    </xf>
    <xf numFmtId="42" fontId="6" fillId="3" borderId="1" xfId="0" applyNumberFormat="1" applyFont="1" applyFill="1" applyBorder="1" applyAlignment="1" applyProtection="1">
      <alignment vertical="center" wrapText="1"/>
    </xf>
    <xf numFmtId="42" fontId="2" fillId="3" borderId="4" xfId="4" applyNumberFormat="1" applyFont="1" applyFill="1" applyBorder="1" applyAlignment="1" applyProtection="1">
      <alignment horizontal="right" vertical="center" wrapText="1"/>
      <protection locked="0"/>
    </xf>
    <xf numFmtId="42" fontId="2" fillId="3" borderId="10" xfId="4" applyNumberFormat="1" applyFont="1" applyFill="1" applyBorder="1" applyAlignment="1" applyProtection="1">
      <alignment horizontal="right" vertical="center" wrapText="1"/>
      <protection locked="0"/>
    </xf>
    <xf numFmtId="9" fontId="2" fillId="3" borderId="0" xfId="0" applyNumberFormat="1" applyFont="1" applyFill="1" applyBorder="1" applyAlignment="1" applyProtection="1">
      <alignment vertical="center" wrapText="1"/>
      <protection hidden="1"/>
    </xf>
    <xf numFmtId="42" fontId="6" fillId="3" borderId="6" xfId="0" applyNumberFormat="1" applyFont="1" applyFill="1" applyBorder="1" applyAlignment="1" applyProtection="1">
      <alignment vertical="center" wrapText="1"/>
    </xf>
    <xf numFmtId="9" fontId="6" fillId="3" borderId="15" xfId="0" applyNumberFormat="1" applyFont="1" applyFill="1" applyBorder="1" applyAlignment="1" applyProtection="1">
      <alignment vertical="center" wrapText="1"/>
    </xf>
    <xf numFmtId="42" fontId="6" fillId="3" borderId="7" xfId="0" applyNumberFormat="1" applyFont="1" applyFill="1" applyBorder="1" applyAlignment="1" applyProtection="1">
      <alignment vertical="center" wrapText="1"/>
    </xf>
    <xf numFmtId="42" fontId="6" fillId="3" borderId="14" xfId="0" applyNumberFormat="1" applyFont="1" applyFill="1" applyBorder="1" applyAlignment="1" applyProtection="1">
      <alignment vertical="center" wrapText="1"/>
    </xf>
    <xf numFmtId="9" fontId="2" fillId="3" borderId="1" xfId="0" applyNumberFormat="1" applyFont="1" applyFill="1" applyBorder="1" applyAlignment="1" applyProtection="1">
      <alignment vertical="center" wrapText="1"/>
      <protection hidden="1"/>
    </xf>
    <xf numFmtId="9" fontId="2" fillId="3" borderId="5" xfId="0" applyNumberFormat="1" applyFont="1" applyFill="1" applyBorder="1" applyAlignment="1" applyProtection="1">
      <alignment vertical="center" wrapText="1"/>
      <protection hidden="1"/>
    </xf>
    <xf numFmtId="9" fontId="6" fillId="3" borderId="8" xfId="0" applyNumberFormat="1" applyFont="1" applyFill="1" applyBorder="1" applyAlignment="1" applyProtection="1">
      <alignment vertical="center" wrapText="1"/>
    </xf>
    <xf numFmtId="9" fontId="6" fillId="3" borderId="8" xfId="0" applyNumberFormat="1" applyFont="1" applyFill="1" applyBorder="1" applyAlignment="1" applyProtection="1">
      <alignment vertical="center" wrapText="1"/>
      <protection hidden="1"/>
    </xf>
    <xf numFmtId="9" fontId="6" fillId="3" borderId="9" xfId="0" applyNumberFormat="1" applyFont="1" applyFill="1" applyBorder="1" applyAlignment="1" applyProtection="1">
      <alignment vertical="center" wrapText="1"/>
      <protection hidden="1"/>
    </xf>
    <xf numFmtId="9" fontId="6" fillId="3" borderId="14" xfId="0" applyNumberFormat="1" applyFont="1" applyFill="1" applyBorder="1" applyAlignment="1" applyProtection="1">
      <alignment vertical="center" wrapText="1"/>
    </xf>
    <xf numFmtId="42" fontId="2" fillId="3" borderId="0" xfId="0" applyNumberFormat="1" applyFont="1" applyFill="1" applyBorder="1" applyAlignment="1" applyProtection="1">
      <alignment vertical="center" wrapText="1"/>
      <protection hidden="1"/>
    </xf>
    <xf numFmtId="42" fontId="2" fillId="3" borderId="2" xfId="0" applyNumberFormat="1" applyFont="1" applyFill="1" applyBorder="1" applyAlignment="1" applyProtection="1">
      <alignment vertical="center" wrapText="1"/>
      <protection hidden="1"/>
    </xf>
    <xf numFmtId="9" fontId="2" fillId="3" borderId="2" xfId="0" applyNumberFormat="1" applyFont="1" applyFill="1" applyBorder="1" applyAlignment="1" applyProtection="1">
      <alignment vertical="center" wrapText="1"/>
      <protection hidden="1"/>
    </xf>
    <xf numFmtId="0" fontId="2" fillId="0" borderId="0" xfId="0" applyFont="1" applyBorder="1" applyAlignment="1" applyProtection="1">
      <alignment wrapText="1"/>
      <protection hidden="1"/>
    </xf>
    <xf numFmtId="6" fontId="6" fillId="0" borderId="0" xfId="0" applyNumberFormat="1" applyFont="1" applyFill="1" applyBorder="1" applyAlignment="1" applyProtection="1">
      <alignment vertical="center" wrapText="1"/>
      <protection hidden="1"/>
    </xf>
    <xf numFmtId="9" fontId="2" fillId="0" borderId="0" xfId="0" applyNumberFormat="1" applyFont="1" applyFill="1" applyBorder="1" applyAlignment="1" applyProtection="1">
      <alignment vertical="center" wrapText="1"/>
      <protection hidden="1"/>
    </xf>
    <xf numFmtId="9" fontId="6" fillId="0" borderId="14" xfId="0" applyNumberFormat="1" applyFont="1" applyFill="1" applyBorder="1" applyAlignment="1" applyProtection="1">
      <alignment vertical="center" wrapText="1"/>
      <protection hidden="1"/>
    </xf>
    <xf numFmtId="9" fontId="6" fillId="0" borderId="14" xfId="0" applyNumberFormat="1" applyFont="1" applyFill="1" applyBorder="1" applyAlignment="1" applyProtection="1">
      <alignment vertical="center" wrapText="1"/>
    </xf>
    <xf numFmtId="6" fontId="6" fillId="3" borderId="0" xfId="0" applyNumberFormat="1" applyFont="1" applyFill="1" applyBorder="1" applyAlignment="1" applyProtection="1">
      <alignment vertical="center" wrapText="1"/>
      <protection hidden="1"/>
    </xf>
    <xf numFmtId="42" fontId="2" fillId="3" borderId="8" xfId="4" applyNumberFormat="1" applyFont="1" applyFill="1" applyBorder="1" applyAlignment="1" applyProtection="1">
      <alignment horizontal="right" vertical="center" wrapText="1"/>
      <protection hidden="1"/>
    </xf>
    <xf numFmtId="42" fontId="2" fillId="3" borderId="14" xfId="0" applyNumberFormat="1" applyFont="1" applyFill="1" applyBorder="1" applyAlignment="1" applyProtection="1">
      <alignment vertical="center" wrapText="1"/>
      <protection hidden="1"/>
    </xf>
    <xf numFmtId="42" fontId="2" fillId="0" borderId="1" xfId="0" applyNumberFormat="1" applyFont="1" applyFill="1" applyBorder="1" applyAlignment="1" applyProtection="1">
      <alignment vertical="center" wrapText="1"/>
      <protection hidden="1"/>
    </xf>
    <xf numFmtId="42" fontId="2" fillId="0" borderId="1" xfId="0" applyNumberFormat="1" applyFont="1" applyFill="1" applyBorder="1" applyAlignment="1" applyProtection="1">
      <alignment vertical="center" wrapText="1"/>
    </xf>
    <xf numFmtId="42" fontId="2" fillId="3" borderId="1" xfId="0" applyNumberFormat="1" applyFont="1" applyFill="1" applyBorder="1" applyAlignment="1" applyProtection="1">
      <alignment vertical="center" wrapText="1"/>
      <protection locked="0"/>
    </xf>
    <xf numFmtId="42" fontId="2" fillId="3" borderId="8" xfId="0" applyNumberFormat="1" applyFont="1" applyFill="1" applyBorder="1" applyAlignment="1" applyProtection="1">
      <alignment vertical="center" wrapText="1"/>
      <protection locked="0"/>
    </xf>
    <xf numFmtId="42" fontId="2" fillId="3" borderId="14" xfId="4" applyNumberFormat="1" applyFont="1" applyFill="1" applyBorder="1" applyAlignment="1" applyProtection="1">
      <alignment horizontal="right" vertical="center" wrapText="1"/>
      <protection locked="0"/>
    </xf>
    <xf numFmtId="42" fontId="2" fillId="3" borderId="15" xfId="4"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vertical="center" wrapText="1"/>
      <protection hidden="1"/>
    </xf>
    <xf numFmtId="0" fontId="2" fillId="0" borderId="1" xfId="0" applyFont="1" applyFill="1" applyBorder="1" applyAlignment="1" applyProtection="1">
      <alignment horizontal="center" vertical="center" wrapText="1"/>
      <protection hidden="1"/>
    </xf>
    <xf numFmtId="0" fontId="2" fillId="0" borderId="1" xfId="7"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xf>
    <xf numFmtId="0" fontId="3" fillId="3" borderId="0" xfId="0" applyFont="1" applyFill="1" applyAlignment="1" applyProtection="1">
      <alignment wrapText="1"/>
    </xf>
    <xf numFmtId="0" fontId="2" fillId="3" borderId="0" xfId="0" applyFont="1" applyFill="1" applyBorder="1" applyAlignment="1" applyProtection="1">
      <alignment horizontal="left" wrapText="1"/>
      <protection hidden="1"/>
    </xf>
    <xf numFmtId="0" fontId="2" fillId="3"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165" fontId="2" fillId="3" borderId="1" xfId="2" applyNumberFormat="1" applyFont="1" applyFill="1" applyBorder="1" applyAlignment="1" applyProtection="1">
      <alignment vertical="center" wrapText="1"/>
      <protection locked="0"/>
    </xf>
    <xf numFmtId="0" fontId="2" fillId="4" borderId="1" xfId="0" applyFont="1" applyFill="1" applyBorder="1" applyAlignment="1" applyProtection="1">
      <alignment horizontal="center" vertical="center" wrapText="1"/>
    </xf>
    <xf numFmtId="165" fontId="2" fillId="5" borderId="1" xfId="2" applyNumberFormat="1" applyFont="1" applyFill="1" applyBorder="1" applyAlignment="1" applyProtection="1">
      <alignment vertical="center" wrapText="1"/>
      <protection locked="0"/>
    </xf>
    <xf numFmtId="0" fontId="2" fillId="6" borderId="1" xfId="0" applyFont="1" applyFill="1" applyBorder="1" applyAlignment="1" applyProtection="1">
      <alignment horizontal="center" vertical="center" wrapText="1"/>
    </xf>
    <xf numFmtId="165" fontId="6" fillId="3" borderId="1" xfId="2" applyNumberFormat="1" applyFont="1" applyFill="1" applyBorder="1" applyAlignment="1" applyProtection="1">
      <alignment vertical="center" wrapText="1"/>
    </xf>
    <xf numFmtId="0" fontId="2" fillId="3" borderId="3" xfId="0" applyFont="1" applyFill="1" applyBorder="1" applyAlignment="1" applyProtection="1">
      <alignment horizontal="center" vertical="center" wrapText="1"/>
    </xf>
    <xf numFmtId="165" fontId="6" fillId="3" borderId="3" xfId="2" applyNumberFormat="1" applyFont="1" applyFill="1" applyBorder="1" applyAlignment="1" applyProtection="1">
      <alignment vertical="center" wrapText="1"/>
    </xf>
    <xf numFmtId="165" fontId="2" fillId="3" borderId="1" xfId="2" applyNumberFormat="1" applyFont="1" applyFill="1" applyBorder="1" applyAlignment="1" applyProtection="1">
      <alignment horizontal="right" vertical="center" wrapText="1"/>
      <protection locked="0"/>
    </xf>
    <xf numFmtId="165" fontId="2" fillId="3" borderId="1" xfId="2" applyNumberFormat="1" applyFont="1" applyFill="1" applyBorder="1" applyAlignment="1" applyProtection="1">
      <alignment horizontal="center" vertical="center" wrapText="1"/>
      <protection locked="0"/>
    </xf>
    <xf numFmtId="0" fontId="9" fillId="7" borderId="1" xfId="0" applyFont="1" applyFill="1" applyBorder="1" applyAlignment="1" applyProtection="1">
      <alignment horizontal="center" vertical="center" wrapText="1"/>
    </xf>
    <xf numFmtId="165" fontId="2" fillId="3" borderId="3" xfId="2" applyNumberFormat="1" applyFont="1" applyFill="1" applyBorder="1" applyAlignment="1" applyProtection="1">
      <alignment vertical="center" wrapText="1"/>
    </xf>
    <xf numFmtId="0" fontId="3" fillId="3" borderId="0" xfId="0" applyFont="1" applyFill="1" applyAlignment="1" applyProtection="1">
      <alignment vertical="center" wrapText="1"/>
    </xf>
    <xf numFmtId="165" fontId="6" fillId="4" borderId="1" xfId="2" applyNumberFormat="1" applyFont="1" applyFill="1" applyBorder="1" applyAlignment="1" applyProtection="1">
      <alignment vertical="center" wrapText="1"/>
    </xf>
    <xf numFmtId="165" fontId="2" fillId="0" borderId="1" xfId="2" applyNumberFormat="1" applyFont="1" applyBorder="1" applyAlignment="1" applyProtection="1">
      <alignment vertical="center" wrapText="1"/>
      <protection locked="0"/>
    </xf>
    <xf numFmtId="165" fontId="6" fillId="0" borderId="1" xfId="2" applyNumberFormat="1" applyFont="1" applyFill="1" applyBorder="1" applyAlignment="1">
      <alignment vertical="center" wrapText="1"/>
    </xf>
    <xf numFmtId="0" fontId="2" fillId="0" borderId="1" xfId="0" applyFont="1" applyFill="1" applyBorder="1" applyAlignment="1" applyProtection="1">
      <alignment horizontal="center" vertical="center" wrapText="1"/>
    </xf>
    <xf numFmtId="165" fontId="6" fillId="3" borderId="1" xfId="2" applyNumberFormat="1" applyFont="1" applyFill="1" applyBorder="1" applyAlignment="1" applyProtection="1">
      <alignment vertical="center" wrapText="1"/>
      <protection locked="0"/>
    </xf>
    <xf numFmtId="0" fontId="6" fillId="3" borderId="1" xfId="0" applyFont="1" applyFill="1" applyBorder="1" applyAlignment="1" applyProtection="1">
      <alignment horizontal="center" vertical="center" wrapText="1"/>
    </xf>
    <xf numFmtId="167" fontId="2" fillId="3" borderId="1" xfId="2" applyNumberFormat="1" applyFont="1" applyFill="1" applyBorder="1" applyAlignment="1" applyProtection="1">
      <alignment vertical="center" wrapText="1"/>
      <protection locked="0"/>
    </xf>
    <xf numFmtId="0" fontId="2" fillId="3" borderId="2"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167" fontId="2" fillId="3" borderId="1" xfId="2" applyNumberFormat="1" applyFont="1" applyFill="1" applyBorder="1" applyAlignment="1" applyProtection="1">
      <alignment vertical="center" wrapText="1"/>
    </xf>
    <xf numFmtId="9" fontId="2" fillId="3" borderId="1" xfId="3" applyFont="1" applyFill="1" applyBorder="1" applyAlignment="1" applyProtection="1">
      <alignment vertical="center" wrapText="1"/>
    </xf>
    <xf numFmtId="0" fontId="2" fillId="3" borderId="0" xfId="0" applyFont="1" applyFill="1" applyAlignment="1" applyProtection="1">
      <alignment horizontal="center" vertical="center" wrapText="1"/>
    </xf>
    <xf numFmtId="165" fontId="2" fillId="3" borderId="0" xfId="2" applyNumberFormat="1" applyFont="1" applyFill="1" applyAlignment="1" applyProtection="1">
      <alignment vertical="center" wrapText="1"/>
    </xf>
    <xf numFmtId="0" fontId="2" fillId="3" borderId="0" xfId="0" applyFont="1" applyFill="1" applyAlignment="1" applyProtection="1">
      <alignment horizontal="center" vertical="center" wrapText="1"/>
      <protection hidden="1"/>
    </xf>
    <xf numFmtId="165" fontId="2" fillId="3" borderId="0" xfId="2" applyNumberFormat="1" applyFont="1" applyFill="1" applyAlignment="1" applyProtection="1">
      <alignment vertical="center" wrapText="1"/>
      <protection hidden="1"/>
    </xf>
    <xf numFmtId="0" fontId="3" fillId="3" borderId="0" xfId="0" applyFont="1" applyFill="1" applyAlignment="1" applyProtection="1">
      <alignment wrapText="1"/>
      <protection hidden="1"/>
    </xf>
    <xf numFmtId="0" fontId="2" fillId="3" borderId="7" xfId="0" applyFont="1" applyFill="1" applyBorder="1" applyAlignment="1" applyProtection="1">
      <alignment wrapText="1"/>
      <protection hidden="1"/>
    </xf>
    <xf numFmtId="170" fontId="2" fillId="3" borderId="15" xfId="0" applyNumberFormat="1" applyFont="1" applyFill="1" applyBorder="1" applyAlignment="1" applyProtection="1">
      <alignment horizontal="right" vertical="center" wrapText="1"/>
      <protection locked="0"/>
    </xf>
    <xf numFmtId="0" fontId="2" fillId="3" borderId="10" xfId="0" applyFont="1" applyFill="1" applyBorder="1" applyAlignment="1" applyProtection="1">
      <alignment wrapText="1"/>
      <protection hidden="1"/>
    </xf>
    <xf numFmtId="0" fontId="2" fillId="3" borderId="4" xfId="0" applyFont="1" applyFill="1" applyBorder="1" applyAlignment="1" applyProtection="1">
      <alignment wrapText="1"/>
      <protection hidden="1"/>
    </xf>
    <xf numFmtId="0" fontId="2" fillId="0" borderId="6" xfId="0" applyFont="1" applyBorder="1" applyAlignment="1" applyProtection="1">
      <alignment horizontal="center" vertical="center" wrapText="1"/>
      <protection hidden="1"/>
    </xf>
    <xf numFmtId="9" fontId="3" fillId="3" borderId="0" xfId="0" applyNumberFormat="1" applyFont="1" applyFill="1" applyBorder="1" applyAlignment="1" applyProtection="1">
      <alignment vertical="center" wrapText="1"/>
      <protection hidden="1"/>
    </xf>
    <xf numFmtId="9" fontId="3" fillId="3" borderId="8" xfId="0" applyNumberFormat="1" applyFont="1" applyFill="1" applyBorder="1" applyAlignment="1" applyProtection="1">
      <alignment vertical="center" wrapText="1"/>
      <protection hidden="1"/>
    </xf>
    <xf numFmtId="9" fontId="11" fillId="3" borderId="15" xfId="0" applyNumberFormat="1" applyFont="1" applyFill="1" applyBorder="1" applyAlignment="1" applyProtection="1">
      <alignment vertical="center" wrapText="1"/>
    </xf>
    <xf numFmtId="9" fontId="11" fillId="3" borderId="11" xfId="0" applyNumberFormat="1" applyFont="1" applyFill="1" applyBorder="1" applyAlignment="1" applyProtection="1">
      <alignment vertical="center" wrapText="1"/>
    </xf>
    <xf numFmtId="9" fontId="11" fillId="3" borderId="0" xfId="0" applyNumberFormat="1" applyFont="1" applyFill="1" applyBorder="1" applyAlignment="1" applyProtection="1">
      <alignment vertical="center" wrapText="1"/>
    </xf>
    <xf numFmtId="9" fontId="11" fillId="3" borderId="14" xfId="0" applyNumberFormat="1" applyFont="1" applyFill="1" applyBorder="1" applyAlignment="1" applyProtection="1">
      <alignment vertical="center" wrapText="1"/>
    </xf>
    <xf numFmtId="9" fontId="2" fillId="0" borderId="0" xfId="6" applyFont="1" applyFill="1" applyBorder="1" applyAlignment="1" applyProtection="1">
      <alignment vertical="center" wrapText="1"/>
      <protection hidden="1"/>
    </xf>
    <xf numFmtId="9" fontId="2" fillId="0" borderId="8" xfId="6" applyFont="1" applyFill="1" applyBorder="1" applyAlignment="1" applyProtection="1">
      <alignment vertical="center" wrapText="1"/>
      <protection hidden="1"/>
    </xf>
    <xf numFmtId="0" fontId="3" fillId="0" borderId="0" xfId="0" applyFont="1" applyFill="1" applyBorder="1" applyAlignment="1" applyProtection="1">
      <alignment vertical="center" wrapText="1"/>
      <protection hidden="1"/>
    </xf>
    <xf numFmtId="9" fontId="6" fillId="0" borderId="0" xfId="6" applyFont="1" applyFill="1" applyBorder="1" applyAlignment="1" applyProtection="1">
      <alignment vertical="center" wrapText="1"/>
    </xf>
    <xf numFmtId="9" fontId="2" fillId="3" borderId="8" xfId="0" applyNumberFormat="1" applyFont="1" applyFill="1" applyBorder="1" applyAlignment="1" applyProtection="1">
      <alignment vertical="center" wrapText="1"/>
      <protection hidden="1"/>
    </xf>
    <xf numFmtId="9" fontId="6" fillId="3" borderId="11" xfId="0" applyNumberFormat="1" applyFont="1" applyFill="1" applyBorder="1" applyAlignment="1" applyProtection="1">
      <alignment vertical="center" wrapText="1"/>
    </xf>
    <xf numFmtId="9" fontId="6" fillId="3" borderId="0" xfId="0" applyNumberFormat="1" applyFont="1" applyFill="1" applyBorder="1" applyAlignment="1" applyProtection="1">
      <alignment vertical="center" wrapText="1"/>
    </xf>
    <xf numFmtId="42" fontId="6" fillId="3" borderId="1" xfId="4" applyNumberFormat="1" applyFont="1" applyFill="1" applyBorder="1" applyAlignment="1" applyProtection="1">
      <alignment horizontal="right" vertical="center" wrapText="1"/>
      <protection locked="0"/>
    </xf>
    <xf numFmtId="9" fontId="6" fillId="0" borderId="5" xfId="0" applyNumberFormat="1" applyFont="1" applyFill="1" applyBorder="1" applyAlignment="1" applyProtection="1">
      <alignment vertical="center" wrapText="1"/>
      <protection hidden="1"/>
    </xf>
    <xf numFmtId="9" fontId="2" fillId="3" borderId="10" xfId="0" applyNumberFormat="1" applyFont="1" applyFill="1" applyBorder="1" applyAlignment="1" applyProtection="1">
      <alignment vertical="center" wrapText="1"/>
      <protection hidden="1"/>
    </xf>
    <xf numFmtId="9" fontId="6" fillId="3" borderId="13" xfId="0" applyNumberFormat="1" applyFont="1" applyFill="1" applyBorder="1" applyAlignment="1" applyProtection="1">
      <alignment vertical="center" wrapText="1"/>
      <protection hidden="1"/>
    </xf>
    <xf numFmtId="9" fontId="6" fillId="3" borderId="6" xfId="0" applyNumberFormat="1" applyFont="1" applyFill="1" applyBorder="1" applyAlignment="1" applyProtection="1">
      <alignment vertical="center" wrapText="1"/>
    </xf>
    <xf numFmtId="0" fontId="11" fillId="0" borderId="0" xfId="0" applyFont="1" applyAlignment="1">
      <alignment wrapText="1"/>
    </xf>
    <xf numFmtId="9" fontId="2" fillId="0" borderId="0" xfId="6" applyFont="1" applyFill="1" applyBorder="1" applyAlignment="1" applyProtection="1">
      <alignment horizontal="right" vertical="center" wrapText="1"/>
      <protection hidden="1"/>
    </xf>
    <xf numFmtId="9" fontId="2" fillId="0" borderId="15" xfId="6" applyFont="1" applyFill="1" applyBorder="1" applyAlignment="1" applyProtection="1">
      <alignment horizontal="right" vertical="center" wrapText="1"/>
      <protection hidden="1"/>
    </xf>
    <xf numFmtId="0" fontId="2" fillId="0" borderId="0" xfId="0" applyFont="1" applyBorder="1" applyAlignment="1">
      <alignment wrapText="1"/>
    </xf>
    <xf numFmtId="9" fontId="2" fillId="0" borderId="11" xfId="6" applyFont="1" applyFill="1" applyBorder="1" applyAlignment="1" applyProtection="1">
      <alignment horizontal="right" vertical="center" wrapText="1"/>
      <protection hidden="1"/>
    </xf>
    <xf numFmtId="6" fontId="2" fillId="3" borderId="0" xfId="0" applyNumberFormat="1" applyFont="1" applyFill="1" applyBorder="1" applyAlignment="1" applyProtection="1">
      <alignment vertical="center" wrapText="1"/>
    </xf>
    <xf numFmtId="9" fontId="6" fillId="3" borderId="0" xfId="0" applyNumberFormat="1" applyFont="1" applyFill="1" applyBorder="1" applyAlignment="1" applyProtection="1">
      <alignment horizontal="center" vertical="center" wrapText="1"/>
    </xf>
    <xf numFmtId="9" fontId="6" fillId="0" borderId="14" xfId="6" applyFont="1" applyFill="1" applyBorder="1" applyAlignment="1" applyProtection="1">
      <alignment horizontal="right" vertical="center" wrapText="1"/>
    </xf>
    <xf numFmtId="9" fontId="6" fillId="0" borderId="14" xfId="6" applyFont="1" applyFill="1" applyBorder="1" applyAlignment="1" applyProtection="1">
      <alignment horizontal="right" vertical="center" wrapText="1"/>
      <protection hidden="1"/>
    </xf>
    <xf numFmtId="9" fontId="6" fillId="0" borderId="7" xfId="6" applyFont="1" applyFill="1" applyBorder="1" applyAlignment="1" applyProtection="1">
      <alignment horizontal="right" vertical="center" wrapText="1"/>
      <protection hidden="1"/>
    </xf>
    <xf numFmtId="9" fontId="2" fillId="3" borderId="0" xfId="0" applyNumberFormat="1" applyFont="1" applyFill="1" applyBorder="1" applyAlignment="1" applyProtection="1">
      <alignment vertical="center" wrapText="1"/>
    </xf>
    <xf numFmtId="42" fontId="2" fillId="3" borderId="3" xfId="0" applyNumberFormat="1" applyFont="1" applyFill="1" applyBorder="1" applyAlignment="1" applyProtection="1">
      <alignment vertical="center" wrapText="1"/>
      <protection hidden="1"/>
    </xf>
    <xf numFmtId="9" fontId="2" fillId="3" borderId="3" xfId="0" applyNumberFormat="1" applyFont="1" applyFill="1" applyBorder="1" applyAlignment="1" applyProtection="1">
      <alignment vertical="center" wrapText="1"/>
      <protection hidden="1"/>
    </xf>
    <xf numFmtId="6" fontId="2" fillId="3" borderId="0" xfId="0" applyNumberFormat="1" applyFont="1" applyFill="1" applyBorder="1" applyAlignment="1" applyProtection="1">
      <alignment vertical="center" wrapText="1"/>
      <protection hidden="1"/>
    </xf>
    <xf numFmtId="42" fontId="6" fillId="0" borderId="8" xfId="0" applyNumberFormat="1" applyFont="1" applyFill="1" applyBorder="1" applyAlignment="1" applyProtection="1">
      <alignment vertical="center" wrapText="1"/>
      <protection hidden="1"/>
    </xf>
    <xf numFmtId="9" fontId="6" fillId="0" borderId="8" xfId="0" applyNumberFormat="1" applyFont="1" applyFill="1" applyBorder="1" applyAlignment="1" applyProtection="1">
      <alignment vertical="center" wrapText="1"/>
      <protection hidden="1"/>
    </xf>
    <xf numFmtId="9" fontId="6" fillId="0" borderId="9" xfId="0" applyNumberFormat="1" applyFont="1" applyFill="1" applyBorder="1" applyAlignment="1" applyProtection="1">
      <alignment vertical="center" wrapText="1"/>
      <protection hidden="1"/>
    </xf>
    <xf numFmtId="42" fontId="6" fillId="0" borderId="1" xfId="0" applyNumberFormat="1" applyFont="1" applyFill="1" applyBorder="1" applyAlignment="1" applyProtection="1">
      <alignment vertical="center" wrapText="1"/>
      <protection hidden="1"/>
    </xf>
    <xf numFmtId="9" fontId="6" fillId="0" borderId="10" xfId="0" applyNumberFormat="1" applyFont="1" applyFill="1" applyBorder="1" applyAlignment="1" applyProtection="1">
      <alignment vertical="center" wrapText="1"/>
      <protection hidden="1"/>
    </xf>
    <xf numFmtId="6" fontId="6" fillId="3" borderId="0" xfId="0" applyNumberFormat="1" applyFont="1" applyFill="1" applyBorder="1" applyAlignment="1" applyProtection="1">
      <alignment vertical="center" wrapText="1"/>
    </xf>
    <xf numFmtId="0" fontId="3" fillId="0" borderId="0" xfId="0" applyFont="1" applyAlignment="1" applyProtection="1">
      <alignment wrapText="1"/>
      <protection hidden="1"/>
    </xf>
    <xf numFmtId="0" fontId="2" fillId="5" borderId="1"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5" fillId="0" borderId="0" xfId="0" applyFont="1" applyAlignment="1" applyProtection="1">
      <alignment wrapText="1"/>
      <protection hidden="1"/>
    </xf>
    <xf numFmtId="0" fontId="2" fillId="4" borderId="5"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6" fillId="4" borderId="5"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top" wrapText="1"/>
      <protection hidden="1"/>
    </xf>
    <xf numFmtId="0" fontId="2" fillId="0" borderId="5" xfId="0" applyFont="1" applyBorder="1" applyAlignment="1" applyProtection="1">
      <alignment horizontal="center" vertical="center" wrapText="1"/>
      <protection hidden="1"/>
    </xf>
    <xf numFmtId="0" fontId="3" fillId="0" borderId="0" xfId="0" applyFont="1"/>
    <xf numFmtId="0" fontId="3" fillId="0" borderId="0" xfId="0" applyFont="1" applyAlignment="1">
      <alignment vertical="top"/>
    </xf>
    <xf numFmtId="0" fontId="3" fillId="0" borderId="0" xfId="0" applyFont="1" applyBorder="1"/>
    <xf numFmtId="0" fontId="2" fillId="0" borderId="6"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10" fillId="2" borderId="1" xfId="0" applyFont="1" applyFill="1" applyBorder="1" applyAlignment="1" applyProtection="1">
      <alignment horizontal="center" vertical="center" wrapText="1"/>
      <protection hidden="1"/>
    </xf>
    <xf numFmtId="169" fontId="6" fillId="5" borderId="1" xfId="0" applyNumberFormat="1" applyFont="1" applyFill="1" applyBorder="1" applyAlignment="1">
      <alignment vertical="top" wrapText="1"/>
    </xf>
    <xf numFmtId="0" fontId="0" fillId="0" borderId="1" xfId="0" applyBorder="1"/>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xf>
    <xf numFmtId="0" fontId="3" fillId="0" borderId="1" xfId="0" applyFont="1" applyBorder="1"/>
    <xf numFmtId="0" fontId="3" fillId="0" borderId="1" xfId="0" applyFont="1" applyBorder="1" applyAlignment="1">
      <alignment horizontal="left" vertical="top" wrapText="1"/>
    </xf>
    <xf numFmtId="0" fontId="3" fillId="0" borderId="1" xfId="0" applyFont="1" applyBorder="1" applyAlignment="1">
      <alignment vertical="top"/>
    </xf>
    <xf numFmtId="0" fontId="3" fillId="0" borderId="1" xfId="0" applyFont="1" applyBorder="1" applyAlignment="1">
      <alignment horizontal="left" vertical="center" wrapText="1"/>
    </xf>
    <xf numFmtId="0" fontId="3" fillId="0" borderId="1" xfId="0" applyFont="1" applyBorder="1" applyAlignment="1">
      <alignment horizontal="left" wrapText="1"/>
    </xf>
    <xf numFmtId="0" fontId="6" fillId="0" borderId="8" xfId="0" applyFont="1" applyBorder="1" applyAlignment="1" applyProtection="1">
      <alignment horizontal="center" vertical="center" wrapText="1"/>
      <protection hidden="1"/>
    </xf>
    <xf numFmtId="0" fontId="3"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right"/>
    </xf>
    <xf numFmtId="0" fontId="11" fillId="0" borderId="1" xfId="0" applyFont="1" applyBorder="1"/>
    <xf numFmtId="0" fontId="3" fillId="9" borderId="1" xfId="0" applyFont="1" applyFill="1" applyBorder="1" applyAlignment="1">
      <alignment vertical="top" wrapText="1"/>
    </xf>
    <xf numFmtId="0" fontId="30" fillId="0" borderId="0" xfId="0" applyFont="1"/>
    <xf numFmtId="0" fontId="6" fillId="8" borderId="1" xfId="0" applyFont="1" applyFill="1" applyBorder="1" applyAlignment="1" applyProtection="1">
      <alignment wrapText="1"/>
      <protection hidden="1"/>
    </xf>
    <xf numFmtId="0" fontId="6" fillId="8" borderId="5" xfId="0" applyFont="1" applyFill="1" applyBorder="1" applyAlignment="1" applyProtection="1">
      <alignment wrapText="1"/>
      <protection hidden="1"/>
    </xf>
    <xf numFmtId="0" fontId="6" fillId="8" borderId="3" xfId="0" applyFont="1" applyFill="1" applyBorder="1" applyAlignment="1" applyProtection="1">
      <alignment wrapText="1"/>
      <protection hidden="1"/>
    </xf>
    <xf numFmtId="0" fontId="2" fillId="9" borderId="3" xfId="0" applyFont="1" applyFill="1" applyBorder="1" applyAlignment="1">
      <alignment wrapText="1"/>
    </xf>
    <xf numFmtId="0" fontId="2" fillId="9" borderId="4" xfId="0" applyFont="1" applyFill="1" applyBorder="1" applyAlignment="1">
      <alignment wrapText="1"/>
    </xf>
    <xf numFmtId="0" fontId="11" fillId="8" borderId="5" xfId="0" applyFont="1" applyFill="1" applyBorder="1" applyAlignment="1" applyProtection="1">
      <alignment vertical="center" wrapText="1"/>
      <protection hidden="1"/>
    </xf>
    <xf numFmtId="0" fontId="11" fillId="8" borderId="3" xfId="0" applyFont="1" applyFill="1" applyBorder="1" applyAlignment="1" applyProtection="1">
      <alignment vertical="center" wrapText="1"/>
      <protection hidden="1"/>
    </xf>
    <xf numFmtId="0" fontId="11" fillId="8" borderId="4" xfId="0" applyFont="1" applyFill="1" applyBorder="1" applyAlignment="1" applyProtection="1">
      <alignment vertical="center" wrapText="1"/>
      <protection hidden="1"/>
    </xf>
    <xf numFmtId="0" fontId="2" fillId="3" borderId="8" xfId="0" applyFont="1" applyFill="1" applyBorder="1" applyAlignment="1" applyProtection="1">
      <alignment wrapText="1"/>
      <protection hidden="1"/>
    </xf>
    <xf numFmtId="170" fontId="2" fillId="3" borderId="14" xfId="0" applyNumberFormat="1" applyFont="1" applyFill="1" applyBorder="1" applyAlignment="1" applyProtection="1">
      <alignment horizontal="right" vertical="center" wrapText="1"/>
      <protection locked="0"/>
    </xf>
    <xf numFmtId="9" fontId="6" fillId="3" borderId="0" xfId="0" applyNumberFormat="1" applyFont="1" applyFill="1" applyBorder="1" applyAlignment="1" applyProtection="1">
      <alignment vertical="center" wrapText="1"/>
      <protection hidden="1"/>
    </xf>
    <xf numFmtId="0" fontId="3" fillId="3" borderId="2" xfId="0" applyFont="1" applyFill="1" applyBorder="1" applyAlignment="1" applyProtection="1">
      <alignment vertical="center" wrapText="1"/>
      <protection hidden="1"/>
    </xf>
    <xf numFmtId="0" fontId="2" fillId="3" borderId="2" xfId="0" applyFont="1" applyFill="1" applyBorder="1" applyAlignment="1" applyProtection="1">
      <alignment vertical="center" wrapText="1"/>
      <protection hidden="1"/>
    </xf>
    <xf numFmtId="0" fontId="2" fillId="3" borderId="0" xfId="0" applyFont="1" applyFill="1" applyBorder="1" applyAlignment="1" applyProtection="1">
      <alignment vertical="center" wrapText="1"/>
      <protection hidden="1"/>
    </xf>
    <xf numFmtId="42" fontId="6" fillId="3" borderId="8" xfId="0" applyNumberFormat="1" applyFont="1" applyFill="1" applyBorder="1" applyAlignment="1" applyProtection="1">
      <alignment vertical="center" wrapText="1"/>
    </xf>
    <xf numFmtId="42" fontId="2" fillId="3" borderId="15" xfId="4" applyNumberFormat="1" applyFont="1" applyFill="1" applyBorder="1" applyAlignment="1" applyProtection="1">
      <alignment horizontal="right" vertical="center" wrapText="1"/>
      <protection hidden="1"/>
    </xf>
    <xf numFmtId="0" fontId="3" fillId="0" borderId="14" xfId="0" applyFont="1" applyFill="1" applyBorder="1" applyAlignment="1" applyProtection="1">
      <alignment vertical="top" wrapText="1"/>
      <protection hidden="1"/>
    </xf>
    <xf numFmtId="42" fontId="2" fillId="3" borderId="15" xfId="4" applyNumberFormat="1" applyFont="1" applyFill="1" applyBorder="1" applyAlignment="1" applyProtection="1">
      <alignment vertical="center" wrapText="1"/>
      <protection hidden="1"/>
    </xf>
    <xf numFmtId="42" fontId="6" fillId="3" borderId="14" xfId="4" applyNumberFormat="1" applyFont="1" applyFill="1" applyBorder="1" applyAlignment="1" applyProtection="1">
      <alignment vertical="center" wrapText="1"/>
    </xf>
    <xf numFmtId="42" fontId="6" fillId="3" borderId="15" xfId="4" applyNumberFormat="1" applyFont="1" applyFill="1" applyBorder="1" applyAlignment="1" applyProtection="1">
      <alignment vertical="center" wrapText="1"/>
    </xf>
    <xf numFmtId="9" fontId="2" fillId="3" borderId="8" xfId="0" applyNumberFormat="1" applyFont="1" applyFill="1" applyBorder="1" applyAlignment="1" applyProtection="1">
      <alignment horizontal="right" vertical="center" wrapText="1"/>
      <protection locked="0"/>
    </xf>
    <xf numFmtId="0" fontId="11" fillId="6" borderId="8" xfId="0" applyFont="1" applyFill="1" applyBorder="1" applyAlignment="1" applyProtection="1">
      <alignment horizontal="left" vertical="center" wrapText="1"/>
      <protection hidden="1"/>
    </xf>
    <xf numFmtId="171" fontId="6" fillId="3" borderId="8" xfId="1" applyNumberFormat="1" applyFont="1" applyFill="1" applyBorder="1" applyAlignment="1" applyProtection="1">
      <alignment horizontal="right" vertical="center" wrapText="1"/>
    </xf>
    <xf numFmtId="0" fontId="11" fillId="6" borderId="9" xfId="0" applyFont="1" applyFill="1" applyBorder="1" applyAlignment="1" applyProtection="1">
      <alignment horizontal="left" vertical="center" wrapText="1"/>
      <protection hidden="1"/>
    </xf>
    <xf numFmtId="0" fontId="11" fillId="3" borderId="8" xfId="0" applyFont="1" applyFill="1" applyBorder="1" applyAlignment="1" applyProtection="1">
      <alignment vertical="top" wrapText="1"/>
      <protection hidden="1"/>
    </xf>
    <xf numFmtId="9" fontId="6" fillId="3" borderId="8" xfId="6" applyFont="1" applyFill="1" applyBorder="1" applyAlignment="1" applyProtection="1">
      <alignment horizontal="right" vertical="center" wrapText="1"/>
    </xf>
    <xf numFmtId="42" fontId="6" fillId="3" borderId="8" xfId="2" applyNumberFormat="1" applyFont="1" applyFill="1" applyBorder="1" applyAlignment="1" applyProtection="1">
      <alignment horizontal="right" vertical="center" wrapText="1"/>
    </xf>
    <xf numFmtId="42" fontId="6" fillId="3" borderId="8" xfId="0" applyNumberFormat="1" applyFont="1" applyFill="1" applyBorder="1" applyAlignment="1" applyProtection="1">
      <alignment horizontal="right" vertical="center" wrapText="1"/>
    </xf>
    <xf numFmtId="0" fontId="6" fillId="0" borderId="2" xfId="0" applyFont="1" applyFill="1" applyBorder="1" applyAlignment="1" applyProtection="1">
      <alignment wrapText="1"/>
      <protection hidden="1"/>
    </xf>
    <xf numFmtId="0" fontId="6" fillId="0" borderId="0" xfId="0" applyFont="1" applyFill="1" applyBorder="1" applyAlignment="1" applyProtection="1">
      <alignment wrapText="1"/>
      <protection hidden="1"/>
    </xf>
    <xf numFmtId="0" fontId="3" fillId="3" borderId="14" xfId="0" applyFont="1" applyFill="1" applyBorder="1" applyAlignment="1" applyProtection="1">
      <alignment vertical="top" wrapText="1"/>
      <protection hidden="1"/>
    </xf>
    <xf numFmtId="166" fontId="2" fillId="0" borderId="14" xfId="0" applyNumberFormat="1" applyFont="1" applyFill="1" applyBorder="1" applyAlignment="1">
      <alignment wrapText="1"/>
    </xf>
    <xf numFmtId="42" fontId="2" fillId="3" borderId="7" xfId="4" applyNumberFormat="1" applyFont="1" applyFill="1" applyBorder="1" applyAlignment="1" applyProtection="1">
      <alignment horizontal="right" vertical="center" wrapText="1"/>
      <protection locked="0"/>
    </xf>
    <xf numFmtId="9" fontId="2" fillId="3" borderId="14" xfId="0" applyNumberFormat="1" applyFont="1" applyFill="1" applyBorder="1" applyAlignment="1" applyProtection="1">
      <alignment vertical="center" wrapText="1"/>
      <protection hidden="1"/>
    </xf>
    <xf numFmtId="9" fontId="2" fillId="3" borderId="12" xfId="0" applyNumberFormat="1" applyFont="1" applyFill="1" applyBorder="1" applyAlignment="1" applyProtection="1">
      <alignment vertical="center" wrapText="1"/>
      <protection hidden="1"/>
    </xf>
    <xf numFmtId="42" fontId="2" fillId="3" borderId="14" xfId="4" applyNumberFormat="1" applyFont="1" applyFill="1" applyBorder="1" applyAlignment="1" applyProtection="1">
      <alignment horizontal="right" vertical="center" wrapText="1"/>
      <protection hidden="1"/>
    </xf>
    <xf numFmtId="0" fontId="6" fillId="4" borderId="8" xfId="0" applyFont="1" applyFill="1" applyBorder="1" applyAlignment="1" applyProtection="1">
      <alignment horizontal="left" vertical="center" wrapText="1"/>
      <protection hidden="1"/>
    </xf>
    <xf numFmtId="0" fontId="2" fillId="3" borderId="2" xfId="2" applyNumberFormat="1" applyFont="1" applyFill="1" applyBorder="1" applyAlignment="1" applyProtection="1">
      <alignment horizontal="left" vertical="center" wrapText="1"/>
    </xf>
    <xf numFmtId="165" fontId="6" fillId="3" borderId="2" xfId="2" applyNumberFormat="1" applyFont="1" applyFill="1" applyBorder="1" applyAlignment="1" applyProtection="1">
      <alignment vertical="center" wrapText="1"/>
    </xf>
    <xf numFmtId="0" fontId="6" fillId="3" borderId="2" xfId="2" applyNumberFormat="1" applyFont="1" applyFill="1" applyBorder="1" applyAlignment="1" applyProtection="1">
      <alignment vertical="center" wrapText="1"/>
    </xf>
    <xf numFmtId="165" fontId="2" fillId="3" borderId="2" xfId="2" applyNumberFormat="1" applyFont="1" applyFill="1" applyBorder="1" applyAlignment="1" applyProtection="1">
      <alignment vertical="center" wrapText="1"/>
    </xf>
    <xf numFmtId="0" fontId="2" fillId="3" borderId="2" xfId="0" applyNumberFormat="1" applyFont="1" applyFill="1" applyBorder="1" applyAlignment="1" applyProtection="1">
      <alignment vertical="center" wrapText="1"/>
    </xf>
    <xf numFmtId="167" fontId="2" fillId="3" borderId="2" xfId="2" applyNumberFormat="1" applyFont="1" applyFill="1" applyBorder="1" applyAlignment="1" applyProtection="1">
      <alignment vertical="center" wrapText="1"/>
      <protection hidden="1"/>
    </xf>
    <xf numFmtId="0" fontId="2" fillId="10" borderId="15" xfId="0" applyFont="1" applyFill="1" applyBorder="1" applyAlignment="1" applyProtection="1">
      <alignment vertical="center" wrapText="1"/>
      <protection hidden="1"/>
    </xf>
    <xf numFmtId="0" fontId="2" fillId="10" borderId="14" xfId="0" applyFont="1" applyFill="1" applyBorder="1" applyAlignment="1" applyProtection="1">
      <alignment vertical="center" wrapText="1"/>
      <protection hidden="1"/>
    </xf>
    <xf numFmtId="0" fontId="2" fillId="10" borderId="11" xfId="0" applyFont="1" applyFill="1" applyBorder="1" applyAlignment="1" applyProtection="1">
      <alignment vertical="center" wrapText="1"/>
      <protection hidden="1"/>
    </xf>
    <xf numFmtId="0" fontId="2" fillId="10" borderId="12" xfId="0" applyFont="1" applyFill="1" applyBorder="1" applyAlignment="1" applyProtection="1">
      <alignment vertical="center" wrapText="1"/>
      <protection hidden="1"/>
    </xf>
    <xf numFmtId="0" fontId="2" fillId="10" borderId="0" xfId="0" applyFont="1" applyFill="1" applyBorder="1" applyAlignment="1" applyProtection="1">
      <alignment wrapText="1"/>
      <protection hidden="1"/>
    </xf>
    <xf numFmtId="0" fontId="2" fillId="10" borderId="13" xfId="0" applyFont="1" applyFill="1" applyBorder="1" applyAlignment="1" applyProtection="1">
      <alignment wrapText="1"/>
      <protection hidden="1"/>
    </xf>
    <xf numFmtId="0" fontId="2" fillId="10" borderId="8" xfId="0" applyFont="1" applyFill="1" applyBorder="1" applyAlignment="1" applyProtection="1">
      <alignment wrapText="1"/>
      <protection hidden="1"/>
    </xf>
    <xf numFmtId="0" fontId="2" fillId="10" borderId="15" xfId="0" applyFont="1" applyFill="1" applyBorder="1" applyAlignment="1" applyProtection="1">
      <alignment wrapText="1"/>
      <protection hidden="1"/>
    </xf>
    <xf numFmtId="0" fontId="2" fillId="10" borderId="7" xfId="0" applyFont="1" applyFill="1" applyBorder="1" applyAlignment="1" applyProtection="1">
      <alignment wrapText="1"/>
      <protection hidden="1"/>
    </xf>
    <xf numFmtId="0" fontId="2" fillId="10" borderId="6" xfId="0" applyFont="1" applyFill="1" applyBorder="1" applyAlignment="1" applyProtection="1">
      <alignment wrapText="1"/>
      <protection hidden="1"/>
    </xf>
    <xf numFmtId="170" fontId="2" fillId="10" borderId="11" xfId="0" applyNumberFormat="1" applyFont="1" applyFill="1" applyBorder="1" applyAlignment="1" applyProtection="1">
      <alignment vertical="center" wrapText="1"/>
      <protection hidden="1"/>
    </xf>
    <xf numFmtId="170" fontId="2" fillId="10" borderId="15" xfId="0" applyNumberFormat="1" applyFont="1" applyFill="1" applyBorder="1" applyAlignment="1" applyProtection="1">
      <alignment vertical="center" wrapText="1"/>
      <protection hidden="1"/>
    </xf>
    <xf numFmtId="9" fontId="2" fillId="10" borderId="15" xfId="6" applyFont="1" applyFill="1" applyBorder="1" applyAlignment="1" applyProtection="1">
      <alignment vertical="center" wrapText="1"/>
      <protection hidden="1"/>
    </xf>
    <xf numFmtId="9" fontId="2" fillId="10" borderId="14" xfId="0" applyNumberFormat="1" applyFont="1" applyFill="1" applyBorder="1" applyAlignment="1" applyProtection="1">
      <alignment vertical="center" wrapText="1"/>
    </xf>
    <xf numFmtId="6" fontId="6" fillId="10" borderId="15" xfId="0" applyNumberFormat="1" applyFont="1" applyFill="1" applyBorder="1" applyAlignment="1" applyProtection="1">
      <alignment vertical="center" wrapText="1"/>
      <protection hidden="1"/>
    </xf>
    <xf numFmtId="6" fontId="6" fillId="10" borderId="14" xfId="0" applyNumberFormat="1" applyFont="1" applyFill="1" applyBorder="1" applyAlignment="1" applyProtection="1">
      <alignment vertical="center" wrapText="1"/>
      <protection hidden="1"/>
    </xf>
    <xf numFmtId="9" fontId="2" fillId="10" borderId="15" xfId="0" applyNumberFormat="1" applyFont="1" applyFill="1" applyBorder="1" applyAlignment="1" applyProtection="1">
      <alignment vertical="center" wrapText="1"/>
      <protection hidden="1"/>
    </xf>
    <xf numFmtId="6" fontId="6" fillId="10" borderId="14" xfId="0" applyNumberFormat="1" applyFont="1" applyFill="1" applyBorder="1" applyAlignment="1" applyProtection="1">
      <alignment vertical="center" wrapText="1"/>
    </xf>
    <xf numFmtId="9" fontId="2" fillId="10" borderId="14" xfId="0" applyNumberFormat="1" applyFont="1" applyFill="1" applyBorder="1" applyAlignment="1" applyProtection="1">
      <alignment vertical="center" wrapText="1"/>
      <protection hidden="1"/>
    </xf>
    <xf numFmtId="0" fontId="2" fillId="10" borderId="1" xfId="0" applyFont="1" applyFill="1" applyBorder="1" applyAlignment="1" applyProtection="1">
      <alignment vertical="center" wrapText="1"/>
      <protection hidden="1"/>
    </xf>
    <xf numFmtId="0" fontId="2" fillId="10" borderId="15" xfId="0" applyFont="1" applyFill="1" applyBorder="1" applyAlignment="1" applyProtection="1">
      <alignment vertical="center" wrapText="1"/>
    </xf>
    <xf numFmtId="0" fontId="18" fillId="0" borderId="0" xfId="0" applyFont="1"/>
    <xf numFmtId="0" fontId="23" fillId="0" borderId="15" xfId="0" applyFont="1" applyBorder="1" applyAlignment="1">
      <alignment vertical="center"/>
    </xf>
    <xf numFmtId="0" fontId="21" fillId="0" borderId="0" xfId="0" applyFont="1" applyBorder="1" applyAlignment="1">
      <alignment horizontal="center" vertical="top"/>
    </xf>
    <xf numFmtId="0" fontId="3" fillId="0" borderId="15" xfId="0" applyFont="1" applyBorder="1"/>
    <xf numFmtId="0" fontId="3" fillId="0" borderId="0" xfId="0" applyFont="1" applyBorder="1" applyAlignment="1">
      <alignment vertical="top" wrapText="1"/>
    </xf>
    <xf numFmtId="0" fontId="11" fillId="0" borderId="1" xfId="0" applyFont="1" applyBorder="1" applyAlignment="1">
      <alignment vertical="top"/>
    </xf>
    <xf numFmtId="165" fontId="2" fillId="0" borderId="3" xfId="2" applyNumberFormat="1" applyFont="1" applyFill="1" applyBorder="1" applyAlignment="1" applyProtection="1">
      <alignment vertical="center" wrapText="1"/>
    </xf>
    <xf numFmtId="0" fontId="6" fillId="2" borderId="4" xfId="0" applyFont="1" applyFill="1" applyBorder="1" applyAlignment="1" applyProtection="1">
      <alignment horizontal="center" vertical="center" wrapText="1"/>
      <protection hidden="1"/>
    </xf>
    <xf numFmtId="0" fontId="2" fillId="5" borderId="14" xfId="0" applyFont="1" applyFill="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0" fillId="9" borderId="5" xfId="0" applyFill="1" applyBorder="1" applyAlignment="1"/>
    <xf numFmtId="0" fontId="17" fillId="2" borderId="1" xfId="0" applyFont="1" applyFill="1" applyBorder="1" applyAlignment="1">
      <alignment vertical="center" wrapText="1"/>
    </xf>
    <xf numFmtId="0" fontId="4" fillId="2" borderId="1" xfId="0" applyFont="1" applyFill="1" applyBorder="1" applyAlignment="1">
      <alignment vertical="center" wrapText="1"/>
    </xf>
    <xf numFmtId="0" fontId="4" fillId="9" borderId="1" xfId="0" applyFont="1" applyFill="1" applyBorder="1" applyAlignment="1" applyProtection="1">
      <alignment horizontal="left" vertical="center" wrapText="1"/>
      <protection hidden="1"/>
    </xf>
    <xf numFmtId="0" fontId="3" fillId="9" borderId="1" xfId="0" applyFont="1" applyFill="1" applyBorder="1" applyAlignment="1">
      <alignment vertical="top"/>
    </xf>
    <xf numFmtId="0" fontId="3" fillId="0" borderId="14" xfId="0" applyFont="1" applyBorder="1" applyAlignment="1">
      <alignment horizontal="left"/>
    </xf>
    <xf numFmtId="0" fontId="0" fillId="9" borderId="5" xfId="0" applyFill="1" applyBorder="1"/>
    <xf numFmtId="174" fontId="11" fillId="0" borderId="1" xfId="0" applyNumberFormat="1" applyFont="1" applyBorder="1" applyAlignment="1">
      <alignment horizontal="center" vertical="center" wrapText="1"/>
    </xf>
    <xf numFmtId="174" fontId="11" fillId="9" borderId="1" xfId="0" applyNumberFormat="1" applyFont="1" applyFill="1" applyBorder="1" applyAlignment="1">
      <alignment horizontal="center" vertical="center" wrapText="1"/>
    </xf>
    <xf numFmtId="0" fontId="2" fillId="9" borderId="1" xfId="0" applyFont="1" applyFill="1" applyBorder="1" applyAlignment="1">
      <alignment vertical="top" wrapText="1"/>
    </xf>
    <xf numFmtId="0" fontId="3" fillId="9" borderId="1" xfId="0" applyFont="1" applyFill="1" applyBorder="1" applyAlignment="1">
      <alignment horizontal="left" vertical="top" wrapText="1"/>
    </xf>
    <xf numFmtId="0" fontId="11" fillId="0" borderId="1" xfId="0" applyFont="1" applyBorder="1" applyAlignment="1">
      <alignment horizontal="center" vertical="center" wrapText="1"/>
    </xf>
    <xf numFmtId="0" fontId="17" fillId="2" borderId="1" xfId="0" applyFont="1" applyFill="1" applyBorder="1" applyAlignment="1">
      <alignment horizontal="left" vertical="center" wrapText="1"/>
    </xf>
    <xf numFmtId="0" fontId="10" fillId="2" borderId="1" xfId="0" applyFont="1" applyFill="1" applyBorder="1" applyAlignment="1" applyProtection="1">
      <alignment vertical="center" wrapText="1"/>
    </xf>
    <xf numFmtId="0" fontId="2" fillId="9" borderId="1" xfId="0" applyFont="1" applyFill="1" applyBorder="1" applyAlignment="1" applyProtection="1">
      <alignment horizontal="center" vertical="top" wrapText="1"/>
    </xf>
    <xf numFmtId="0" fontId="2" fillId="9" borderId="1" xfId="0" applyFont="1" applyFill="1" applyBorder="1" applyAlignment="1" applyProtection="1">
      <alignment horizontal="left" vertical="top" wrapText="1"/>
    </xf>
    <xf numFmtId="0" fontId="2" fillId="9" borderId="1" xfId="0" applyFont="1" applyFill="1" applyBorder="1" applyAlignment="1" applyProtection="1">
      <alignment vertical="top" wrapText="1"/>
    </xf>
    <xf numFmtId="0" fontId="2" fillId="9" borderId="1" xfId="0" applyFont="1" applyFill="1" applyBorder="1" applyAlignment="1" applyProtection="1">
      <alignment vertical="center" wrapText="1"/>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top" wrapText="1"/>
      <protection locked="0"/>
    </xf>
    <xf numFmtId="0" fontId="3" fillId="0" borderId="1" xfId="0" quotePrefix="1" applyNumberFormat="1" applyFont="1" applyBorder="1" applyAlignment="1" applyProtection="1">
      <alignment horizontal="left" vertical="top" wrapText="1"/>
      <protection locked="0"/>
    </xf>
    <xf numFmtId="0" fontId="2" fillId="0" borderId="1" xfId="0" applyNumberFormat="1" applyFont="1" applyBorder="1" applyAlignment="1" applyProtection="1">
      <alignment horizontal="left" vertical="top" wrapText="1"/>
      <protection locked="0"/>
    </xf>
    <xf numFmtId="0" fontId="3" fillId="0" borderId="1" xfId="0" applyNumberFormat="1" applyFont="1" applyBorder="1" applyAlignment="1" applyProtection="1">
      <alignment horizontal="left" vertical="top" wrapText="1"/>
      <protection locked="0"/>
    </xf>
    <xf numFmtId="0" fontId="0" fillId="0" borderId="1" xfId="0" applyNumberFormat="1" applyBorder="1" applyAlignment="1" applyProtection="1">
      <alignment horizontal="left" vertical="top"/>
      <protection locked="0"/>
    </xf>
    <xf numFmtId="0" fontId="0" fillId="0" borderId="1" xfId="0" applyNumberFormat="1" applyBorder="1" applyAlignment="1" applyProtection="1">
      <alignment horizontal="left" vertical="top" wrapText="1"/>
      <protection locked="0"/>
    </xf>
    <xf numFmtId="0" fontId="20" fillId="0" borderId="1" xfId="0" applyNumberFormat="1" applyFont="1" applyBorder="1" applyAlignment="1" applyProtection="1">
      <alignment horizontal="left" vertical="top" wrapText="1"/>
      <protection locked="0"/>
    </xf>
    <xf numFmtId="0" fontId="0" fillId="0" borderId="1" xfId="0" applyBorder="1" applyAlignment="1" applyProtection="1">
      <alignment wrapText="1"/>
      <protection locked="0"/>
    </xf>
    <xf numFmtId="0" fontId="3" fillId="0" borderId="1" xfId="0" applyFont="1" applyBorder="1" applyAlignment="1" applyProtection="1">
      <alignment wrapText="1"/>
      <protection locked="0"/>
    </xf>
    <xf numFmtId="0" fontId="3" fillId="11"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4" xfId="0" applyFont="1" applyBorder="1" applyAlignment="1" applyProtection="1">
      <alignment horizontal="left" vertical="center" wrapText="1"/>
      <protection locked="0"/>
    </xf>
    <xf numFmtId="0" fontId="3" fillId="0" borderId="14" xfId="0" applyFont="1" applyBorder="1" applyAlignment="1" applyProtection="1">
      <alignment horizontal="left" vertical="top" wrapText="1"/>
      <protection locked="0"/>
    </xf>
    <xf numFmtId="0" fontId="3" fillId="0" borderId="11" xfId="0" applyFont="1" applyBorder="1" applyAlignment="1" applyProtection="1">
      <protection hidden="1"/>
    </xf>
    <xf numFmtId="0" fontId="3" fillId="0" borderId="6" xfId="0" applyFont="1" applyBorder="1" applyAlignment="1" applyProtection="1">
      <alignment wrapText="1"/>
      <protection hidden="1"/>
    </xf>
    <xf numFmtId="0" fontId="3" fillId="0" borderId="11" xfId="0" applyFont="1" applyBorder="1" applyProtection="1">
      <protection hidden="1"/>
    </xf>
    <xf numFmtId="0" fontId="3" fillId="0" borderId="6" xfId="0" applyFont="1" applyBorder="1" applyProtection="1">
      <protection hidden="1"/>
    </xf>
    <xf numFmtId="0" fontId="3" fillId="0" borderId="11" xfId="0" applyFont="1" applyBorder="1"/>
    <xf numFmtId="0" fontId="3" fillId="0" borderId="6" xfId="0" applyFont="1" applyBorder="1"/>
    <xf numFmtId="0" fontId="3" fillId="0" borderId="12" xfId="0" applyFont="1" applyBorder="1"/>
    <xf numFmtId="0" fontId="3" fillId="0" borderId="13" xfId="0" applyFont="1" applyBorder="1"/>
    <xf numFmtId="0" fontId="3" fillId="0" borderId="7" xfId="0" applyFont="1" applyBorder="1"/>
    <xf numFmtId="0" fontId="2" fillId="0" borderId="0" xfId="0" applyFont="1" applyFill="1" applyAlignment="1" applyProtection="1">
      <alignment vertical="center" wrapText="1"/>
      <protection hidden="1"/>
    </xf>
    <xf numFmtId="0" fontId="6" fillId="0" borderId="1" xfId="0" applyFont="1" applyBorder="1" applyAlignment="1" applyProtection="1">
      <alignment horizontal="center" vertical="center" wrapText="1"/>
      <protection hidden="1"/>
    </xf>
    <xf numFmtId="0" fontId="5" fillId="4" borderId="13" xfId="0" applyFont="1" applyFill="1" applyBorder="1" applyAlignment="1" applyProtection="1">
      <alignment horizontal="right" vertical="center" wrapText="1"/>
    </xf>
    <xf numFmtId="0" fontId="2" fillId="4" borderId="0" xfId="0" applyFont="1" applyFill="1" applyBorder="1" applyAlignment="1" applyProtection="1">
      <alignment vertical="center" wrapText="1"/>
    </xf>
    <xf numFmtId="0" fontId="5" fillId="4" borderId="0" xfId="0" applyFont="1" applyFill="1" applyBorder="1" applyAlignment="1" applyProtection="1">
      <alignment horizontal="right" vertical="center" wrapText="1"/>
    </xf>
    <xf numFmtId="0" fontId="2" fillId="4" borderId="13" xfId="0" applyFont="1" applyFill="1" applyBorder="1" applyAlignment="1" applyProtection="1">
      <alignment horizontal="right" vertical="center" wrapText="1"/>
    </xf>
    <xf numFmtId="0" fontId="6" fillId="5" borderId="5" xfId="0" applyFont="1" applyFill="1" applyBorder="1" applyAlignment="1" applyProtection="1">
      <alignment vertical="center" wrapText="1"/>
    </xf>
    <xf numFmtId="0" fontId="6" fillId="5" borderId="3" xfId="0" applyFont="1" applyFill="1" applyBorder="1" applyAlignment="1" applyProtection="1">
      <alignment vertical="center" wrapText="1"/>
    </xf>
    <xf numFmtId="0" fontId="6" fillId="5" borderId="4" xfId="0" applyFont="1" applyFill="1" applyBorder="1" applyAlignment="1" applyProtection="1">
      <alignment vertical="center" wrapText="1"/>
    </xf>
    <xf numFmtId="0" fontId="6" fillId="3" borderId="14" xfId="2" applyNumberFormat="1" applyFont="1" applyFill="1" applyBorder="1" applyAlignment="1" applyProtection="1">
      <alignment vertical="center" wrapText="1"/>
    </xf>
    <xf numFmtId="165" fontId="6" fillId="10" borderId="14" xfId="2" applyNumberFormat="1" applyFont="1" applyFill="1" applyBorder="1" applyAlignment="1">
      <alignment vertical="center" wrapText="1"/>
    </xf>
    <xf numFmtId="165" fontId="2" fillId="3" borderId="14" xfId="2" applyNumberFormat="1" applyFont="1" applyFill="1" applyBorder="1" applyAlignment="1" applyProtection="1">
      <alignment vertical="center" wrapText="1"/>
      <protection locked="0"/>
    </xf>
    <xf numFmtId="165" fontId="2" fillId="10" borderId="15" xfId="2" applyNumberFormat="1" applyFont="1" applyFill="1" applyBorder="1" applyAlignment="1" applyProtection="1">
      <alignment vertical="center" wrapText="1"/>
    </xf>
    <xf numFmtId="165" fontId="2" fillId="10" borderId="14" xfId="2" applyNumberFormat="1" applyFont="1" applyFill="1" applyBorder="1" applyAlignment="1" applyProtection="1">
      <alignment vertical="center" wrapText="1"/>
    </xf>
    <xf numFmtId="0" fontId="2" fillId="3" borderId="14" xfId="2" applyNumberFormat="1" applyFont="1" applyFill="1" applyBorder="1" applyAlignment="1" applyProtection="1">
      <alignment vertical="center" wrapText="1"/>
    </xf>
    <xf numFmtId="165" fontId="6" fillId="10" borderId="14" xfId="2" applyNumberFormat="1" applyFont="1" applyFill="1" applyBorder="1" applyAlignment="1" applyProtection="1">
      <alignment vertical="center" wrapText="1"/>
    </xf>
    <xf numFmtId="165" fontId="6" fillId="10" borderId="15" xfId="2" applyNumberFormat="1" applyFont="1" applyFill="1" applyBorder="1" applyAlignment="1" applyProtection="1">
      <alignment vertical="center" wrapText="1"/>
    </xf>
    <xf numFmtId="165" fontId="2" fillId="0" borderId="13" xfId="2" applyNumberFormat="1" applyFont="1" applyFill="1" applyBorder="1" applyAlignment="1" applyProtection="1">
      <alignment vertical="center" wrapText="1"/>
    </xf>
    <xf numFmtId="0" fontId="3" fillId="10" borderId="1" xfId="0" applyFont="1" applyFill="1" applyBorder="1" applyAlignment="1" applyProtection="1">
      <alignment wrapText="1"/>
    </xf>
    <xf numFmtId="0" fontId="3" fillId="10" borderId="15" xfId="0" applyFont="1" applyFill="1" applyBorder="1" applyAlignment="1" applyProtection="1">
      <alignment wrapText="1"/>
    </xf>
    <xf numFmtId="0" fontId="3" fillId="10" borderId="14" xfId="0" applyFont="1" applyFill="1" applyBorder="1" applyAlignment="1" applyProtection="1">
      <alignment wrapText="1"/>
    </xf>
    <xf numFmtId="165" fontId="2" fillId="3" borderId="14" xfId="2" applyNumberFormat="1" applyFont="1" applyFill="1" applyBorder="1" applyAlignment="1" applyProtection="1">
      <alignment vertical="center" wrapText="1"/>
      <protection hidden="1"/>
    </xf>
    <xf numFmtId="165" fontId="2" fillId="10" borderId="8" xfId="2" applyNumberFormat="1" applyFont="1" applyFill="1" applyBorder="1" applyAlignment="1" applyProtection="1">
      <alignment vertical="center" wrapText="1"/>
      <protection hidden="1"/>
    </xf>
    <xf numFmtId="165" fontId="2" fillId="3" borderId="14" xfId="2" applyNumberFormat="1" applyFont="1" applyFill="1" applyBorder="1" applyAlignment="1" applyProtection="1">
      <alignment vertical="center" wrapText="1"/>
    </xf>
    <xf numFmtId="0" fontId="6" fillId="4" borderId="8" xfId="2" applyNumberFormat="1" applyFont="1" applyFill="1" applyBorder="1" applyAlignment="1" applyProtection="1">
      <alignment vertical="center" wrapText="1"/>
    </xf>
    <xf numFmtId="165" fontId="6" fillId="4" borderId="8" xfId="2" applyNumberFormat="1" applyFont="1" applyFill="1" applyBorder="1" applyAlignment="1">
      <alignment vertical="center" wrapText="1"/>
    </xf>
    <xf numFmtId="0" fontId="2" fillId="5" borderId="14" xfId="2" applyNumberFormat="1" applyFont="1" applyFill="1" applyBorder="1" applyAlignment="1" applyProtection="1">
      <alignment horizontal="right" vertical="center" wrapText="1"/>
    </xf>
    <xf numFmtId="165" fontId="2" fillId="5" borderId="14" xfId="2" applyNumberFormat="1" applyFont="1" applyFill="1" applyBorder="1" applyAlignment="1" applyProtection="1">
      <alignment vertical="center" wrapText="1"/>
      <protection locked="0"/>
    </xf>
    <xf numFmtId="167" fontId="2" fillId="0" borderId="1" xfId="2" applyNumberFormat="1" applyFont="1" applyFill="1" applyBorder="1" applyAlignment="1" applyProtection="1">
      <alignment vertical="center" wrapText="1"/>
      <protection locked="0"/>
    </xf>
    <xf numFmtId="0" fontId="3" fillId="10" borderId="8" xfId="0" applyFont="1" applyFill="1" applyBorder="1" applyAlignment="1" applyProtection="1">
      <alignment wrapText="1"/>
    </xf>
    <xf numFmtId="9" fontId="2" fillId="3" borderId="8" xfId="3" applyFont="1" applyFill="1" applyBorder="1" applyAlignment="1" applyProtection="1">
      <alignment vertical="center" wrapText="1"/>
      <protection hidden="1"/>
    </xf>
    <xf numFmtId="9" fontId="2" fillId="3" borderId="15" xfId="3" applyFont="1" applyFill="1" applyBorder="1" applyAlignment="1" applyProtection="1">
      <alignment vertical="center" wrapText="1"/>
      <protection hidden="1"/>
    </xf>
    <xf numFmtId="9" fontId="2" fillId="5" borderId="15" xfId="3" applyFont="1" applyFill="1" applyBorder="1" applyAlignment="1" applyProtection="1">
      <alignment vertical="center" wrapText="1"/>
      <protection hidden="1"/>
    </xf>
    <xf numFmtId="9" fontId="3" fillId="3" borderId="15" xfId="3" applyFont="1" applyFill="1" applyBorder="1" applyAlignment="1" applyProtection="1">
      <alignment wrapText="1"/>
    </xf>
    <xf numFmtId="9" fontId="3" fillId="5" borderId="15" xfId="3" applyFont="1" applyFill="1" applyBorder="1" applyAlignment="1" applyProtection="1">
      <alignment wrapText="1"/>
    </xf>
    <xf numFmtId="9" fontId="3" fillId="3" borderId="7" xfId="3" applyFont="1" applyFill="1" applyBorder="1" applyAlignment="1" applyProtection="1">
      <alignment wrapText="1"/>
    </xf>
    <xf numFmtId="9" fontId="2" fillId="3" borderId="3" xfId="3" applyFont="1" applyFill="1" applyBorder="1" applyAlignment="1" applyProtection="1">
      <alignment vertical="center" wrapText="1"/>
      <protection hidden="1"/>
    </xf>
    <xf numFmtId="9" fontId="2" fillId="3" borderId="8" xfId="3" applyFont="1" applyFill="1" applyBorder="1" applyAlignment="1" applyProtection="1">
      <alignment horizontal="right" vertical="center" wrapText="1"/>
      <protection hidden="1"/>
    </xf>
    <xf numFmtId="9" fontId="2" fillId="3" borderId="15" xfId="3" applyFont="1" applyFill="1" applyBorder="1" applyAlignment="1" applyProtection="1">
      <alignment horizontal="right" vertical="center" wrapText="1"/>
      <protection hidden="1"/>
    </xf>
    <xf numFmtId="9" fontId="2" fillId="3" borderId="3" xfId="3" applyFont="1" applyFill="1" applyBorder="1" applyAlignment="1" applyProtection="1">
      <alignment horizontal="right" vertical="center" wrapText="1"/>
      <protection hidden="1"/>
    </xf>
    <xf numFmtId="9" fontId="3" fillId="3" borderId="15" xfId="3" applyFont="1" applyFill="1" applyBorder="1" applyAlignment="1" applyProtection="1">
      <alignment wrapText="1"/>
      <protection hidden="1"/>
    </xf>
    <xf numFmtId="9" fontId="3" fillId="3" borderId="3" xfId="3" applyFont="1" applyFill="1" applyBorder="1" applyAlignment="1" applyProtection="1">
      <alignment wrapText="1"/>
      <protection hidden="1"/>
    </xf>
    <xf numFmtId="9" fontId="6" fillId="3" borderId="15" xfId="3" applyFont="1" applyFill="1" applyBorder="1" applyAlignment="1" applyProtection="1">
      <alignment horizontal="right" vertical="center" wrapText="1"/>
      <protection hidden="1"/>
    </xf>
    <xf numFmtId="9" fontId="6" fillId="3" borderId="14" xfId="3" applyFont="1" applyFill="1" applyBorder="1" applyAlignment="1" applyProtection="1">
      <alignment horizontal="right" vertical="center" wrapText="1"/>
      <protection hidden="1"/>
    </xf>
    <xf numFmtId="9" fontId="6" fillId="3" borderId="1" xfId="3" applyFont="1" applyFill="1" applyBorder="1" applyAlignment="1" applyProtection="1">
      <alignment vertical="center" wrapText="1"/>
      <protection hidden="1"/>
    </xf>
    <xf numFmtId="9" fontId="11" fillId="3" borderId="15" xfId="3" applyFont="1" applyFill="1" applyBorder="1" applyAlignment="1" applyProtection="1">
      <alignment wrapText="1"/>
      <protection hidden="1"/>
    </xf>
    <xf numFmtId="9" fontId="11" fillId="3" borderId="1" xfId="3" applyFont="1" applyFill="1" applyBorder="1" applyAlignment="1" applyProtection="1">
      <alignment wrapText="1"/>
      <protection hidden="1"/>
    </xf>
    <xf numFmtId="9" fontId="6" fillId="3" borderId="14" xfId="3" applyFont="1" applyFill="1" applyBorder="1" applyAlignment="1" applyProtection="1">
      <alignment vertical="center" wrapText="1"/>
      <protection hidden="1"/>
    </xf>
    <xf numFmtId="9" fontId="11" fillId="3" borderId="14" xfId="3" applyFont="1" applyFill="1" applyBorder="1" applyAlignment="1" applyProtection="1">
      <alignment wrapText="1"/>
    </xf>
    <xf numFmtId="0" fontId="2" fillId="3" borderId="14" xfId="0" applyNumberFormat="1" applyFont="1" applyFill="1" applyBorder="1" applyAlignment="1" applyProtection="1">
      <alignment vertical="center" wrapText="1"/>
      <protection locked="0"/>
    </xf>
    <xf numFmtId="0" fontId="2" fillId="3" borderId="1" xfId="0" applyNumberFormat="1" applyFont="1" applyFill="1" applyBorder="1" applyAlignment="1" applyProtection="1">
      <alignment vertical="center" wrapText="1"/>
      <protection locked="0"/>
    </xf>
    <xf numFmtId="0" fontId="2" fillId="3" borderId="15" xfId="0" applyFont="1" applyFill="1" applyBorder="1" applyAlignment="1" applyProtection="1">
      <alignment wrapText="1"/>
      <protection hidden="1"/>
    </xf>
    <xf numFmtId="9" fontId="2" fillId="3" borderId="8" xfId="3" applyFont="1" applyFill="1" applyBorder="1" applyAlignment="1" applyProtection="1">
      <alignment horizontal="right" vertical="center" wrapText="1"/>
    </xf>
    <xf numFmtId="9" fontId="2" fillId="3" borderId="15" xfId="3" applyFont="1" applyFill="1" applyBorder="1" applyAlignment="1" applyProtection="1">
      <alignment horizontal="right" vertical="center" wrapText="1"/>
    </xf>
    <xf numFmtId="9" fontId="2" fillId="3" borderId="3" xfId="3" applyFont="1" applyFill="1" applyBorder="1" applyAlignment="1" applyProtection="1">
      <alignment horizontal="right" vertical="center" wrapText="1"/>
    </xf>
    <xf numFmtId="9" fontId="6" fillId="3" borderId="15" xfId="3" applyFont="1" applyFill="1" applyBorder="1" applyAlignment="1" applyProtection="1">
      <alignment vertical="center" wrapText="1"/>
      <protection hidden="1"/>
    </xf>
    <xf numFmtId="9" fontId="11" fillId="3" borderId="15" xfId="3" applyFont="1" applyFill="1" applyBorder="1" applyAlignment="1" applyProtection="1">
      <alignment horizontal="right" vertical="center" wrapText="1"/>
    </xf>
    <xf numFmtId="9" fontId="6" fillId="3" borderId="14" xfId="3" applyFont="1" applyFill="1" applyBorder="1" applyAlignment="1" applyProtection="1">
      <alignment horizontal="right" vertical="center" wrapText="1"/>
    </xf>
    <xf numFmtId="9" fontId="6" fillId="3" borderId="1" xfId="3" applyFont="1" applyFill="1" applyBorder="1" applyAlignment="1" applyProtection="1">
      <alignment horizontal="right" vertical="center" wrapText="1"/>
    </xf>
    <xf numFmtId="9" fontId="6" fillId="3" borderId="1" xfId="3" applyFont="1" applyFill="1" applyBorder="1" applyAlignment="1" applyProtection="1">
      <alignment horizontal="right" vertical="center" wrapText="1"/>
      <protection hidden="1"/>
    </xf>
    <xf numFmtId="9" fontId="3" fillId="3" borderId="8" xfId="3" applyFont="1" applyFill="1" applyBorder="1" applyAlignment="1" applyProtection="1">
      <alignment horizontal="right" vertical="center" wrapText="1"/>
      <protection hidden="1"/>
    </xf>
    <xf numFmtId="9" fontId="3" fillId="3" borderId="15" xfId="3" applyFont="1" applyFill="1" applyBorder="1" applyAlignment="1" applyProtection="1">
      <alignment horizontal="right" vertical="center" wrapText="1"/>
      <protection hidden="1"/>
    </xf>
    <xf numFmtId="9" fontId="11" fillId="3" borderId="14" xfId="3" applyFont="1" applyFill="1" applyBorder="1" applyAlignment="1" applyProtection="1">
      <alignment horizontal="right" vertical="center" wrapText="1"/>
      <protection hidden="1"/>
    </xf>
    <xf numFmtId="9" fontId="3" fillId="3" borderId="3" xfId="3" applyFont="1" applyFill="1" applyBorder="1" applyAlignment="1" applyProtection="1">
      <alignment horizontal="right" vertical="center" wrapText="1"/>
      <protection hidden="1"/>
    </xf>
    <xf numFmtId="9" fontId="11" fillId="3" borderId="1" xfId="3" applyFont="1" applyFill="1" applyBorder="1" applyAlignment="1" applyProtection="1">
      <alignment horizontal="right" vertical="center" wrapText="1"/>
      <protection hidden="1"/>
    </xf>
    <xf numFmtId="9" fontId="2" fillId="0" borderId="8" xfId="3" applyFont="1" applyBorder="1" applyAlignment="1" applyProtection="1">
      <alignment vertical="center" wrapText="1"/>
      <protection hidden="1"/>
    </xf>
    <xf numFmtId="9" fontId="2" fillId="0" borderId="15" xfId="3" applyFont="1" applyBorder="1" applyAlignment="1" applyProtection="1">
      <alignment vertical="center" wrapText="1"/>
      <protection hidden="1"/>
    </xf>
    <xf numFmtId="9" fontId="3" fillId="3" borderId="8" xfId="3" applyFont="1" applyFill="1" applyBorder="1" applyAlignment="1" applyProtection="1">
      <alignment wrapText="1"/>
      <protection hidden="1"/>
    </xf>
    <xf numFmtId="9" fontId="6" fillId="0" borderId="15" xfId="3" applyFont="1" applyBorder="1" applyAlignment="1" applyProtection="1">
      <alignment vertical="center" wrapText="1"/>
      <protection hidden="1"/>
    </xf>
    <xf numFmtId="9" fontId="6" fillId="0" borderId="14" xfId="3" applyFont="1" applyBorder="1" applyAlignment="1" applyProtection="1">
      <alignment vertical="center" wrapText="1"/>
      <protection hidden="1"/>
    </xf>
    <xf numFmtId="9" fontId="11" fillId="3" borderId="14" xfId="3" applyFont="1" applyFill="1" applyBorder="1" applyAlignment="1" applyProtection="1">
      <alignment wrapText="1"/>
      <protection hidden="1"/>
    </xf>
    <xf numFmtId="9" fontId="6" fillId="3" borderId="8" xfId="3" applyFont="1" applyFill="1" applyBorder="1" applyAlignment="1" applyProtection="1">
      <alignment vertical="center" wrapText="1"/>
      <protection hidden="1"/>
    </xf>
    <xf numFmtId="0" fontId="2" fillId="6" borderId="1" xfId="2" applyNumberFormat="1" applyFont="1" applyFill="1" applyBorder="1" applyAlignment="1" applyProtection="1">
      <alignment horizontal="center" vertical="center" wrapText="1"/>
    </xf>
    <xf numFmtId="165" fontId="2" fillId="3" borderId="0" xfId="2" applyNumberFormat="1" applyFont="1" applyFill="1" applyBorder="1" applyAlignment="1" applyProtection="1">
      <alignment vertical="center" wrapText="1"/>
    </xf>
    <xf numFmtId="9" fontId="11" fillId="3" borderId="8" xfId="3" applyFont="1" applyFill="1" applyBorder="1" applyAlignment="1" applyProtection="1">
      <alignment wrapText="1"/>
      <protection hidden="1"/>
    </xf>
    <xf numFmtId="0" fontId="2" fillId="0" borderId="1" xfId="2" applyNumberFormat="1" applyFont="1" applyFill="1" applyBorder="1" applyAlignment="1" applyProtection="1">
      <alignment horizontal="center" vertical="center" wrapText="1"/>
    </xf>
    <xf numFmtId="0" fontId="26" fillId="0" borderId="1" xfId="0" applyFont="1" applyBorder="1" applyAlignment="1">
      <alignment horizontal="left" vertical="center" wrapText="1"/>
    </xf>
    <xf numFmtId="167" fontId="2" fillId="10" borderId="8" xfId="2" applyNumberFormat="1" applyFont="1" applyFill="1" applyBorder="1" applyAlignment="1" applyProtection="1">
      <alignment vertical="center" wrapText="1"/>
    </xf>
    <xf numFmtId="9" fontId="2" fillId="10" borderId="14" xfId="3" applyFont="1" applyFill="1" applyBorder="1" applyAlignment="1" applyProtection="1">
      <alignment vertical="center" wrapText="1"/>
    </xf>
    <xf numFmtId="9" fontId="3" fillId="3" borderId="15" xfId="3" applyFont="1" applyFill="1" applyBorder="1" applyAlignment="1" applyProtection="1">
      <alignment vertical="center" wrapText="1"/>
      <protection hidden="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6" fillId="0" borderId="2" xfId="0" applyFont="1" applyFill="1" applyBorder="1" applyAlignment="1">
      <alignment vertical="center"/>
    </xf>
    <xf numFmtId="0" fontId="17" fillId="0" borderId="2" xfId="0" applyFont="1" applyFill="1" applyBorder="1" applyAlignment="1" applyProtection="1">
      <alignment horizontal="center" vertical="center" wrapText="1"/>
      <protection hidden="1"/>
    </xf>
    <xf numFmtId="0" fontId="17" fillId="0" borderId="13" xfId="0" applyFont="1" applyFill="1" applyBorder="1" applyAlignment="1" applyProtection="1">
      <alignment horizontal="center" vertical="center" wrapText="1"/>
      <protection hidden="1"/>
    </xf>
    <xf numFmtId="0" fontId="4" fillId="0" borderId="3"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protection hidden="1"/>
    </xf>
    <xf numFmtId="0" fontId="17" fillId="0" borderId="11" xfId="0" applyFont="1" applyFill="1" applyBorder="1" applyAlignment="1" applyProtection="1">
      <alignment horizontal="center" vertical="center" wrapText="1"/>
      <protection hidden="1"/>
    </xf>
    <xf numFmtId="0" fontId="6" fillId="0" borderId="3" xfId="0" applyFont="1" applyFill="1" applyBorder="1" applyAlignment="1" applyProtection="1">
      <alignment horizontal="left" vertical="center" wrapText="1"/>
      <protection hidden="1"/>
    </xf>
    <xf numFmtId="0" fontId="6" fillId="0" borderId="3" xfId="0" applyFont="1" applyFill="1" applyBorder="1" applyAlignment="1"/>
    <xf numFmtId="0" fontId="17" fillId="0" borderId="0" xfId="0" applyFont="1" applyFill="1" applyBorder="1" applyAlignment="1">
      <alignment horizontal="center" vertical="center"/>
    </xf>
    <xf numFmtId="0" fontId="6" fillId="0" borderId="0" xfId="0" applyFont="1" applyFill="1" applyBorder="1" applyAlignment="1">
      <alignment horizontal="left"/>
    </xf>
    <xf numFmtId="0" fontId="17" fillId="0" borderId="0" xfId="0" applyFont="1" applyFill="1" applyBorder="1" applyAlignment="1">
      <alignment horizontal="left" vertical="center"/>
    </xf>
    <xf numFmtId="173" fontId="28" fillId="3" borderId="8" xfId="0" applyNumberFormat="1" applyFont="1" applyFill="1" applyBorder="1" applyAlignment="1" applyProtection="1">
      <alignment wrapText="1"/>
      <protection hidden="1"/>
    </xf>
    <xf numFmtId="165" fontId="2" fillId="10" borderId="15" xfId="2" applyNumberFormat="1" applyFont="1" applyFill="1" applyBorder="1" applyAlignment="1" applyProtection="1">
      <alignment vertical="center" wrapText="1"/>
      <protection hidden="1"/>
    </xf>
    <xf numFmtId="165" fontId="6" fillId="10" borderId="15" xfId="2" applyNumberFormat="1" applyFont="1" applyFill="1" applyBorder="1" applyAlignment="1" applyProtection="1">
      <alignment vertical="center" wrapText="1"/>
      <protection hidden="1"/>
    </xf>
    <xf numFmtId="165" fontId="6" fillId="10" borderId="14" xfId="2" applyNumberFormat="1" applyFont="1" applyFill="1" applyBorder="1" applyAlignment="1" applyProtection="1">
      <alignment vertical="center" wrapText="1"/>
      <protection hidden="1"/>
    </xf>
    <xf numFmtId="167" fontId="2" fillId="10" borderId="1" xfId="2" applyNumberFormat="1" applyFont="1" applyFill="1" applyBorder="1" applyAlignment="1" applyProtection="1">
      <alignment vertical="center" wrapText="1"/>
      <protection hidden="1"/>
    </xf>
    <xf numFmtId="165" fontId="2" fillId="10" borderId="14" xfId="2" applyNumberFormat="1" applyFont="1" applyFill="1" applyBorder="1" applyAlignment="1" applyProtection="1">
      <alignment vertical="center" wrapText="1"/>
      <protection hidden="1"/>
    </xf>
    <xf numFmtId="173" fontId="28" fillId="3" borderId="8" xfId="0" applyNumberFormat="1" applyFont="1" applyFill="1" applyBorder="1" applyAlignment="1" applyProtection="1">
      <alignment wrapText="1"/>
    </xf>
    <xf numFmtId="0" fontId="3" fillId="0" borderId="15" xfId="0" applyFont="1" applyFill="1" applyBorder="1" applyAlignment="1" applyProtection="1">
      <alignment horizontal="left" vertical="center" wrapText="1"/>
      <protection locked="0"/>
    </xf>
    <xf numFmtId="42" fontId="2" fillId="0" borderId="14" xfId="0" applyNumberFormat="1" applyFont="1" applyFill="1" applyBorder="1" applyAlignment="1" applyProtection="1">
      <alignment horizontal="right" vertical="center" wrapText="1"/>
      <protection locked="0"/>
    </xf>
    <xf numFmtId="42" fontId="2" fillId="0" borderId="1" xfId="0" applyNumberFormat="1" applyFont="1" applyFill="1" applyBorder="1" applyAlignment="1" applyProtection="1">
      <alignment horizontal="right" vertical="center" wrapText="1"/>
      <protection locked="0"/>
    </xf>
    <xf numFmtId="0" fontId="3" fillId="0" borderId="14" xfId="0" applyFont="1" applyFill="1" applyBorder="1" applyAlignment="1" applyProtection="1">
      <alignment vertical="top" wrapText="1"/>
      <protection locked="0"/>
    </xf>
    <xf numFmtId="0" fontId="3" fillId="0" borderId="1" xfId="0" applyFont="1" applyFill="1" applyBorder="1" applyAlignment="1" applyProtection="1">
      <alignment vertical="top" wrapText="1"/>
      <protection locked="0"/>
    </xf>
    <xf numFmtId="167" fontId="2" fillId="0" borderId="14" xfId="0" applyNumberFormat="1" applyFont="1" applyFill="1" applyBorder="1" applyAlignment="1" applyProtection="1">
      <alignment horizontal="right" vertical="center" wrapText="1"/>
      <protection locked="0"/>
    </xf>
    <xf numFmtId="167" fontId="2" fillId="0" borderId="1" xfId="0" applyNumberFormat="1" applyFont="1" applyFill="1" applyBorder="1" applyAlignment="1" applyProtection="1">
      <alignment horizontal="right" vertical="center" wrapText="1"/>
      <protection locked="0"/>
    </xf>
    <xf numFmtId="167" fontId="2" fillId="3" borderId="14" xfId="2" applyNumberFormat="1" applyFont="1" applyFill="1" applyBorder="1" applyAlignment="1" applyProtection="1">
      <alignment vertical="center" wrapText="1"/>
      <protection locked="0"/>
    </xf>
    <xf numFmtId="167" fontId="2" fillId="0" borderId="14" xfId="2" applyNumberFormat="1" applyFont="1" applyFill="1" applyBorder="1" applyAlignment="1" applyProtection="1">
      <alignment vertical="center" wrapText="1"/>
      <protection locked="0"/>
    </xf>
    <xf numFmtId="0" fontId="4" fillId="0" borderId="2" xfId="0" applyFont="1" applyFill="1" applyBorder="1" applyAlignment="1">
      <alignment horizontal="center" vertical="center"/>
    </xf>
    <xf numFmtId="0" fontId="24" fillId="2" borderId="15"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1" fillId="0" borderId="0" xfId="0" applyFont="1" applyBorder="1" applyAlignment="1">
      <alignment vertical="top"/>
    </xf>
    <xf numFmtId="0" fontId="2" fillId="0" borderId="1"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center"/>
      <protection hidden="1"/>
    </xf>
    <xf numFmtId="0" fontId="3" fillId="0" borderId="0" xfId="0" applyFont="1" applyFill="1" applyBorder="1" applyAlignment="1">
      <alignment horizontal="left"/>
    </xf>
    <xf numFmtId="0" fontId="10" fillId="2" borderId="8" xfId="0" applyFont="1" applyFill="1" applyBorder="1" applyAlignment="1" applyProtection="1">
      <alignment horizontal="center"/>
      <protection hidden="1"/>
    </xf>
    <xf numFmtId="0" fontId="3" fillId="0" borderId="9" xfId="0" applyFont="1" applyBorder="1" applyAlignment="1" applyProtection="1">
      <alignment wrapText="1"/>
      <protection hidden="1"/>
    </xf>
    <xf numFmtId="0" fontId="3" fillId="0" borderId="2" xfId="0" applyFont="1" applyBorder="1" applyAlignment="1" applyProtection="1">
      <alignment wrapText="1"/>
      <protection hidden="1"/>
    </xf>
    <xf numFmtId="0" fontId="3" fillId="0" borderId="10" xfId="0" applyFont="1" applyBorder="1" applyAlignment="1" applyProtection="1">
      <alignment wrapText="1"/>
      <protection hidden="1"/>
    </xf>
    <xf numFmtId="0" fontId="10" fillId="0" borderId="0" xfId="0" applyFont="1" applyFill="1" applyBorder="1" applyAlignment="1" applyProtection="1">
      <protection hidden="1"/>
    </xf>
    <xf numFmtId="0" fontId="3" fillId="0" borderId="0" xfId="0" applyFont="1" applyAlignment="1" applyProtection="1">
      <alignment horizontal="left" wrapText="1"/>
      <protection hidden="1"/>
    </xf>
    <xf numFmtId="0" fontId="3" fillId="0" borderId="0" xfId="0" applyFont="1" applyFill="1" applyBorder="1" applyAlignment="1">
      <alignment horizontal="left" wrapText="1"/>
    </xf>
    <xf numFmtId="0" fontId="2" fillId="0" borderId="0" xfId="0" applyFont="1" applyFill="1" applyAlignment="1" applyProtection="1">
      <alignment horizontal="left" wrapText="1"/>
      <protection hidden="1"/>
    </xf>
    <xf numFmtId="0" fontId="2" fillId="0" borderId="0" xfId="0" applyFont="1" applyAlignment="1">
      <alignment horizontal="left" vertical="top" wrapText="1"/>
    </xf>
    <xf numFmtId="0" fontId="3" fillId="0" borderId="11" xfId="0" applyFont="1" applyBorder="1" applyAlignment="1" applyProtection="1">
      <alignment horizontal="left" wrapText="1"/>
      <protection hidden="1"/>
    </xf>
    <xf numFmtId="0" fontId="3" fillId="0" borderId="0" xfId="0" applyFont="1" applyBorder="1" applyAlignment="1" applyProtection="1">
      <alignment horizontal="left" wrapText="1"/>
      <protection hidden="1"/>
    </xf>
    <xf numFmtId="0" fontId="3" fillId="0" borderId="6" xfId="0" applyFont="1" applyBorder="1" applyAlignment="1" applyProtection="1">
      <alignment horizontal="left" wrapText="1"/>
      <protection hidden="1"/>
    </xf>
    <xf numFmtId="169" fontId="4" fillId="2" borderId="5" xfId="0" applyNumberFormat="1" applyFont="1" applyFill="1" applyBorder="1" applyAlignment="1" applyProtection="1">
      <alignment horizontal="center" vertical="center" wrapText="1"/>
      <protection hidden="1"/>
    </xf>
    <xf numFmtId="169" fontId="4" fillId="2" borderId="3" xfId="0" applyNumberFormat="1" applyFont="1" applyFill="1" applyBorder="1" applyAlignment="1" applyProtection="1">
      <alignment horizontal="center" vertical="center" wrapText="1"/>
      <protection hidden="1"/>
    </xf>
    <xf numFmtId="169" fontId="4" fillId="2" borderId="4"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left" vertical="center" wrapText="1"/>
      <protection hidden="1"/>
    </xf>
    <xf numFmtId="0" fontId="3" fillId="0" borderId="14" xfId="0" applyFont="1" applyBorder="1" applyAlignment="1" applyProtection="1">
      <alignment horizontal="left" vertical="center" wrapText="1"/>
      <protection hidden="1"/>
    </xf>
    <xf numFmtId="0" fontId="11" fillId="8" borderId="5" xfId="0" applyFont="1" applyFill="1" applyBorder="1" applyAlignment="1" applyProtection="1">
      <alignment horizontal="left" vertical="center" wrapText="1"/>
      <protection hidden="1"/>
    </xf>
    <xf numFmtId="0" fontId="11" fillId="8" borderId="3" xfId="0" applyFont="1" applyFill="1" applyBorder="1" applyAlignment="1" applyProtection="1">
      <alignment horizontal="left" vertical="center" wrapText="1"/>
      <protection hidden="1"/>
    </xf>
    <xf numFmtId="0" fontId="11" fillId="8" borderId="4" xfId="0" applyFont="1" applyFill="1" applyBorder="1" applyAlignment="1" applyProtection="1">
      <alignment horizontal="left" vertical="center" wrapText="1"/>
      <protection hidden="1"/>
    </xf>
    <xf numFmtId="0" fontId="6" fillId="0" borderId="1" xfId="7" applyFont="1" applyFill="1" applyBorder="1" applyAlignment="1" applyProtection="1">
      <alignment horizontal="left" vertical="top" wrapText="1"/>
      <protection hidden="1"/>
    </xf>
    <xf numFmtId="0" fontId="32" fillId="9" borderId="11" xfId="0" applyFont="1" applyFill="1" applyBorder="1" applyAlignment="1">
      <alignment horizontal="center" vertical="center" wrapText="1"/>
    </xf>
    <xf numFmtId="0" fontId="32" fillId="9" borderId="6" xfId="0" applyFont="1" applyFill="1" applyBorder="1" applyAlignment="1">
      <alignment horizontal="center" vertical="center" wrapText="1"/>
    </xf>
    <xf numFmtId="173" fontId="6" fillId="3" borderId="11" xfId="0" applyNumberFormat="1" applyFont="1" applyFill="1" applyBorder="1" applyAlignment="1" applyProtection="1">
      <alignment horizontal="center" vertical="center" wrapText="1"/>
      <protection locked="0"/>
    </xf>
    <xf numFmtId="173" fontId="6" fillId="3" borderId="6" xfId="0" applyNumberFormat="1" applyFont="1" applyFill="1" applyBorder="1" applyAlignment="1" applyProtection="1">
      <alignment horizontal="center" vertical="center" wrapText="1"/>
      <protection locked="0"/>
    </xf>
    <xf numFmtId="0" fontId="32" fillId="9" borderId="11" xfId="0" applyFont="1" applyFill="1" applyBorder="1" applyAlignment="1">
      <alignment horizontal="center" vertical="center"/>
    </xf>
    <xf numFmtId="0" fontId="32" fillId="9" borderId="6" xfId="0" applyFont="1" applyFill="1" applyBorder="1" applyAlignment="1">
      <alignment horizontal="center" vertical="center"/>
    </xf>
    <xf numFmtId="173" fontId="6" fillId="3" borderId="11" xfId="0" applyNumberFormat="1" applyFont="1" applyFill="1" applyBorder="1" applyAlignment="1" applyProtection="1">
      <alignment horizontal="center" vertical="center"/>
      <protection locked="0"/>
    </xf>
    <xf numFmtId="173" fontId="6" fillId="3" borderId="6" xfId="0" applyNumberFormat="1" applyFont="1" applyFill="1" applyBorder="1" applyAlignment="1" applyProtection="1">
      <alignment horizontal="center" vertical="center"/>
      <protection locked="0"/>
    </xf>
    <xf numFmtId="0" fontId="32" fillId="9" borderId="0" xfId="0" applyFont="1" applyFill="1" applyBorder="1" applyAlignment="1">
      <alignment horizontal="center" vertical="center"/>
    </xf>
    <xf numFmtId="0" fontId="2" fillId="0" borderId="1" xfId="7" applyFont="1" applyFill="1" applyBorder="1" applyAlignment="1" applyProtection="1">
      <alignment horizontal="left" vertical="center" wrapText="1"/>
      <protection hidden="1"/>
    </xf>
    <xf numFmtId="0" fontId="2" fillId="0" borderId="1" xfId="5" applyNumberFormat="1" applyFont="1" applyFill="1" applyBorder="1" applyAlignment="1" applyProtection="1">
      <alignment horizontal="left" vertical="center" wrapText="1"/>
      <protection hidden="1"/>
    </xf>
    <xf numFmtId="167" fontId="2" fillId="0" borderId="12" xfId="0" applyNumberFormat="1" applyFont="1" applyBorder="1" applyAlignment="1" applyProtection="1">
      <alignment horizontal="center" vertical="center" wrapText="1"/>
      <protection locked="0"/>
    </xf>
    <xf numFmtId="167" fontId="2" fillId="0" borderId="7" xfId="0" applyNumberFormat="1" applyFont="1" applyBorder="1" applyAlignment="1" applyProtection="1">
      <alignment horizontal="center" vertical="center" wrapText="1"/>
      <protection locked="0"/>
    </xf>
    <xf numFmtId="167" fontId="2" fillId="0" borderId="5" xfId="0" applyNumberFormat="1" applyFont="1" applyBorder="1" applyAlignment="1" applyProtection="1">
      <alignment horizontal="center" vertical="center" wrapText="1"/>
      <protection locked="0"/>
    </xf>
    <xf numFmtId="167" fontId="2" fillId="0" borderId="4" xfId="0" applyNumberFormat="1" applyFont="1" applyBorder="1" applyAlignment="1" applyProtection="1">
      <alignment horizontal="center" vertical="center" wrapText="1"/>
      <protection locked="0"/>
    </xf>
    <xf numFmtId="0" fontId="6" fillId="9" borderId="11" xfId="0" applyFont="1" applyFill="1" applyBorder="1" applyAlignment="1">
      <alignment horizontal="center" vertical="top" wrapText="1"/>
    </xf>
    <xf numFmtId="0" fontId="6" fillId="9" borderId="6" xfId="0" applyFont="1" applyFill="1" applyBorder="1" applyAlignment="1">
      <alignment horizontal="center" vertical="top" wrapText="1"/>
    </xf>
    <xf numFmtId="0" fontId="6" fillId="9" borderId="14" xfId="0" applyFont="1" applyFill="1" applyBorder="1" applyAlignment="1">
      <alignment horizontal="center" vertical="top" wrapText="1"/>
    </xf>
    <xf numFmtId="0" fontId="11" fillId="9" borderId="9" xfId="0" applyFont="1" applyFill="1" applyBorder="1" applyAlignment="1">
      <alignment horizontal="center" vertical="top" wrapText="1"/>
    </xf>
    <xf numFmtId="0" fontId="11" fillId="9" borderId="10" xfId="0" applyFont="1" applyFill="1" applyBorder="1" applyAlignment="1">
      <alignment horizontal="center" vertical="top" wrapText="1"/>
    </xf>
    <xf numFmtId="0" fontId="11" fillId="9" borderId="9" xfId="0" applyFont="1" applyFill="1" applyBorder="1" applyAlignment="1">
      <alignment horizontal="center" vertical="top"/>
    </xf>
    <xf numFmtId="0" fontId="11" fillId="9" borderId="10" xfId="0" applyFont="1" applyFill="1" applyBorder="1" applyAlignment="1">
      <alignment horizontal="center" vertical="top"/>
    </xf>
    <xf numFmtId="0" fontId="6" fillId="9" borderId="9" xfId="0" applyFont="1" applyFill="1" applyBorder="1" applyAlignment="1" applyProtection="1">
      <alignment horizontal="center" vertical="top"/>
      <protection hidden="1"/>
    </xf>
    <xf numFmtId="0" fontId="6" fillId="9" borderId="10" xfId="0" applyFont="1" applyFill="1" applyBorder="1" applyAlignment="1" applyProtection="1">
      <alignment horizontal="center" vertical="top"/>
      <protection hidden="1"/>
    </xf>
    <xf numFmtId="173" fontId="6" fillId="3" borderId="0" xfId="0" applyNumberFormat="1" applyFont="1" applyFill="1" applyBorder="1" applyAlignment="1" applyProtection="1">
      <alignment horizontal="center" vertical="center"/>
      <protection locked="0"/>
    </xf>
    <xf numFmtId="0" fontId="2" fillId="3" borderId="8" xfId="0" applyFont="1" applyFill="1" applyBorder="1" applyAlignment="1" applyProtection="1">
      <alignment horizontal="left" vertical="top" wrapText="1"/>
      <protection hidden="1"/>
    </xf>
    <xf numFmtId="0" fontId="2" fillId="3" borderId="15" xfId="0" applyFont="1" applyFill="1" applyBorder="1" applyAlignment="1" applyProtection="1">
      <alignment horizontal="left" vertical="top" wrapText="1"/>
      <protection hidden="1"/>
    </xf>
    <xf numFmtId="0" fontId="6" fillId="6" borderId="5" xfId="0" applyFont="1" applyFill="1" applyBorder="1" applyAlignment="1" applyProtection="1">
      <alignment horizontal="left" wrapText="1"/>
      <protection hidden="1"/>
    </xf>
    <xf numFmtId="0" fontId="6" fillId="6" borderId="3" xfId="0" applyFont="1" applyFill="1" applyBorder="1" applyAlignment="1" applyProtection="1">
      <alignment horizontal="left" wrapText="1"/>
      <protection hidden="1"/>
    </xf>
    <xf numFmtId="0" fontId="6" fillId="6" borderId="4" xfId="0" applyFont="1" applyFill="1" applyBorder="1" applyAlignment="1" applyProtection="1">
      <alignment horizontal="left" wrapText="1"/>
      <protection hidden="1"/>
    </xf>
    <xf numFmtId="0" fontId="6" fillId="8" borderId="5" xfId="0" applyFont="1" applyFill="1" applyBorder="1" applyAlignment="1" applyProtection="1">
      <alignment horizontal="center" wrapText="1"/>
      <protection hidden="1"/>
    </xf>
    <xf numFmtId="0" fontId="6" fillId="8" borderId="3" xfId="0" applyFont="1" applyFill="1" applyBorder="1" applyAlignment="1" applyProtection="1">
      <alignment horizontal="center" wrapText="1"/>
      <protection hidden="1"/>
    </xf>
    <xf numFmtId="0" fontId="6" fillId="8" borderId="4" xfId="0" applyFont="1" applyFill="1" applyBorder="1" applyAlignment="1" applyProtection="1">
      <alignment horizontal="center" wrapText="1"/>
      <protection hidden="1"/>
    </xf>
    <xf numFmtId="0" fontId="11" fillId="0" borderId="5" xfId="0" applyFont="1" applyFill="1" applyBorder="1" applyAlignment="1" applyProtection="1">
      <alignment horizontal="left" vertical="center" wrapText="1"/>
      <protection hidden="1"/>
    </xf>
    <xf numFmtId="0" fontId="11" fillId="0" borderId="3" xfId="0" applyFont="1" applyFill="1" applyBorder="1" applyAlignment="1" applyProtection="1">
      <alignment horizontal="left" vertical="center" wrapText="1"/>
      <protection hidden="1"/>
    </xf>
    <xf numFmtId="0" fontId="11" fillId="0" borderId="4" xfId="0" applyFont="1" applyFill="1" applyBorder="1" applyAlignment="1" applyProtection="1">
      <alignment horizontal="left" vertical="center" wrapText="1"/>
      <protection hidden="1"/>
    </xf>
    <xf numFmtId="0" fontId="6" fillId="9" borderId="9"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2" fillId="3" borderId="15" xfId="0" applyFont="1" applyFill="1" applyBorder="1" applyAlignment="1" applyProtection="1">
      <alignment horizontal="left" vertical="center" wrapText="1"/>
      <protection hidden="1"/>
    </xf>
    <xf numFmtId="0" fontId="2" fillId="3" borderId="14" xfId="0" applyFont="1" applyFill="1" applyBorder="1" applyAlignment="1" applyProtection="1">
      <alignment horizontal="left" vertical="center" wrapText="1"/>
      <protection hidden="1"/>
    </xf>
    <xf numFmtId="0" fontId="6" fillId="0" borderId="5" xfId="0" applyFont="1" applyFill="1" applyBorder="1" applyAlignment="1" applyProtection="1">
      <alignment horizontal="left" wrapText="1"/>
      <protection hidden="1"/>
    </xf>
    <xf numFmtId="0" fontId="6" fillId="0" borderId="3" xfId="0" applyFont="1" applyFill="1" applyBorder="1" applyAlignment="1" applyProtection="1">
      <alignment horizontal="left" wrapText="1"/>
      <protection hidden="1"/>
    </xf>
    <xf numFmtId="0" fontId="6" fillId="0" borderId="4" xfId="0" applyFont="1" applyFill="1" applyBorder="1" applyAlignment="1" applyProtection="1">
      <alignment horizontal="left" wrapText="1"/>
      <protection hidden="1"/>
    </xf>
    <xf numFmtId="0" fontId="6" fillId="0" borderId="1" xfId="7" applyFont="1" applyFill="1" applyBorder="1" applyAlignment="1" applyProtection="1">
      <alignment horizontal="left" vertical="center" wrapText="1"/>
      <protection hidden="1"/>
    </xf>
    <xf numFmtId="0" fontId="6" fillId="8" borderId="5" xfId="0" applyFont="1" applyFill="1" applyBorder="1" applyAlignment="1" applyProtection="1">
      <alignment horizontal="left" wrapText="1"/>
      <protection hidden="1"/>
    </xf>
    <xf numFmtId="0" fontId="6" fillId="8" borderId="3" xfId="0" applyFont="1" applyFill="1" applyBorder="1" applyAlignment="1" applyProtection="1">
      <alignment horizontal="left" wrapText="1"/>
      <protection hidden="1"/>
    </xf>
    <xf numFmtId="0" fontId="6" fillId="8" borderId="4" xfId="0" applyFont="1" applyFill="1" applyBorder="1" applyAlignment="1" applyProtection="1">
      <alignment horizontal="left" wrapText="1"/>
      <protection hidden="1"/>
    </xf>
    <xf numFmtId="0" fontId="6" fillId="8" borderId="5" xfId="0" applyFont="1" applyFill="1" applyBorder="1" applyAlignment="1" applyProtection="1">
      <alignment horizontal="left" vertical="center" wrapText="1"/>
      <protection hidden="1"/>
    </xf>
    <xf numFmtId="0" fontId="6" fillId="8" borderId="3" xfId="0" applyFont="1" applyFill="1" applyBorder="1" applyAlignment="1" applyProtection="1">
      <alignment horizontal="left" vertical="center" wrapText="1"/>
      <protection hidden="1"/>
    </xf>
    <xf numFmtId="0" fontId="6" fillId="8" borderId="4" xfId="0" applyFont="1" applyFill="1" applyBorder="1" applyAlignment="1" applyProtection="1">
      <alignment horizontal="left" vertical="center" wrapText="1"/>
      <protection hidden="1"/>
    </xf>
    <xf numFmtId="0" fontId="11" fillId="8" borderId="1" xfId="0" applyFont="1" applyFill="1" applyBorder="1" applyAlignment="1" applyProtection="1">
      <alignment horizontal="left" vertical="top" wrapText="1"/>
      <protection hidden="1"/>
    </xf>
    <xf numFmtId="0" fontId="3" fillId="0" borderId="1" xfId="0" applyFont="1" applyBorder="1" applyAlignment="1" applyProtection="1">
      <alignment horizontal="left" vertical="center" wrapText="1"/>
      <protection hidden="1"/>
    </xf>
    <xf numFmtId="0" fontId="2" fillId="10" borderId="14" xfId="0" applyFont="1" applyFill="1" applyBorder="1" applyAlignment="1" applyProtection="1">
      <alignment horizontal="center" wrapText="1"/>
      <protection hidden="1"/>
    </xf>
    <xf numFmtId="0" fontId="2" fillId="10" borderId="1" xfId="0" applyFont="1" applyFill="1" applyBorder="1" applyAlignment="1" applyProtection="1">
      <alignment horizontal="center" wrapText="1"/>
      <protection hidden="1"/>
    </xf>
    <xf numFmtId="0" fontId="2" fillId="10" borderId="8" xfId="0" applyFont="1" applyFill="1" applyBorder="1" applyAlignment="1" applyProtection="1">
      <alignment horizontal="center" wrapText="1"/>
      <protection hidden="1"/>
    </xf>
    <xf numFmtId="0" fontId="2" fillId="10" borderId="14" xfId="0" applyFont="1" applyFill="1" applyBorder="1" applyAlignment="1" applyProtection="1">
      <alignment horizontal="center" vertical="center" wrapText="1"/>
      <protection hidden="1"/>
    </xf>
    <xf numFmtId="0" fontId="2" fillId="10" borderId="1" xfId="0" applyFont="1" applyFill="1" applyBorder="1" applyAlignment="1" applyProtection="1">
      <alignment horizontal="center" vertical="center" wrapText="1"/>
      <protection hidden="1"/>
    </xf>
    <xf numFmtId="0" fontId="2" fillId="10" borderId="8" xfId="0" applyFont="1" applyFill="1" applyBorder="1" applyAlignment="1" applyProtection="1">
      <alignment horizontal="center" vertical="center" wrapText="1"/>
      <protection hidden="1"/>
    </xf>
    <xf numFmtId="169" fontId="4" fillId="2" borderId="5" xfId="0" applyNumberFormat="1" applyFont="1" applyFill="1" applyBorder="1" applyAlignment="1">
      <alignment horizontal="center" vertical="center" wrapText="1"/>
    </xf>
    <xf numFmtId="169" fontId="4" fillId="2" borderId="3" xfId="0" applyNumberFormat="1" applyFont="1" applyFill="1" applyBorder="1" applyAlignment="1">
      <alignment horizontal="center" vertical="center" wrapText="1"/>
    </xf>
    <xf numFmtId="169" fontId="4" fillId="2" borderId="4" xfId="0" applyNumberFormat="1"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2" fillId="3" borderId="14" xfId="0" applyFont="1" applyFill="1" applyBorder="1" applyAlignment="1" applyProtection="1">
      <alignment horizontal="left" vertical="top" wrapText="1"/>
      <protection hidden="1"/>
    </xf>
    <xf numFmtId="0" fontId="32" fillId="9" borderId="11" xfId="0" applyFont="1" applyFill="1" applyBorder="1" applyAlignment="1">
      <alignment horizontal="center" vertical="top"/>
    </xf>
    <xf numFmtId="0" fontId="32" fillId="9" borderId="6" xfId="0" applyFont="1" applyFill="1" applyBorder="1" applyAlignment="1">
      <alignment horizontal="center" vertical="top"/>
    </xf>
    <xf numFmtId="173" fontId="6" fillId="3" borderId="12" xfId="0" applyNumberFormat="1" applyFont="1" applyFill="1" applyBorder="1" applyAlignment="1" applyProtection="1">
      <alignment horizontal="center" vertical="top"/>
      <protection locked="0"/>
    </xf>
    <xf numFmtId="173" fontId="6" fillId="3" borderId="7" xfId="0" applyNumberFormat="1" applyFont="1" applyFill="1" applyBorder="1" applyAlignment="1" applyProtection="1">
      <alignment horizontal="center" vertical="top"/>
      <protection locked="0"/>
    </xf>
    <xf numFmtId="0" fontId="32" fillId="9" borderId="9" xfId="0" applyFont="1" applyFill="1" applyBorder="1" applyAlignment="1">
      <alignment horizontal="center" vertical="top" wrapText="1"/>
    </xf>
    <xf numFmtId="0" fontId="32" fillId="9" borderId="10" xfId="0" applyFont="1" applyFill="1" applyBorder="1" applyAlignment="1">
      <alignment horizontal="center" vertical="top" wrapText="1"/>
    </xf>
    <xf numFmtId="0" fontId="32" fillId="9" borderId="11" xfId="0" applyFont="1" applyFill="1" applyBorder="1" applyAlignment="1">
      <alignment horizontal="center" vertical="top" wrapText="1"/>
    </xf>
    <xf numFmtId="0" fontId="32" fillId="9" borderId="6" xfId="0" applyFont="1" applyFill="1" applyBorder="1" applyAlignment="1">
      <alignment horizontal="center" vertical="top" wrapText="1"/>
    </xf>
    <xf numFmtId="0" fontId="32" fillId="9" borderId="9" xfId="0" applyFont="1" applyFill="1" applyBorder="1" applyAlignment="1">
      <alignment horizontal="center" vertical="top"/>
    </xf>
    <xf numFmtId="0" fontId="32" fillId="9" borderId="10" xfId="0" applyFont="1" applyFill="1" applyBorder="1" applyAlignment="1">
      <alignment horizontal="center" vertical="top"/>
    </xf>
    <xf numFmtId="167" fontId="2" fillId="3" borderId="5" xfId="2" applyNumberFormat="1" applyFont="1" applyFill="1" applyBorder="1" applyAlignment="1" applyProtection="1">
      <alignment horizontal="center" vertical="center" wrapText="1"/>
      <protection locked="0"/>
    </xf>
    <xf numFmtId="167" fontId="2" fillId="3" borderId="4" xfId="2" applyNumberFormat="1" applyFont="1" applyFill="1" applyBorder="1" applyAlignment="1" applyProtection="1">
      <alignment horizontal="center" vertical="center" wrapText="1"/>
      <protection locked="0"/>
    </xf>
    <xf numFmtId="0" fontId="6" fillId="5" borderId="5" xfId="0"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xf>
    <xf numFmtId="0" fontId="6" fillId="5" borderId="4" xfId="0" applyFont="1" applyFill="1" applyBorder="1" applyAlignment="1" applyProtection="1">
      <alignment horizontal="left" vertical="center" wrapText="1"/>
    </xf>
    <xf numFmtId="0" fontId="2" fillId="4" borderId="7" xfId="0" applyFont="1" applyFill="1" applyBorder="1" applyAlignment="1" applyProtection="1">
      <alignment horizontal="right" vertical="center" wrapText="1"/>
    </xf>
    <xf numFmtId="0" fontId="2" fillId="4" borderId="14" xfId="0" applyFont="1" applyFill="1" applyBorder="1" applyAlignment="1" applyProtection="1">
      <alignment horizontal="right" vertical="center" wrapText="1"/>
    </xf>
    <xf numFmtId="0" fontId="2" fillId="4" borderId="12" xfId="0" applyFont="1" applyFill="1" applyBorder="1" applyAlignment="1" applyProtection="1">
      <alignment horizontal="right" vertical="center" wrapText="1"/>
    </xf>
    <xf numFmtId="165" fontId="6" fillId="5" borderId="5" xfId="2" applyNumberFormat="1" applyFont="1" applyFill="1" applyBorder="1" applyAlignment="1" applyProtection="1">
      <alignment horizontal="left" vertical="center" wrapText="1"/>
    </xf>
    <xf numFmtId="165" fontId="6" fillId="5" borderId="3" xfId="2" applyNumberFormat="1" applyFont="1" applyFill="1" applyBorder="1" applyAlignment="1" applyProtection="1">
      <alignment horizontal="left" vertical="center" wrapText="1"/>
    </xf>
    <xf numFmtId="165" fontId="6" fillId="5" borderId="4" xfId="2" applyNumberFormat="1" applyFont="1" applyFill="1" applyBorder="1" applyAlignment="1" applyProtection="1">
      <alignment horizontal="left" vertical="center" wrapText="1"/>
    </xf>
    <xf numFmtId="173" fontId="6" fillId="3" borderId="11" xfId="0" applyNumberFormat="1" applyFont="1" applyFill="1" applyBorder="1" applyAlignment="1" applyProtection="1">
      <alignment horizontal="center" vertical="top" wrapText="1"/>
      <protection locked="0"/>
    </xf>
    <xf numFmtId="173" fontId="6" fillId="3" borderId="6" xfId="0" applyNumberFormat="1" applyFont="1" applyFill="1" applyBorder="1" applyAlignment="1" applyProtection="1">
      <alignment horizontal="center" vertical="top" wrapText="1"/>
      <protection locked="0"/>
    </xf>
    <xf numFmtId="173" fontId="6" fillId="3" borderId="11" xfId="0" applyNumberFormat="1" applyFont="1" applyFill="1" applyBorder="1" applyAlignment="1" applyProtection="1">
      <alignment horizontal="center" vertical="top"/>
      <protection locked="0"/>
    </xf>
    <xf numFmtId="173" fontId="6" fillId="3" borderId="6" xfId="0" applyNumberFormat="1" applyFont="1" applyFill="1" applyBorder="1" applyAlignment="1" applyProtection="1">
      <alignment horizontal="center" vertical="top"/>
      <protection locked="0"/>
    </xf>
    <xf numFmtId="0" fontId="4" fillId="2" borderId="5"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6" fillId="9" borderId="10" xfId="0" applyFont="1" applyFill="1" applyBorder="1" applyAlignment="1">
      <alignment horizontal="center" vertical="center"/>
    </xf>
    <xf numFmtId="0" fontId="6" fillId="9" borderId="11" xfId="0" applyFont="1" applyFill="1" applyBorder="1" applyAlignment="1">
      <alignment horizontal="center" vertical="center"/>
    </xf>
    <xf numFmtId="0" fontId="6" fillId="9" borderId="6" xfId="0" applyFont="1" applyFill="1" applyBorder="1" applyAlignment="1">
      <alignment horizontal="center" vertical="center"/>
    </xf>
    <xf numFmtId="0" fontId="6" fillId="9" borderId="12" xfId="0" applyFont="1" applyFill="1" applyBorder="1" applyAlignment="1">
      <alignment horizontal="center" vertical="center"/>
    </xf>
    <xf numFmtId="0" fontId="6" fillId="9" borderId="7" xfId="0" applyFont="1" applyFill="1" applyBorder="1" applyAlignment="1">
      <alignment horizontal="center" vertical="center"/>
    </xf>
    <xf numFmtId="0" fontId="6" fillId="5" borderId="1" xfId="0" applyFont="1" applyFill="1" applyBorder="1" applyAlignment="1" applyProtection="1">
      <alignment horizontal="left" vertical="center" wrapText="1"/>
      <protection hidden="1"/>
    </xf>
    <xf numFmtId="0" fontId="2" fillId="0" borderId="1" xfId="0" applyFont="1" applyBorder="1" applyAlignment="1" applyProtection="1">
      <alignment vertical="center" wrapText="1"/>
      <protection hidden="1"/>
    </xf>
    <xf numFmtId="0" fontId="17" fillId="2" borderId="5"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2" fillId="0" borderId="0" xfId="0" applyFont="1" applyAlignment="1" applyProtection="1">
      <alignment horizontal="left" vertical="center" wrapText="1"/>
      <protection hidden="1"/>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4" fontId="1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1" fillId="0" borderId="5"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7" fillId="2" borderId="11" xfId="0" applyFont="1" applyFill="1" applyBorder="1" applyAlignment="1">
      <alignment horizontal="left" vertical="center"/>
    </xf>
    <xf numFmtId="0" fontId="17" fillId="2" borderId="0" xfId="0" applyFont="1" applyFill="1" applyBorder="1" applyAlignment="1">
      <alignment horizontal="left" vertical="center"/>
    </xf>
    <xf numFmtId="0" fontId="17" fillId="2" borderId="6" xfId="0" applyFont="1" applyFill="1" applyBorder="1" applyAlignment="1">
      <alignment horizontal="left" vertical="center"/>
    </xf>
    <xf numFmtId="0" fontId="2" fillId="0" borderId="5"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3" fillId="10" borderId="2" xfId="0" applyFont="1" applyFill="1" applyBorder="1" applyAlignment="1">
      <alignment horizontal="center"/>
    </xf>
    <xf numFmtId="0" fontId="3" fillId="10" borderId="10" xfId="0" applyFont="1" applyFill="1" applyBorder="1" applyAlignment="1">
      <alignment horizontal="center"/>
    </xf>
    <xf numFmtId="0" fontId="3" fillId="10" borderId="0" xfId="0" applyFont="1" applyFill="1" applyBorder="1" applyAlignment="1">
      <alignment horizontal="center"/>
    </xf>
    <xf numFmtId="0" fontId="3" fillId="10" borderId="6" xfId="0" applyFont="1" applyFill="1" applyBorder="1" applyAlignment="1">
      <alignment horizontal="center"/>
    </xf>
    <xf numFmtId="0" fontId="3" fillId="10" borderId="13" xfId="0" applyFont="1" applyFill="1" applyBorder="1" applyAlignment="1">
      <alignment horizontal="center"/>
    </xf>
    <xf numFmtId="0" fontId="3" fillId="10" borderId="7" xfId="0" applyFont="1" applyFill="1" applyBorder="1" applyAlignment="1">
      <alignment horizontal="center"/>
    </xf>
    <xf numFmtId="0" fontId="10" fillId="2" borderId="1" xfId="0" applyFont="1" applyFill="1" applyBorder="1" applyAlignment="1" applyProtection="1">
      <alignment horizontal="left" vertical="center" wrapText="1"/>
      <protection hidden="1"/>
    </xf>
    <xf numFmtId="0" fontId="17" fillId="2" borderId="1" xfId="0" applyFont="1" applyFill="1" applyBorder="1" applyAlignment="1" applyProtection="1">
      <alignment horizontal="left" vertical="center" wrapText="1"/>
      <protection hidden="1"/>
    </xf>
    <xf numFmtId="0" fontId="29" fillId="9"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17" fillId="2"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left" vertical="center" wrapText="1"/>
      <protection hidden="1"/>
    </xf>
    <xf numFmtId="0" fontId="5" fillId="0" borderId="1" xfId="0" applyFont="1" applyBorder="1" applyAlignment="1" applyProtection="1">
      <alignment horizontal="left" vertical="center" wrapText="1"/>
      <protection hidden="1"/>
    </xf>
    <xf numFmtId="0" fontId="3" fillId="10" borderId="3" xfId="0" applyFont="1" applyFill="1" applyBorder="1" applyAlignment="1">
      <alignment horizontal="center"/>
    </xf>
    <xf numFmtId="0" fontId="3" fillId="10" borderId="4" xfId="0" applyFont="1" applyFill="1" applyBorder="1" applyAlignment="1">
      <alignment horizontal="center"/>
    </xf>
    <xf numFmtId="0" fontId="0" fillId="9" borderId="3" xfId="0" applyFill="1" applyBorder="1" applyAlignment="1">
      <alignment horizontal="center"/>
    </xf>
    <xf numFmtId="0" fontId="0" fillId="9" borderId="4" xfId="0" applyFill="1" applyBorder="1" applyAlignment="1">
      <alignment horizontal="center"/>
    </xf>
    <xf numFmtId="0" fontId="4" fillId="2" borderId="3" xfId="0" applyFont="1" applyFill="1" applyBorder="1" applyAlignment="1" applyProtection="1">
      <alignment horizontal="left" vertical="center" wrapText="1"/>
      <protection hidden="1"/>
    </xf>
    <xf numFmtId="0" fontId="17" fillId="2" borderId="3" xfId="0" applyFont="1" applyFill="1" applyBorder="1" applyAlignment="1" applyProtection="1">
      <alignment horizontal="left" vertical="center" wrapText="1"/>
      <protection hidden="1"/>
    </xf>
    <xf numFmtId="0" fontId="17" fillId="2" borderId="4"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17" fillId="2" borderId="4" xfId="0" applyFont="1" applyFill="1" applyBorder="1" applyAlignment="1" applyProtection="1">
      <alignment horizontal="center" vertical="center" wrapText="1"/>
      <protection hidden="1"/>
    </xf>
    <xf numFmtId="0" fontId="6" fillId="0" borderId="5" xfId="0" applyFont="1" applyBorder="1" applyAlignment="1" applyProtection="1">
      <alignment horizontal="left" vertical="center" wrapText="1"/>
      <protection hidden="1"/>
    </xf>
    <xf numFmtId="0" fontId="6" fillId="0" borderId="3" xfId="0" applyFont="1" applyBorder="1" applyAlignment="1" applyProtection="1">
      <alignment horizontal="left" vertical="center" wrapText="1"/>
      <protection hidden="1"/>
    </xf>
    <xf numFmtId="0" fontId="5" fillId="0" borderId="3" xfId="0" applyFont="1" applyBorder="1" applyAlignment="1" applyProtection="1">
      <alignment horizontal="left" vertical="center" wrapText="1"/>
      <protection hidden="1"/>
    </xf>
    <xf numFmtId="0" fontId="5" fillId="0" borderId="4" xfId="0" applyFont="1" applyBorder="1" applyAlignment="1" applyProtection="1">
      <alignment horizontal="left" vertical="center" wrapText="1"/>
      <protection hidden="1"/>
    </xf>
    <xf numFmtId="0" fontId="2" fillId="0" borderId="5"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11" fillId="0" borderId="1" xfId="0" applyFont="1" applyBorder="1" applyAlignment="1">
      <alignment horizontal="left" vertical="center" wrapText="1"/>
    </xf>
    <xf numFmtId="0" fontId="17" fillId="2" borderId="1" xfId="0" applyFont="1" applyFill="1" applyBorder="1" applyAlignment="1">
      <alignment horizontal="center" vertical="center"/>
    </xf>
  </cellXfs>
  <cellStyles count="16">
    <cellStyle name="Comma" xfId="1" builtinId="3"/>
    <cellStyle name="Comma 2" xfId="8" xr:uid="{00000000-0005-0000-0000-000001000000}"/>
    <cellStyle name="Comma 2 4" xfId="9" xr:uid="{00000000-0005-0000-0000-000002000000}"/>
    <cellStyle name="Currency" xfId="2" builtinId="4"/>
    <cellStyle name="Currency 2" xfId="10" xr:uid="{00000000-0005-0000-0000-000004000000}"/>
    <cellStyle name="Currency 2 2" xfId="11" xr:uid="{00000000-0005-0000-0000-000005000000}"/>
    <cellStyle name="Currency 2 5" xfId="12" xr:uid="{00000000-0005-0000-0000-000006000000}"/>
    <cellStyle name="Currency 3" xfId="4" xr:uid="{00000000-0005-0000-0000-000007000000}"/>
    <cellStyle name="Currency 6" xfId="13" xr:uid="{00000000-0005-0000-0000-000008000000}"/>
    <cellStyle name="Line 4" xfId="5" xr:uid="{00000000-0005-0000-0000-00000A000000}"/>
    <cellStyle name="Normal" xfId="0" builtinId="0"/>
    <cellStyle name="Normal 2" xfId="14" xr:uid="{00000000-0005-0000-0000-00000C000000}"/>
    <cellStyle name="Normal 2 2" xfId="15" xr:uid="{00000000-0005-0000-0000-00000D000000}"/>
    <cellStyle name="Normal 3" xfId="7" xr:uid="{00000000-0005-0000-0000-00000E000000}"/>
    <cellStyle name="Percent" xfId="3" builtinId="5"/>
    <cellStyle name="Percent 2" xfId="6" xr:uid="{00000000-0005-0000-0000-000010000000}"/>
  </cellStyles>
  <dxfs count="0"/>
  <tableStyles count="0" defaultTableStyle="TableStyleMedium2" defaultPivotStyle="PivotStyleLight16"/>
  <colors>
    <mruColors>
      <color rgb="FFC1EAFF"/>
      <color rgb="FFFFFFCD"/>
      <color rgb="FFFFFF00"/>
      <color rgb="FFF4FDD1"/>
      <color rgb="FFFFFFB9"/>
      <color rgb="FFDBDFE8"/>
      <color rgb="FF009ADD"/>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7</xdr:row>
      <xdr:rowOff>151353</xdr:rowOff>
    </xdr:from>
    <xdr:to>
      <xdr:col>15</xdr:col>
      <xdr:colOff>363855</xdr:colOff>
      <xdr:row>9</xdr:row>
      <xdr:rowOff>58249</xdr:rowOff>
    </xdr:to>
    <xdr:pic>
      <xdr:nvPicPr>
        <xdr:cNvPr id="3" name="Picture 2">
          <a:extLst>
            <a:ext uri="{FF2B5EF4-FFF2-40B4-BE49-F238E27FC236}">
              <a16:creationId xmlns:a16="http://schemas.microsoft.com/office/drawing/2014/main" id="{EB2ECC9D-0B95-4ECC-A0BD-39BAC235EE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825" y="1361028"/>
          <a:ext cx="9334500" cy="245986"/>
        </a:xfrm>
        <a:prstGeom prst="rect">
          <a:avLst/>
        </a:prstGeom>
      </xdr:spPr>
    </xdr:pic>
    <xdr:clientData/>
  </xdr:twoCellAnchor>
  <xdr:twoCellAnchor editAs="oneCell">
    <xdr:from>
      <xdr:col>5</xdr:col>
      <xdr:colOff>333829</xdr:colOff>
      <xdr:row>9</xdr:row>
      <xdr:rowOff>135255</xdr:rowOff>
    </xdr:from>
    <xdr:to>
      <xdr:col>15</xdr:col>
      <xdr:colOff>363855</xdr:colOff>
      <xdr:row>11</xdr:row>
      <xdr:rowOff>55926</xdr:rowOff>
    </xdr:to>
    <xdr:pic>
      <xdr:nvPicPr>
        <xdr:cNvPr id="9" name="Picture 8">
          <a:extLst>
            <a:ext uri="{FF2B5EF4-FFF2-40B4-BE49-F238E27FC236}">
              <a16:creationId xmlns:a16="http://schemas.microsoft.com/office/drawing/2014/main" id="{73C317DB-909D-4B13-8088-3BBE99A31E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29429" y="1678305"/>
          <a:ext cx="6606086" cy="2673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laurie\Dropbox\EB%20Budgets\P1\P1%20Budget%20w%20Focus%20Group%20Changes%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row r="11">
          <cell r="A11" t="str">
            <v>Region 2</v>
          </cell>
        </row>
        <row r="12">
          <cell r="A12" t="str">
            <v>Region 3</v>
          </cell>
        </row>
        <row r="13">
          <cell r="A13" t="str">
            <v>Region 4</v>
          </cell>
        </row>
        <row r="14">
          <cell r="A14" t="str">
            <v>Region 5</v>
          </cell>
        </row>
        <row r="15">
          <cell r="A15" t="str">
            <v>Region 6</v>
          </cell>
        </row>
      </sheetData>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P1"/>
      <sheetName val="1.1"/>
      <sheetName val="1.2"/>
      <sheetName val="1.3 Single"/>
      <sheetName val="Dropdown"/>
    </sheetNames>
    <sheetDataSet>
      <sheetData sheetId="0"/>
      <sheetData sheetId="1"/>
      <sheetData sheetId="2"/>
      <sheetData sheetId="3"/>
      <sheetData sheetId="4">
        <row r="3">
          <cell r="A3" t="str">
            <v>Location 1</v>
          </cell>
        </row>
        <row r="4">
          <cell r="A4" t="str">
            <v>Location 2</v>
          </cell>
        </row>
        <row r="5">
          <cell r="A5" t="str">
            <v>Location 3</v>
          </cell>
        </row>
        <row r="6">
          <cell r="A6" t="str">
            <v>Location 4</v>
          </cell>
        </row>
        <row r="7">
          <cell r="A7" t="str">
            <v>Location 5</v>
          </cell>
        </row>
        <row r="8">
          <cell r="A8" t="str">
            <v>Location 6</v>
          </cell>
        </row>
        <row r="15">
          <cell r="A15" t="str">
            <v>Location 1</v>
          </cell>
        </row>
        <row r="16">
          <cell r="A16" t="str">
            <v>Location 2</v>
          </cell>
        </row>
        <row r="17">
          <cell r="A17" t="str">
            <v>Location 3</v>
          </cell>
        </row>
        <row r="18">
          <cell r="A18" t="str">
            <v>Location 4</v>
          </cell>
        </row>
        <row r="19">
          <cell r="A19" t="str">
            <v>Location 5</v>
          </cell>
        </row>
        <row r="20">
          <cell r="A20" t="str">
            <v>Location 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sheetPr>
  <dimension ref="A1:P34"/>
  <sheetViews>
    <sheetView showGridLines="0" tabSelected="1" zoomScaleNormal="100" workbookViewId="0"/>
  </sheetViews>
  <sheetFormatPr defaultColWidth="9.109375" defaultRowHeight="13.8" x14ac:dyDescent="0.25"/>
  <cols>
    <col min="1" max="1" width="3.88671875" style="55" customWidth="1"/>
    <col min="2" max="15" width="9.5546875" style="55" customWidth="1"/>
    <col min="16" max="16" width="10.6640625" style="55" customWidth="1"/>
    <col min="17" max="16384" width="9.109375" style="55"/>
  </cols>
  <sheetData>
    <row r="1" spans="2:16" x14ac:dyDescent="0.25">
      <c r="B1" s="108" t="s">
        <v>407</v>
      </c>
    </row>
    <row r="2" spans="2:16" x14ac:dyDescent="0.25">
      <c r="B2" s="546" t="s">
        <v>311</v>
      </c>
      <c r="C2" s="546"/>
      <c r="D2" s="546"/>
      <c r="E2" s="546"/>
      <c r="F2" s="546"/>
      <c r="G2" s="546"/>
      <c r="H2" s="546"/>
      <c r="I2" s="546"/>
      <c r="J2" s="546"/>
      <c r="K2" s="546"/>
      <c r="L2" s="546"/>
      <c r="M2" s="546"/>
      <c r="N2" s="546"/>
      <c r="O2" s="546"/>
      <c r="P2" s="546"/>
    </row>
    <row r="3" spans="2:16" x14ac:dyDescent="0.25">
      <c r="B3" s="544" t="s">
        <v>312</v>
      </c>
      <c r="C3" s="544"/>
      <c r="D3" s="544"/>
      <c r="E3" s="544"/>
      <c r="F3" s="544"/>
      <c r="G3" s="544"/>
      <c r="H3" s="544"/>
      <c r="I3" s="544"/>
      <c r="J3" s="544"/>
      <c r="K3" s="544"/>
      <c r="L3" s="544"/>
      <c r="M3" s="544"/>
      <c r="N3" s="544"/>
      <c r="O3" s="544"/>
      <c r="P3" s="544"/>
    </row>
    <row r="5" spans="2:16" x14ac:dyDescent="0.25">
      <c r="B5" s="547" t="s">
        <v>298</v>
      </c>
      <c r="C5" s="548"/>
      <c r="D5" s="548"/>
      <c r="E5" s="548"/>
      <c r="F5" s="548"/>
      <c r="G5" s="548"/>
      <c r="H5" s="548"/>
      <c r="I5" s="548"/>
      <c r="J5" s="548"/>
      <c r="K5" s="548"/>
      <c r="L5" s="548"/>
      <c r="M5" s="548"/>
      <c r="N5" s="548"/>
      <c r="O5" s="548"/>
      <c r="P5" s="549"/>
    </row>
    <row r="6" spans="2:16" ht="14.25" customHeight="1" x14ac:dyDescent="0.25">
      <c r="B6" s="555" t="s">
        <v>318</v>
      </c>
      <c r="C6" s="556"/>
      <c r="D6" s="556"/>
      <c r="E6" s="556"/>
      <c r="F6" s="556"/>
      <c r="G6" s="556"/>
      <c r="H6" s="556"/>
      <c r="I6" s="556"/>
      <c r="J6" s="556"/>
      <c r="K6" s="556"/>
      <c r="L6" s="556"/>
      <c r="M6" s="556"/>
      <c r="N6" s="556"/>
      <c r="O6" s="556"/>
      <c r="P6" s="557"/>
    </row>
    <row r="7" spans="2:16" ht="14.25" customHeight="1" x14ac:dyDescent="0.25">
      <c r="B7" s="555"/>
      <c r="C7" s="556"/>
      <c r="D7" s="556"/>
      <c r="E7" s="556"/>
      <c r="F7" s="556"/>
      <c r="G7" s="556"/>
      <c r="H7" s="556"/>
      <c r="I7" s="556"/>
      <c r="J7" s="556"/>
      <c r="K7" s="556"/>
      <c r="L7" s="556"/>
      <c r="M7" s="556"/>
      <c r="N7" s="556"/>
      <c r="O7" s="556"/>
      <c r="P7" s="557"/>
    </row>
    <row r="8" spans="2:16" ht="14.25" customHeight="1" x14ac:dyDescent="0.25">
      <c r="B8" s="419"/>
      <c r="C8" s="105"/>
      <c r="D8" s="105"/>
      <c r="E8" s="105"/>
      <c r="F8" s="105"/>
      <c r="G8" s="105"/>
      <c r="H8" s="105"/>
      <c r="I8" s="105"/>
      <c r="J8" s="105"/>
      <c r="K8" s="105"/>
      <c r="L8" s="105"/>
      <c r="M8" s="105"/>
      <c r="N8" s="105"/>
      <c r="O8" s="105"/>
      <c r="P8" s="420"/>
    </row>
    <row r="9" spans="2:16" ht="14.25" customHeight="1" x14ac:dyDescent="0.25">
      <c r="B9" s="419"/>
      <c r="C9" s="105"/>
      <c r="D9" s="105"/>
      <c r="E9" s="105"/>
      <c r="F9" s="105"/>
      <c r="G9" s="105"/>
      <c r="H9" s="105"/>
      <c r="I9" s="105"/>
      <c r="J9" s="105"/>
      <c r="K9" s="105"/>
      <c r="L9" s="105"/>
      <c r="M9" s="105"/>
      <c r="N9" s="105"/>
      <c r="O9" s="105"/>
      <c r="P9" s="420"/>
    </row>
    <row r="10" spans="2:16" ht="14.25" customHeight="1" x14ac:dyDescent="0.25">
      <c r="B10" s="419"/>
      <c r="C10" s="105"/>
      <c r="D10" s="105"/>
      <c r="E10" s="105"/>
      <c r="F10" s="105"/>
      <c r="G10" s="105"/>
      <c r="H10" s="105"/>
      <c r="I10" s="105"/>
      <c r="J10" s="105"/>
      <c r="K10" s="105"/>
      <c r="L10" s="105"/>
      <c r="M10" s="105"/>
      <c r="N10" s="105"/>
      <c r="O10" s="105"/>
      <c r="P10" s="420"/>
    </row>
    <row r="11" spans="2:16" x14ac:dyDescent="0.25">
      <c r="B11" s="421"/>
      <c r="C11" s="56"/>
      <c r="D11" s="56"/>
      <c r="E11" s="56"/>
      <c r="F11" s="56"/>
      <c r="G11" s="56"/>
      <c r="H11" s="56"/>
      <c r="I11" s="56"/>
      <c r="J11" s="56"/>
      <c r="K11" s="56"/>
      <c r="L11" s="56"/>
      <c r="M11" s="56"/>
      <c r="N11" s="56"/>
      <c r="O11" s="56"/>
      <c r="P11" s="422"/>
    </row>
    <row r="12" spans="2:16" x14ac:dyDescent="0.25">
      <c r="B12" s="421"/>
      <c r="C12" s="56"/>
      <c r="D12" s="56"/>
      <c r="E12" s="56"/>
      <c r="F12" s="56"/>
      <c r="G12" s="56"/>
      <c r="H12" s="56"/>
      <c r="I12" s="56"/>
      <c r="J12" s="56"/>
      <c r="K12" s="56"/>
      <c r="L12" s="56"/>
      <c r="M12" s="56"/>
      <c r="N12" s="56"/>
      <c r="O12" s="56"/>
      <c r="P12" s="422"/>
    </row>
    <row r="13" spans="2:16" x14ac:dyDescent="0.25">
      <c r="B13" s="421" t="s">
        <v>307</v>
      </c>
      <c r="C13" s="56"/>
      <c r="D13" s="56"/>
      <c r="E13" s="56"/>
      <c r="F13" s="56"/>
      <c r="G13" s="56"/>
      <c r="H13" s="56"/>
      <c r="I13" s="56"/>
      <c r="J13" s="56"/>
      <c r="K13" s="56"/>
      <c r="L13" s="56"/>
      <c r="M13" s="56"/>
      <c r="N13" s="56"/>
      <c r="O13" s="56"/>
      <c r="P13" s="422"/>
    </row>
    <row r="14" spans="2:16" s="288" customFormat="1" x14ac:dyDescent="0.25">
      <c r="B14" s="423" t="s">
        <v>308</v>
      </c>
      <c r="C14" s="290"/>
      <c r="D14" s="290"/>
      <c r="E14" s="290"/>
      <c r="F14" s="290"/>
      <c r="G14" s="290"/>
      <c r="H14" s="290"/>
      <c r="I14" s="290"/>
      <c r="J14" s="290"/>
      <c r="K14" s="290"/>
      <c r="L14" s="290"/>
      <c r="M14" s="290"/>
      <c r="N14" s="290"/>
      <c r="O14" s="290"/>
      <c r="P14" s="424"/>
    </row>
    <row r="15" spans="2:16" s="288" customFormat="1" x14ac:dyDescent="0.25">
      <c r="B15" s="425" t="s">
        <v>309</v>
      </c>
      <c r="C15" s="426"/>
      <c r="D15" s="426"/>
      <c r="E15" s="426"/>
      <c r="F15" s="426"/>
      <c r="G15" s="426"/>
      <c r="H15" s="426"/>
      <c r="I15" s="426"/>
      <c r="J15" s="426"/>
      <c r="K15" s="426"/>
      <c r="L15" s="426"/>
      <c r="M15" s="426"/>
      <c r="N15" s="426"/>
      <c r="O15" s="426"/>
      <c r="P15" s="427"/>
    </row>
    <row r="16" spans="2:16" x14ac:dyDescent="0.25">
      <c r="B16" s="56"/>
      <c r="C16" s="56"/>
      <c r="D16" s="56"/>
      <c r="E16" s="56"/>
      <c r="F16" s="56"/>
      <c r="G16" s="56"/>
      <c r="H16" s="56"/>
      <c r="I16" s="56"/>
      <c r="J16" s="56"/>
      <c r="K16" s="56"/>
      <c r="L16" s="56"/>
      <c r="M16" s="56"/>
      <c r="N16" s="106"/>
      <c r="O16" s="56"/>
      <c r="P16" s="56"/>
    </row>
    <row r="17" spans="1:16" x14ac:dyDescent="0.25">
      <c r="B17" s="55" t="s">
        <v>294</v>
      </c>
    </row>
    <row r="18" spans="1:16" x14ac:dyDescent="0.25">
      <c r="A18" s="57"/>
      <c r="B18" s="55" t="s">
        <v>313</v>
      </c>
    </row>
    <row r="19" spans="1:16" x14ac:dyDescent="0.25">
      <c r="A19" s="57"/>
      <c r="C19" s="551" t="s">
        <v>317</v>
      </c>
      <c r="D19" s="551"/>
      <c r="E19" s="551"/>
      <c r="F19" s="551"/>
      <c r="G19" s="551"/>
      <c r="H19" s="551"/>
      <c r="I19" s="551"/>
      <c r="J19" s="551"/>
      <c r="K19" s="551"/>
      <c r="L19" s="551"/>
      <c r="M19" s="551"/>
      <c r="N19" s="551"/>
      <c r="O19" s="551"/>
      <c r="P19" s="551"/>
    </row>
    <row r="20" spans="1:16" x14ac:dyDescent="0.25">
      <c r="A20" s="57"/>
      <c r="C20" s="551"/>
      <c r="D20" s="551"/>
      <c r="E20" s="551"/>
      <c r="F20" s="551"/>
      <c r="G20" s="551"/>
      <c r="H20" s="551"/>
      <c r="I20" s="551"/>
      <c r="J20" s="551"/>
      <c r="K20" s="551"/>
      <c r="L20" s="551"/>
      <c r="M20" s="551"/>
      <c r="N20" s="551"/>
      <c r="O20" s="551"/>
      <c r="P20" s="551"/>
    </row>
    <row r="21" spans="1:16" x14ac:dyDescent="0.25">
      <c r="A21" s="57"/>
      <c r="C21" s="551" t="s">
        <v>408</v>
      </c>
      <c r="D21" s="551"/>
      <c r="E21" s="551"/>
      <c r="F21" s="551"/>
      <c r="G21" s="551"/>
      <c r="H21" s="551"/>
      <c r="I21" s="551"/>
      <c r="J21" s="551"/>
      <c r="K21" s="551"/>
      <c r="L21" s="551"/>
      <c r="M21" s="551"/>
      <c r="N21" s="551"/>
      <c r="O21" s="551"/>
      <c r="P21" s="551"/>
    </row>
    <row r="22" spans="1:16" x14ac:dyDescent="0.25">
      <c r="A22" s="57"/>
      <c r="C22" s="551"/>
      <c r="D22" s="551"/>
      <c r="E22" s="551"/>
      <c r="F22" s="551"/>
      <c r="G22" s="551"/>
      <c r="H22" s="551"/>
      <c r="I22" s="551"/>
      <c r="J22" s="551"/>
      <c r="K22" s="551"/>
      <c r="L22" s="551"/>
      <c r="M22" s="551"/>
      <c r="N22" s="551"/>
      <c r="O22" s="551"/>
      <c r="P22" s="551"/>
    </row>
    <row r="23" spans="1:16" x14ac:dyDescent="0.25">
      <c r="A23" s="57"/>
    </row>
    <row r="24" spans="1:16" x14ac:dyDescent="0.25">
      <c r="A24" s="57"/>
      <c r="B24" s="55" t="s">
        <v>304</v>
      </c>
    </row>
    <row r="25" spans="1:16" x14ac:dyDescent="0.25">
      <c r="A25" s="57"/>
      <c r="B25" s="288" t="s">
        <v>306</v>
      </c>
    </row>
    <row r="26" spans="1:16" x14ac:dyDescent="0.25">
      <c r="A26" s="57"/>
    </row>
    <row r="27" spans="1:16" s="288" customFormat="1" x14ac:dyDescent="0.25">
      <c r="B27" s="553" t="s">
        <v>305</v>
      </c>
      <c r="C27" s="553"/>
      <c r="D27" s="553"/>
      <c r="E27" s="553"/>
      <c r="F27" s="553"/>
      <c r="G27" s="553"/>
      <c r="H27" s="553"/>
      <c r="I27" s="553"/>
      <c r="J27" s="553"/>
      <c r="K27" s="553"/>
      <c r="L27" s="553"/>
      <c r="M27" s="553"/>
      <c r="N27" s="553"/>
      <c r="O27" s="553"/>
      <c r="P27" s="553"/>
    </row>
    <row r="28" spans="1:16" s="288" customFormat="1" x14ac:dyDescent="0.25">
      <c r="B28" s="553"/>
      <c r="C28" s="553"/>
      <c r="D28" s="553"/>
      <c r="E28" s="553"/>
      <c r="F28" s="553"/>
      <c r="G28" s="553"/>
      <c r="H28" s="553"/>
      <c r="I28" s="553"/>
      <c r="J28" s="553"/>
      <c r="K28" s="553"/>
      <c r="L28" s="553"/>
      <c r="M28" s="553"/>
      <c r="N28" s="553"/>
      <c r="O28" s="553"/>
      <c r="P28" s="553"/>
    </row>
    <row r="29" spans="1:16" s="289" customFormat="1" ht="14.25" customHeight="1" x14ac:dyDescent="0.3">
      <c r="B29" s="554"/>
      <c r="C29" s="554"/>
      <c r="D29" s="554"/>
      <c r="E29" s="554"/>
      <c r="F29" s="554"/>
      <c r="G29" s="554"/>
      <c r="H29" s="554"/>
      <c r="I29" s="554"/>
      <c r="J29" s="554"/>
      <c r="K29" s="554"/>
      <c r="L29" s="554"/>
      <c r="M29" s="554"/>
      <c r="N29" s="554"/>
      <c r="O29" s="554"/>
      <c r="P29" s="554"/>
    </row>
    <row r="30" spans="1:16" x14ac:dyDescent="0.25">
      <c r="B30" s="550"/>
      <c r="C30" s="550"/>
      <c r="D30" s="550"/>
      <c r="E30" s="550"/>
      <c r="F30" s="550"/>
      <c r="G30" s="550"/>
      <c r="H30" s="550"/>
      <c r="I30" s="550"/>
      <c r="J30" s="550"/>
      <c r="K30" s="550"/>
      <c r="L30" s="550"/>
      <c r="M30" s="550"/>
      <c r="N30" s="550"/>
      <c r="O30" s="550"/>
      <c r="P30" s="550"/>
    </row>
    <row r="31" spans="1:16" x14ac:dyDescent="0.25">
      <c r="B31" s="545"/>
      <c r="C31" s="545"/>
      <c r="D31" s="545"/>
      <c r="E31" s="545"/>
      <c r="F31" s="545"/>
      <c r="G31" s="545"/>
      <c r="H31" s="545"/>
      <c r="I31" s="545"/>
      <c r="J31" s="545"/>
      <c r="K31" s="545"/>
      <c r="L31" s="545"/>
      <c r="M31" s="545"/>
      <c r="N31" s="545"/>
      <c r="O31" s="545"/>
      <c r="P31" s="545"/>
    </row>
    <row r="32" spans="1:16" x14ac:dyDescent="0.25">
      <c r="B32" s="552"/>
      <c r="C32" s="552"/>
      <c r="D32" s="552"/>
      <c r="E32" s="552"/>
      <c r="F32" s="552"/>
      <c r="G32" s="552"/>
      <c r="H32" s="552"/>
      <c r="I32" s="552"/>
      <c r="J32" s="552"/>
      <c r="K32" s="552"/>
      <c r="L32" s="552"/>
      <c r="M32" s="552"/>
      <c r="N32" s="552"/>
      <c r="O32" s="552"/>
      <c r="P32" s="552"/>
    </row>
    <row r="33" spans="2:16" x14ac:dyDescent="0.25">
      <c r="B33" s="552"/>
      <c r="C33" s="552"/>
      <c r="D33" s="552"/>
      <c r="E33" s="552"/>
      <c r="F33" s="552"/>
      <c r="G33" s="552"/>
      <c r="H33" s="552"/>
      <c r="I33" s="552"/>
      <c r="J33" s="552"/>
      <c r="K33" s="552"/>
      <c r="L33" s="552"/>
      <c r="M33" s="552"/>
      <c r="N33" s="552"/>
      <c r="O33" s="552"/>
      <c r="P33" s="552"/>
    </row>
    <row r="34" spans="2:16" x14ac:dyDescent="0.25">
      <c r="B34" s="545"/>
      <c r="C34" s="545"/>
      <c r="D34" s="545"/>
      <c r="E34" s="545"/>
      <c r="F34" s="545"/>
      <c r="G34" s="545"/>
      <c r="H34" s="545"/>
      <c r="I34" s="545"/>
      <c r="J34" s="545"/>
      <c r="K34" s="545"/>
      <c r="L34" s="545"/>
      <c r="M34" s="545"/>
      <c r="N34" s="545"/>
      <c r="O34" s="545"/>
      <c r="P34" s="545"/>
    </row>
  </sheetData>
  <sheetProtection algorithmName="SHA-512" hashValue="bzBwYk+fesn3SpKybreINxCwdUTDHm87qqg3Iqyf6V5Qhvxip8phIkrdlIS/94daUIzSqXc6W+gxFYGl5CE8Tg==" saltValue="nRPEmymaNrvBCfJnf2QbwQ==" spinCount="100000" sheet="1" formatRows="0"/>
  <mergeCells count="12">
    <mergeCell ref="B3:P3"/>
    <mergeCell ref="B34:P34"/>
    <mergeCell ref="B2:P2"/>
    <mergeCell ref="B5:P5"/>
    <mergeCell ref="B30:P30"/>
    <mergeCell ref="C19:P20"/>
    <mergeCell ref="C21:P22"/>
    <mergeCell ref="B31:P31"/>
    <mergeCell ref="B32:P33"/>
    <mergeCell ref="B27:P28"/>
    <mergeCell ref="B29:P29"/>
    <mergeCell ref="B6:P7"/>
  </mergeCells>
  <pageMargins left="0.7" right="0.7" top="0.75" bottom="0.75" header="0.3" footer="0.3"/>
  <pageSetup paperSize="5" orientation="landscape" r:id="rId1"/>
  <headerFooter>
    <oddFooter>&amp;L&amp;BCanada Council for the Arts Confidential&amp;B&amp;C&amp;D&amp;RPage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3E0B7-A502-4CA7-8B89-D29D34E1A851}">
  <sheetPr>
    <tabColor theme="5" tint="0.39997558519241921"/>
  </sheetPr>
  <dimension ref="B1:M23"/>
  <sheetViews>
    <sheetView zoomScaleNormal="100" workbookViewId="0">
      <selection activeCell="B4" sqref="B4:C4"/>
    </sheetView>
  </sheetViews>
  <sheetFormatPr defaultRowHeight="14.4" x14ac:dyDescent="0.3"/>
  <cols>
    <col min="1" max="1" width="2.6640625" customWidth="1"/>
    <col min="2" max="2" width="31.44140625" customWidth="1"/>
    <col min="3" max="3" width="80.6640625" customWidth="1"/>
  </cols>
  <sheetData>
    <row r="1" spans="2:13" ht="14.4" customHeight="1" x14ac:dyDescent="0.3">
      <c r="B1" s="375" t="s">
        <v>411</v>
      </c>
    </row>
    <row r="2" spans="2:13" ht="15.6" x14ac:dyDescent="0.3">
      <c r="B2" s="720" t="s">
        <v>406</v>
      </c>
      <c r="C2" s="720"/>
      <c r="D2" s="310"/>
      <c r="E2" s="310"/>
      <c r="F2" s="310"/>
      <c r="G2" s="310"/>
      <c r="H2" s="310"/>
      <c r="I2" s="310"/>
      <c r="J2" s="310"/>
      <c r="K2" s="310"/>
      <c r="L2" s="310"/>
      <c r="M2" s="310"/>
    </row>
    <row r="3" spans="2:13" ht="15.6" x14ac:dyDescent="0.3">
      <c r="B3" s="521" t="s">
        <v>435</v>
      </c>
      <c r="C3" s="520"/>
      <c r="D3" s="310"/>
      <c r="E3" s="310"/>
      <c r="F3" s="310"/>
      <c r="G3" s="310"/>
      <c r="H3" s="310"/>
      <c r="I3" s="310"/>
      <c r="J3" s="310"/>
      <c r="K3" s="310"/>
      <c r="L3" s="310"/>
      <c r="M3" s="310"/>
    </row>
    <row r="4" spans="2:13" ht="21.6" customHeight="1" x14ac:dyDescent="0.3">
      <c r="B4" s="686"/>
      <c r="C4" s="688"/>
      <c r="D4" s="310"/>
      <c r="E4" s="310"/>
      <c r="F4" s="310"/>
      <c r="G4" s="310"/>
      <c r="H4" s="310"/>
      <c r="I4" s="310"/>
      <c r="J4" s="310"/>
      <c r="K4" s="310"/>
      <c r="L4" s="310"/>
      <c r="M4" s="310"/>
    </row>
    <row r="5" spans="2:13" ht="6.6" customHeight="1" x14ac:dyDescent="0.3">
      <c r="B5" s="522"/>
      <c r="C5" s="522"/>
      <c r="D5" s="310"/>
      <c r="E5" s="310"/>
      <c r="F5" s="310"/>
      <c r="G5" s="310"/>
      <c r="H5" s="310"/>
      <c r="I5" s="310"/>
      <c r="J5" s="310"/>
      <c r="K5" s="310"/>
      <c r="L5" s="310"/>
      <c r="M5" s="310"/>
    </row>
    <row r="6" spans="2:13" ht="25.2" customHeight="1" x14ac:dyDescent="0.3">
      <c r="B6" s="719" t="s">
        <v>405</v>
      </c>
      <c r="C6" s="719"/>
    </row>
    <row r="7" spans="2:13" ht="17.399999999999999" x14ac:dyDescent="0.3">
      <c r="B7" s="386" t="s">
        <v>402</v>
      </c>
      <c r="C7" s="387"/>
    </row>
    <row r="8" spans="2:13" x14ac:dyDescent="0.3">
      <c r="B8" s="299" t="s">
        <v>404</v>
      </c>
      <c r="C8" s="409"/>
    </row>
    <row r="9" spans="2:13" x14ac:dyDescent="0.3">
      <c r="B9" s="299" t="s">
        <v>403</v>
      </c>
      <c r="C9" s="409"/>
    </row>
    <row r="10" spans="2:13" x14ac:dyDescent="0.3">
      <c r="B10" s="299" t="s">
        <v>402</v>
      </c>
      <c r="C10" s="409"/>
    </row>
    <row r="11" spans="2:13" x14ac:dyDescent="0.3">
      <c r="B11" s="409"/>
      <c r="C11" s="409"/>
    </row>
    <row r="12" spans="2:13" x14ac:dyDescent="0.3">
      <c r="B12" s="409"/>
      <c r="C12" s="409"/>
    </row>
    <row r="13" spans="2:13" x14ac:dyDescent="0.3">
      <c r="B13" s="409"/>
      <c r="C13" s="409"/>
    </row>
    <row r="14" spans="2:13" x14ac:dyDescent="0.3">
      <c r="B14" s="409"/>
      <c r="C14" s="409"/>
    </row>
    <row r="15" spans="2:13" ht="15.6" x14ac:dyDescent="0.3">
      <c r="B15" s="386" t="s">
        <v>401</v>
      </c>
      <c r="C15" s="398"/>
    </row>
    <row r="16" spans="2:13" x14ac:dyDescent="0.3">
      <c r="B16" s="299" t="s">
        <v>400</v>
      </c>
      <c r="C16" s="409"/>
    </row>
    <row r="17" spans="2:3" x14ac:dyDescent="0.3">
      <c r="B17" s="299" t="s">
        <v>399</v>
      </c>
      <c r="C17" s="409"/>
    </row>
    <row r="18" spans="2:3" x14ac:dyDescent="0.3">
      <c r="B18" s="299" t="s">
        <v>398</v>
      </c>
      <c r="C18" s="409"/>
    </row>
    <row r="19" spans="2:3" x14ac:dyDescent="0.3">
      <c r="B19" s="299" t="s">
        <v>397</v>
      </c>
      <c r="C19" s="409"/>
    </row>
    <row r="20" spans="2:3" x14ac:dyDescent="0.3">
      <c r="B20" s="409"/>
      <c r="C20" s="409"/>
    </row>
    <row r="21" spans="2:3" x14ac:dyDescent="0.3">
      <c r="B21" s="409"/>
      <c r="C21" s="409"/>
    </row>
    <row r="22" spans="2:3" x14ac:dyDescent="0.3">
      <c r="B22" s="409"/>
      <c r="C22" s="409"/>
    </row>
    <row r="23" spans="2:3" x14ac:dyDescent="0.3">
      <c r="B23" s="409"/>
      <c r="C23" s="409"/>
    </row>
  </sheetData>
  <sheetProtection algorithmName="SHA-512" hashValue="iOnlOI+xySE1gv0Kgir8E/tA4tAn0GzrnyJAK1HntH7tNRlJ3Pdrabqc4Ju4uw3K3HLQp8roykPNKb5FKpUitw==" saltValue="XcLdhlCzzNl0/jOpS+h4VQ==" spinCount="100000" sheet="1" insertRows="0"/>
  <mergeCells count="3">
    <mergeCell ref="B6:C6"/>
    <mergeCell ref="B2:C2"/>
    <mergeCell ref="B4:C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pageSetUpPr fitToPage="1"/>
  </sheetPr>
  <dimension ref="A1:X162"/>
  <sheetViews>
    <sheetView showGridLines="0" zoomScaleNormal="100" workbookViewId="0">
      <pane ySplit="5" topLeftCell="A6" activePane="bottomLeft" state="frozen"/>
      <selection pane="bottomLeft" activeCell="B5" sqref="B5"/>
    </sheetView>
  </sheetViews>
  <sheetFormatPr defaultColWidth="9.109375" defaultRowHeight="13.8" x14ac:dyDescent="0.25"/>
  <cols>
    <col min="1" max="1" width="4.6640625" style="118" customWidth="1"/>
    <col min="2" max="2" width="56.44140625" style="118" customWidth="1"/>
    <col min="3" max="3" width="17.44140625" style="71" customWidth="1"/>
    <col min="4" max="4" width="6.77734375" style="71" customWidth="1"/>
    <col min="5" max="5" width="17.44140625" style="71" customWidth="1"/>
    <col min="6" max="6" width="6.77734375" style="71" customWidth="1"/>
    <col min="7" max="7" width="17.44140625" style="71" customWidth="1"/>
    <col min="8" max="8" width="6.77734375" style="71" customWidth="1"/>
    <col min="9" max="9" width="17.44140625" style="71" customWidth="1"/>
    <col min="10" max="10" width="6.77734375" style="118" customWidth="1"/>
    <col min="11" max="11" width="17.44140625" style="71" customWidth="1"/>
    <col min="12" max="12" width="6.77734375" style="118" customWidth="1"/>
    <col min="13" max="13" width="17.44140625" style="71" customWidth="1"/>
    <col min="14" max="14" width="6.77734375" style="118" customWidth="1"/>
    <col min="15" max="15" width="17.44140625" style="71" customWidth="1"/>
    <col min="16" max="16" width="6.77734375" style="118" customWidth="1"/>
    <col min="17" max="16384" width="9.109375" style="118"/>
  </cols>
  <sheetData>
    <row r="1" spans="1:16" x14ac:dyDescent="0.25">
      <c r="B1" s="108" t="s">
        <v>407</v>
      </c>
    </row>
    <row r="2" spans="1:16" s="119" customFormat="1" ht="18.75" customHeight="1" x14ac:dyDescent="0.25">
      <c r="A2" s="118"/>
      <c r="B2" s="558" t="s">
        <v>299</v>
      </c>
      <c r="C2" s="559"/>
      <c r="D2" s="559"/>
      <c r="E2" s="559"/>
      <c r="F2" s="559"/>
      <c r="G2" s="559"/>
      <c r="H2" s="559"/>
      <c r="I2" s="559"/>
      <c r="J2" s="559"/>
      <c r="K2" s="559"/>
      <c r="L2" s="559"/>
      <c r="M2" s="559"/>
      <c r="N2" s="559"/>
      <c r="O2" s="559"/>
      <c r="P2" s="560"/>
    </row>
    <row r="3" spans="1:16" ht="6" customHeight="1" x14ac:dyDescent="0.25">
      <c r="G3" s="428"/>
    </row>
    <row r="4" spans="1:16" s="119" customFormat="1" ht="15" customHeight="1" x14ac:dyDescent="0.25">
      <c r="A4" s="186"/>
      <c r="B4" s="523" t="s">
        <v>435</v>
      </c>
      <c r="C4" s="585"/>
      <c r="D4" s="586"/>
      <c r="E4" s="587"/>
      <c r="F4" s="588"/>
      <c r="G4" s="589"/>
      <c r="H4" s="590"/>
      <c r="I4" s="603" t="s">
        <v>430</v>
      </c>
      <c r="J4" s="604"/>
      <c r="K4" s="603" t="s">
        <v>431</v>
      </c>
      <c r="L4" s="604"/>
      <c r="M4" s="603" t="s">
        <v>432</v>
      </c>
      <c r="N4" s="604"/>
      <c r="O4" s="603" t="s">
        <v>433</v>
      </c>
      <c r="P4" s="604"/>
    </row>
    <row r="5" spans="1:16" s="119" customFormat="1" ht="24.6" customHeight="1" x14ac:dyDescent="0.25">
      <c r="A5" s="186"/>
      <c r="B5" s="530"/>
      <c r="C5" s="582" t="s">
        <v>421</v>
      </c>
      <c r="D5" s="583"/>
      <c r="E5" s="582" t="s">
        <v>423</v>
      </c>
      <c r="F5" s="583"/>
      <c r="G5" s="584" t="s">
        <v>424</v>
      </c>
      <c r="H5" s="584"/>
      <c r="I5" s="605"/>
      <c r="J5" s="606"/>
      <c r="K5" s="605"/>
      <c r="L5" s="606"/>
      <c r="M5" s="605"/>
      <c r="N5" s="606"/>
      <c r="O5" s="605"/>
      <c r="P5" s="606"/>
    </row>
    <row r="6" spans="1:16" s="119" customFormat="1" ht="21" customHeight="1" x14ac:dyDescent="0.25">
      <c r="A6" s="186"/>
      <c r="B6" s="592" t="s">
        <v>418</v>
      </c>
      <c r="C6" s="567" t="s">
        <v>302</v>
      </c>
      <c r="D6" s="568"/>
      <c r="E6" s="567" t="s">
        <v>302</v>
      </c>
      <c r="F6" s="568"/>
      <c r="G6" s="567" t="s">
        <v>302</v>
      </c>
      <c r="H6" s="568"/>
      <c r="I6" s="567" t="s">
        <v>302</v>
      </c>
      <c r="J6" s="568"/>
      <c r="K6" s="567" t="s">
        <v>302</v>
      </c>
      <c r="L6" s="568"/>
      <c r="M6" s="567" t="s">
        <v>302</v>
      </c>
      <c r="N6" s="568"/>
      <c r="O6" s="567" t="s">
        <v>302</v>
      </c>
      <c r="P6" s="568"/>
    </row>
    <row r="7" spans="1:16" s="119" customFormat="1" ht="20.399999999999999" customHeight="1" x14ac:dyDescent="0.25">
      <c r="A7" s="186"/>
      <c r="B7" s="593"/>
      <c r="C7" s="569" t="s">
        <v>422</v>
      </c>
      <c r="D7" s="570"/>
      <c r="E7" s="569" t="s">
        <v>422</v>
      </c>
      <c r="F7" s="570"/>
      <c r="G7" s="569" t="s">
        <v>422</v>
      </c>
      <c r="H7" s="570"/>
      <c r="I7" s="569" t="s">
        <v>422</v>
      </c>
      <c r="J7" s="570"/>
      <c r="K7" s="569" t="s">
        <v>422</v>
      </c>
      <c r="L7" s="570"/>
      <c r="M7" s="569" t="s">
        <v>422</v>
      </c>
      <c r="N7" s="570"/>
      <c r="O7" s="569" t="s">
        <v>422</v>
      </c>
      <c r="P7" s="570"/>
    </row>
    <row r="8" spans="1:16" s="119" customFormat="1" ht="18.600000000000001" customHeight="1" x14ac:dyDescent="0.25">
      <c r="A8" s="186"/>
      <c r="B8" s="607" t="s">
        <v>316</v>
      </c>
      <c r="C8" s="575" t="s">
        <v>297</v>
      </c>
      <c r="D8" s="572"/>
      <c r="E8" s="571" t="s">
        <v>297</v>
      </c>
      <c r="F8" s="572"/>
      <c r="G8" s="571" t="s">
        <v>297</v>
      </c>
      <c r="H8" s="572"/>
      <c r="I8" s="571" t="s">
        <v>297</v>
      </c>
      <c r="J8" s="572"/>
      <c r="K8" s="571" t="s">
        <v>297</v>
      </c>
      <c r="L8" s="572"/>
      <c r="M8" s="571" t="s">
        <v>297</v>
      </c>
      <c r="N8" s="572"/>
      <c r="O8" s="571" t="s">
        <v>297</v>
      </c>
      <c r="P8" s="572"/>
    </row>
    <row r="9" spans="1:16" s="119" customFormat="1" ht="22.8" customHeight="1" x14ac:dyDescent="0.25">
      <c r="A9" s="186"/>
      <c r="B9" s="608"/>
      <c r="C9" s="591" t="s">
        <v>422</v>
      </c>
      <c r="D9" s="574"/>
      <c r="E9" s="573" t="s">
        <v>422</v>
      </c>
      <c r="F9" s="574"/>
      <c r="G9" s="573" t="s">
        <v>422</v>
      </c>
      <c r="H9" s="574"/>
      <c r="I9" s="573" t="s">
        <v>422</v>
      </c>
      <c r="J9" s="574"/>
      <c r="K9" s="573" t="s">
        <v>422</v>
      </c>
      <c r="L9" s="574"/>
      <c r="M9" s="573" t="s">
        <v>422</v>
      </c>
      <c r="N9" s="574"/>
      <c r="O9" s="573" t="s">
        <v>422</v>
      </c>
      <c r="P9" s="574"/>
    </row>
    <row r="10" spans="1:16" s="119" customFormat="1" x14ac:dyDescent="0.25">
      <c r="A10" s="118"/>
      <c r="B10" s="594" t="s">
        <v>259</v>
      </c>
      <c r="C10" s="595"/>
      <c r="D10" s="595"/>
      <c r="E10" s="595"/>
      <c r="F10" s="595"/>
      <c r="G10" s="595"/>
      <c r="H10" s="595"/>
      <c r="I10" s="595"/>
      <c r="J10" s="595"/>
      <c r="K10" s="595"/>
      <c r="L10" s="595"/>
      <c r="M10" s="595"/>
      <c r="N10" s="595"/>
      <c r="O10" s="595"/>
      <c r="P10" s="596"/>
    </row>
    <row r="11" spans="1:16" s="119" customFormat="1" x14ac:dyDescent="0.25">
      <c r="A11" s="118"/>
      <c r="B11" s="123" t="s">
        <v>131</v>
      </c>
      <c r="C11" s="124"/>
      <c r="D11" s="354"/>
      <c r="E11" s="124"/>
      <c r="F11" s="354"/>
      <c r="G11" s="124"/>
      <c r="H11" s="356"/>
      <c r="I11" s="124"/>
      <c r="J11" s="358"/>
      <c r="K11" s="124"/>
      <c r="L11" s="360"/>
      <c r="M11" s="124"/>
      <c r="N11" s="360"/>
      <c r="O11" s="124"/>
      <c r="P11" s="360"/>
    </row>
    <row r="12" spans="1:16" s="119" customFormat="1" x14ac:dyDescent="0.25">
      <c r="A12" s="118"/>
      <c r="B12" s="123" t="s">
        <v>132</v>
      </c>
      <c r="C12" s="124"/>
      <c r="D12" s="354"/>
      <c r="E12" s="124"/>
      <c r="F12" s="354"/>
      <c r="G12" s="124"/>
      <c r="H12" s="356"/>
      <c r="I12" s="124"/>
      <c r="J12" s="358"/>
      <c r="K12" s="124"/>
      <c r="L12" s="361"/>
      <c r="M12" s="124"/>
      <c r="N12" s="361"/>
      <c r="O12" s="124"/>
      <c r="P12" s="361"/>
    </row>
    <row r="13" spans="1:16" s="119" customFormat="1" x14ac:dyDescent="0.25">
      <c r="A13" s="118"/>
      <c r="B13" s="123" t="s">
        <v>133</v>
      </c>
      <c r="C13" s="124"/>
      <c r="D13" s="354"/>
      <c r="E13" s="124"/>
      <c r="F13" s="354"/>
      <c r="G13" s="124"/>
      <c r="H13" s="356"/>
      <c r="I13" s="124"/>
      <c r="J13" s="358"/>
      <c r="K13" s="124"/>
      <c r="L13" s="361"/>
      <c r="M13" s="124"/>
      <c r="N13" s="361"/>
      <c r="O13" s="124"/>
      <c r="P13" s="361"/>
    </row>
    <row r="14" spans="1:16" s="119" customFormat="1" x14ac:dyDescent="0.25">
      <c r="A14" s="118"/>
      <c r="B14" s="123" t="s">
        <v>134</v>
      </c>
      <c r="C14" s="125"/>
      <c r="D14" s="354"/>
      <c r="E14" s="125"/>
      <c r="F14" s="354"/>
      <c r="G14" s="125"/>
      <c r="H14" s="356"/>
      <c r="I14" s="125"/>
      <c r="J14" s="358"/>
      <c r="K14" s="125"/>
      <c r="L14" s="361"/>
      <c r="M14" s="125"/>
      <c r="N14" s="361"/>
      <c r="O14" s="125"/>
      <c r="P14" s="361"/>
    </row>
    <row r="15" spans="1:16" s="119" customFormat="1" x14ac:dyDescent="0.25">
      <c r="A15" s="118"/>
      <c r="B15" s="123" t="s">
        <v>136</v>
      </c>
      <c r="C15" s="124"/>
      <c r="D15" s="354"/>
      <c r="E15" s="124"/>
      <c r="F15" s="354"/>
      <c r="G15" s="124"/>
      <c r="H15" s="356"/>
      <c r="I15" s="124"/>
      <c r="J15" s="358"/>
      <c r="K15" s="124"/>
      <c r="L15" s="361"/>
      <c r="M15" s="124"/>
      <c r="N15" s="361"/>
      <c r="O15" s="124"/>
      <c r="P15" s="361"/>
    </row>
    <row r="16" spans="1:16" s="119" customFormat="1" x14ac:dyDescent="0.25">
      <c r="A16" s="118"/>
      <c r="B16" s="123" t="s">
        <v>137</v>
      </c>
      <c r="C16" s="124"/>
      <c r="D16" s="355"/>
      <c r="E16" s="124"/>
      <c r="F16" s="355"/>
      <c r="G16" s="124"/>
      <c r="H16" s="357"/>
      <c r="I16" s="124"/>
      <c r="J16" s="359"/>
      <c r="K16" s="124"/>
      <c r="L16" s="362"/>
      <c r="M16" s="124"/>
      <c r="N16" s="362"/>
      <c r="O16" s="124"/>
      <c r="P16" s="362"/>
    </row>
    <row r="17" spans="1:16" s="119" customFormat="1" x14ac:dyDescent="0.25">
      <c r="A17" s="120"/>
      <c r="B17" s="597"/>
      <c r="C17" s="598"/>
      <c r="D17" s="598"/>
      <c r="E17" s="598"/>
      <c r="F17" s="598"/>
      <c r="G17" s="598"/>
      <c r="H17" s="598"/>
      <c r="I17" s="598"/>
      <c r="J17" s="598"/>
      <c r="K17" s="598"/>
      <c r="L17" s="598"/>
      <c r="M17" s="598"/>
      <c r="N17" s="598"/>
      <c r="O17" s="598"/>
      <c r="P17" s="599"/>
    </row>
    <row r="18" spans="1:16" s="119" customFormat="1" x14ac:dyDescent="0.25">
      <c r="A18" s="120"/>
      <c r="B18" s="236" t="s">
        <v>260</v>
      </c>
      <c r="C18" s="237"/>
      <c r="D18" s="354"/>
      <c r="E18" s="237"/>
      <c r="F18" s="354"/>
      <c r="G18" s="237"/>
      <c r="H18" s="356"/>
      <c r="I18" s="237"/>
      <c r="J18" s="358"/>
      <c r="K18" s="237"/>
      <c r="L18" s="363"/>
      <c r="M18" s="237"/>
      <c r="N18" s="363"/>
      <c r="O18" s="237"/>
      <c r="P18" s="363"/>
    </row>
    <row r="19" spans="1:16" s="119" customFormat="1" x14ac:dyDescent="0.25">
      <c r="A19" s="120"/>
      <c r="B19" s="238" t="s">
        <v>409</v>
      </c>
      <c r="C19" s="128"/>
      <c r="D19" s="365"/>
      <c r="E19" s="128"/>
      <c r="F19" s="365"/>
      <c r="G19" s="128"/>
      <c r="H19" s="364"/>
      <c r="I19" s="128"/>
      <c r="J19" s="358"/>
      <c r="K19" s="128"/>
      <c r="L19" s="363"/>
      <c r="M19" s="128"/>
      <c r="N19" s="363"/>
      <c r="O19" s="128"/>
      <c r="P19" s="363"/>
    </row>
    <row r="20" spans="1:16" s="119" customFormat="1" x14ac:dyDescent="0.25">
      <c r="A20" s="120"/>
      <c r="B20" s="239" t="s">
        <v>142</v>
      </c>
      <c r="C20" s="127"/>
      <c r="D20" s="354"/>
      <c r="E20" s="127"/>
      <c r="F20" s="354"/>
      <c r="G20" s="127"/>
      <c r="H20" s="356"/>
      <c r="I20" s="127"/>
      <c r="J20" s="358"/>
      <c r="K20" s="127"/>
      <c r="L20" s="363"/>
      <c r="M20" s="127"/>
      <c r="N20" s="363"/>
      <c r="O20" s="127"/>
      <c r="P20" s="363"/>
    </row>
    <row r="21" spans="1:16" s="119" customFormat="1" x14ac:dyDescent="0.25">
      <c r="A21" s="120"/>
      <c r="B21" s="319" t="s">
        <v>143</v>
      </c>
      <c r="C21" s="127"/>
      <c r="D21" s="354"/>
      <c r="E21" s="127"/>
      <c r="F21" s="354"/>
      <c r="G21" s="127"/>
      <c r="H21" s="356"/>
      <c r="I21" s="127"/>
      <c r="J21" s="358"/>
      <c r="K21" s="127"/>
      <c r="L21" s="363"/>
      <c r="M21" s="127"/>
      <c r="N21" s="363"/>
      <c r="O21" s="127"/>
      <c r="P21" s="363"/>
    </row>
    <row r="22" spans="1:16" s="119" customFormat="1" x14ac:dyDescent="0.25">
      <c r="A22" s="120"/>
      <c r="B22" s="597"/>
      <c r="C22" s="598"/>
      <c r="D22" s="598"/>
      <c r="E22" s="598"/>
      <c r="F22" s="598"/>
      <c r="G22" s="598"/>
      <c r="H22" s="598"/>
      <c r="I22" s="598"/>
      <c r="J22" s="598"/>
      <c r="K22" s="598"/>
      <c r="L22" s="598"/>
      <c r="M22" s="598"/>
      <c r="N22" s="598"/>
      <c r="O22" s="598"/>
      <c r="P22" s="599"/>
    </row>
    <row r="23" spans="1:16" s="119" customFormat="1" x14ac:dyDescent="0.25">
      <c r="A23" s="120"/>
      <c r="B23" s="236" t="s">
        <v>145</v>
      </c>
      <c r="C23" s="320"/>
      <c r="D23" s="365"/>
      <c r="E23" s="320"/>
      <c r="F23" s="365"/>
      <c r="G23" s="320"/>
      <c r="H23" s="364"/>
      <c r="I23" s="320"/>
      <c r="J23" s="358"/>
      <c r="K23" s="320"/>
      <c r="L23" s="363"/>
      <c r="M23" s="320"/>
      <c r="N23" s="363"/>
      <c r="O23" s="320"/>
      <c r="P23" s="363"/>
    </row>
    <row r="24" spans="1:16" s="119" customFormat="1" x14ac:dyDescent="0.25">
      <c r="A24" s="120"/>
      <c r="B24" s="123" t="s">
        <v>410</v>
      </c>
      <c r="C24" s="126"/>
      <c r="D24" s="365"/>
      <c r="E24" s="126"/>
      <c r="F24" s="365"/>
      <c r="G24" s="126"/>
      <c r="H24" s="364"/>
      <c r="I24" s="126"/>
      <c r="J24" s="358"/>
      <c r="K24" s="126"/>
      <c r="L24" s="363"/>
      <c r="M24" s="126"/>
      <c r="N24" s="363"/>
      <c r="O24" s="126"/>
      <c r="P24" s="363"/>
    </row>
    <row r="25" spans="1:16" s="119" customFormat="1" x14ac:dyDescent="0.25">
      <c r="A25" s="120"/>
      <c r="B25" s="236" t="s">
        <v>261</v>
      </c>
      <c r="C25" s="126"/>
      <c r="D25" s="365"/>
      <c r="E25" s="126"/>
      <c r="F25" s="365"/>
      <c r="G25" s="126"/>
      <c r="H25" s="364"/>
      <c r="I25" s="126"/>
      <c r="J25" s="358"/>
      <c r="K25" s="126"/>
      <c r="L25" s="363"/>
      <c r="M25" s="126"/>
      <c r="N25" s="363"/>
      <c r="O25" s="126"/>
      <c r="P25" s="363"/>
    </row>
    <row r="26" spans="1:16" s="119" customFormat="1" x14ac:dyDescent="0.25">
      <c r="A26" s="120"/>
      <c r="B26" s="239" t="s">
        <v>262</v>
      </c>
      <c r="C26" s="126"/>
      <c r="D26" s="365"/>
      <c r="E26" s="126"/>
      <c r="F26" s="365"/>
      <c r="G26" s="126"/>
      <c r="H26" s="364"/>
      <c r="I26" s="126"/>
      <c r="J26" s="358"/>
      <c r="K26" s="126"/>
      <c r="L26" s="363"/>
      <c r="M26" s="126"/>
      <c r="N26" s="363"/>
      <c r="O26" s="126"/>
      <c r="P26" s="363"/>
    </row>
    <row r="27" spans="1:16" s="119" customFormat="1" x14ac:dyDescent="0.25">
      <c r="A27" s="120"/>
      <c r="B27" s="311"/>
      <c r="C27" s="312"/>
      <c r="D27" s="313"/>
      <c r="E27" s="313"/>
      <c r="F27" s="313"/>
      <c r="G27" s="313"/>
      <c r="H27" s="313"/>
      <c r="I27" s="313"/>
      <c r="J27" s="313"/>
      <c r="K27" s="313"/>
      <c r="L27" s="313"/>
      <c r="M27" s="314"/>
      <c r="N27" s="314"/>
      <c r="O27" s="314"/>
      <c r="P27" s="315"/>
    </row>
    <row r="28" spans="1:16" s="119" customFormat="1" x14ac:dyDescent="0.25">
      <c r="A28" s="120"/>
      <c r="B28" s="594" t="s">
        <v>263</v>
      </c>
      <c r="C28" s="595"/>
      <c r="D28" s="595"/>
      <c r="E28" s="595"/>
      <c r="F28" s="595"/>
      <c r="G28" s="595"/>
      <c r="H28" s="595"/>
      <c r="I28" s="595"/>
      <c r="J28" s="595"/>
      <c r="K28" s="595"/>
      <c r="L28" s="595"/>
      <c r="M28" s="595"/>
      <c r="N28" s="595"/>
      <c r="O28" s="595"/>
      <c r="P28" s="596"/>
    </row>
    <row r="29" spans="1:16" s="119" customFormat="1" ht="14.4" customHeight="1" x14ac:dyDescent="0.3">
      <c r="A29" s="240"/>
      <c r="B29" s="609" t="s">
        <v>164</v>
      </c>
      <c r="C29" s="610"/>
      <c r="D29" s="610"/>
      <c r="E29" s="610"/>
      <c r="F29" s="610"/>
      <c r="G29" s="610"/>
      <c r="H29" s="610"/>
      <c r="I29" s="610"/>
      <c r="J29" s="610"/>
      <c r="K29" s="610"/>
      <c r="L29" s="610"/>
      <c r="M29" s="610"/>
      <c r="N29" s="610"/>
      <c r="O29" s="610"/>
      <c r="P29" s="611"/>
    </row>
    <row r="30" spans="1:16" s="119" customFormat="1" x14ac:dyDescent="0.25">
      <c r="A30" s="240"/>
      <c r="B30" s="316" t="s">
        <v>165</v>
      </c>
      <c r="C30" s="317"/>
      <c r="D30" s="317"/>
      <c r="E30" s="317"/>
      <c r="F30" s="317"/>
      <c r="G30" s="317"/>
      <c r="H30" s="317"/>
      <c r="I30" s="317"/>
      <c r="J30" s="317"/>
      <c r="K30" s="317"/>
      <c r="L30" s="317"/>
      <c r="M30" s="317"/>
      <c r="N30" s="317"/>
      <c r="O30" s="317"/>
      <c r="P30" s="318"/>
    </row>
    <row r="31" spans="1:16" s="119" customFormat="1" x14ac:dyDescent="0.25">
      <c r="A31" s="131">
        <v>1</v>
      </c>
      <c r="B31" s="22" t="s">
        <v>166</v>
      </c>
      <c r="C31" s="132"/>
      <c r="D31" s="133">
        <f t="shared" ref="D31:D37" si="0">IFERROR(C31/C$59,0)</f>
        <v>0</v>
      </c>
      <c r="E31" s="132"/>
      <c r="F31" s="133">
        <f t="shared" ref="F31:F37" si="1">IFERROR(E31/E$59,0)</f>
        <v>0</v>
      </c>
      <c r="G31" s="132"/>
      <c r="H31" s="134">
        <f t="shared" ref="H31:H37" si="2">IFERROR(G31/G$59,0)</f>
        <v>0</v>
      </c>
      <c r="I31" s="132"/>
      <c r="J31" s="241">
        <f t="shared" ref="J31:J37" si="3">IFERROR(I31/I$59,0)</f>
        <v>0</v>
      </c>
      <c r="K31" s="132"/>
      <c r="L31" s="242">
        <f t="shared" ref="L31:L37" si="4">IFERROR(K31/K$59,0)</f>
        <v>0</v>
      </c>
      <c r="M31" s="132"/>
      <c r="N31" s="242">
        <f t="shared" ref="N31:N37" si="5">IFERROR(M31/M$59,0)</f>
        <v>0</v>
      </c>
      <c r="O31" s="132"/>
      <c r="P31" s="242">
        <f t="shared" ref="P31:P37" si="6">IFERROR(O31/O$59,0)</f>
        <v>0</v>
      </c>
    </row>
    <row r="32" spans="1:16" s="119" customFormat="1" x14ac:dyDescent="0.25">
      <c r="A32" s="131">
        <f t="shared" ref="A32:A55" si="7">A31+1</f>
        <v>2</v>
      </c>
      <c r="B32" s="23" t="s">
        <v>167</v>
      </c>
      <c r="C32" s="132"/>
      <c r="D32" s="133">
        <f t="shared" si="0"/>
        <v>0</v>
      </c>
      <c r="E32" s="132"/>
      <c r="F32" s="133">
        <f t="shared" si="1"/>
        <v>0</v>
      </c>
      <c r="G32" s="132"/>
      <c r="H32" s="134">
        <f t="shared" si="2"/>
        <v>0</v>
      </c>
      <c r="I32" s="132"/>
      <c r="J32" s="241">
        <f t="shared" si="3"/>
        <v>0</v>
      </c>
      <c r="K32" s="132"/>
      <c r="L32" s="133">
        <f t="shared" si="4"/>
        <v>0</v>
      </c>
      <c r="M32" s="132"/>
      <c r="N32" s="133">
        <f t="shared" si="5"/>
        <v>0</v>
      </c>
      <c r="O32" s="132"/>
      <c r="P32" s="133">
        <f t="shared" si="6"/>
        <v>0</v>
      </c>
    </row>
    <row r="33" spans="1:16" s="119" customFormat="1" x14ac:dyDescent="0.25">
      <c r="A33" s="131">
        <f t="shared" si="7"/>
        <v>3</v>
      </c>
      <c r="B33" s="23" t="s">
        <v>264</v>
      </c>
      <c r="C33" s="132"/>
      <c r="D33" s="133">
        <f t="shared" si="0"/>
        <v>0</v>
      </c>
      <c r="E33" s="132"/>
      <c r="F33" s="133">
        <f t="shared" si="1"/>
        <v>0</v>
      </c>
      <c r="G33" s="132"/>
      <c r="H33" s="134">
        <f t="shared" si="2"/>
        <v>0</v>
      </c>
      <c r="I33" s="132"/>
      <c r="J33" s="241">
        <f t="shared" si="3"/>
        <v>0</v>
      </c>
      <c r="K33" s="132"/>
      <c r="L33" s="133">
        <f t="shared" si="4"/>
        <v>0</v>
      </c>
      <c r="M33" s="132"/>
      <c r="N33" s="133">
        <f t="shared" si="5"/>
        <v>0</v>
      </c>
      <c r="O33" s="132"/>
      <c r="P33" s="133">
        <f t="shared" si="6"/>
        <v>0</v>
      </c>
    </row>
    <row r="34" spans="1:16" s="119" customFormat="1" x14ac:dyDescent="0.25">
      <c r="A34" s="131">
        <f t="shared" si="7"/>
        <v>4</v>
      </c>
      <c r="B34" s="23" t="s">
        <v>171</v>
      </c>
      <c r="C34" s="132"/>
      <c r="D34" s="133">
        <f t="shared" si="0"/>
        <v>0</v>
      </c>
      <c r="E34" s="132"/>
      <c r="F34" s="133">
        <f t="shared" si="1"/>
        <v>0</v>
      </c>
      <c r="G34" s="132"/>
      <c r="H34" s="134">
        <f t="shared" si="2"/>
        <v>0</v>
      </c>
      <c r="I34" s="132"/>
      <c r="J34" s="241">
        <f t="shared" si="3"/>
        <v>0</v>
      </c>
      <c r="K34" s="132"/>
      <c r="L34" s="133">
        <f t="shared" si="4"/>
        <v>0</v>
      </c>
      <c r="M34" s="132"/>
      <c r="N34" s="133">
        <f t="shared" si="5"/>
        <v>0</v>
      </c>
      <c r="O34" s="132"/>
      <c r="P34" s="133">
        <f t="shared" si="6"/>
        <v>0</v>
      </c>
    </row>
    <row r="35" spans="1:16" s="119" customFormat="1" x14ac:dyDescent="0.25">
      <c r="A35" s="131">
        <f t="shared" si="7"/>
        <v>5</v>
      </c>
      <c r="B35" s="24" t="s">
        <v>172</v>
      </c>
      <c r="C35" s="132"/>
      <c r="D35" s="133">
        <f t="shared" si="0"/>
        <v>0</v>
      </c>
      <c r="E35" s="132"/>
      <c r="F35" s="133">
        <f t="shared" si="1"/>
        <v>0</v>
      </c>
      <c r="G35" s="132"/>
      <c r="H35" s="134">
        <f t="shared" si="2"/>
        <v>0</v>
      </c>
      <c r="I35" s="132"/>
      <c r="J35" s="241">
        <f t="shared" si="3"/>
        <v>0</v>
      </c>
      <c r="K35" s="132"/>
      <c r="L35" s="133">
        <f t="shared" si="4"/>
        <v>0</v>
      </c>
      <c r="M35" s="132"/>
      <c r="N35" s="133">
        <f t="shared" si="5"/>
        <v>0</v>
      </c>
      <c r="O35" s="132"/>
      <c r="P35" s="133">
        <f t="shared" si="6"/>
        <v>0</v>
      </c>
    </row>
    <row r="36" spans="1:16" s="119" customFormat="1" x14ac:dyDescent="0.25">
      <c r="A36" s="131">
        <f t="shared" si="7"/>
        <v>6</v>
      </c>
      <c r="B36" s="24" t="s">
        <v>265</v>
      </c>
      <c r="C36" s="132"/>
      <c r="D36" s="133">
        <f t="shared" si="0"/>
        <v>0</v>
      </c>
      <c r="E36" s="132"/>
      <c r="F36" s="133">
        <f t="shared" si="1"/>
        <v>0</v>
      </c>
      <c r="G36" s="132"/>
      <c r="H36" s="134">
        <f t="shared" si="2"/>
        <v>0</v>
      </c>
      <c r="I36" s="132"/>
      <c r="J36" s="241">
        <f t="shared" si="3"/>
        <v>0</v>
      </c>
      <c r="K36" s="132"/>
      <c r="L36" s="133">
        <f t="shared" si="4"/>
        <v>0</v>
      </c>
      <c r="M36" s="132"/>
      <c r="N36" s="133">
        <f t="shared" si="5"/>
        <v>0</v>
      </c>
      <c r="O36" s="132"/>
      <c r="P36" s="133">
        <f t="shared" si="6"/>
        <v>0</v>
      </c>
    </row>
    <row r="37" spans="1:16" s="119" customFormat="1" x14ac:dyDescent="0.25">
      <c r="A37" s="131">
        <f t="shared" si="7"/>
        <v>7</v>
      </c>
      <c r="B37" s="27" t="s">
        <v>174</v>
      </c>
      <c r="C37" s="330">
        <f>SUM(C31:C36)</f>
        <v>0</v>
      </c>
      <c r="D37" s="243">
        <f t="shared" si="0"/>
        <v>0</v>
      </c>
      <c r="E37" s="330">
        <f>SUM(E31:E36)</f>
        <v>0</v>
      </c>
      <c r="F37" s="243">
        <f t="shared" si="1"/>
        <v>0</v>
      </c>
      <c r="G37" s="330">
        <f>SUM(G31:G36)</f>
        <v>0</v>
      </c>
      <c r="H37" s="244">
        <f t="shared" si="2"/>
        <v>0</v>
      </c>
      <c r="I37" s="329">
        <f>SUM(I31:I36)</f>
        <v>0</v>
      </c>
      <c r="J37" s="245">
        <f t="shared" si="3"/>
        <v>0</v>
      </c>
      <c r="K37" s="329">
        <f>SUM(K31:K36)</f>
        <v>0</v>
      </c>
      <c r="L37" s="246">
        <f t="shared" si="4"/>
        <v>0</v>
      </c>
      <c r="M37" s="329">
        <f>SUM(M31:M36)</f>
        <v>0</v>
      </c>
      <c r="N37" s="246">
        <f t="shared" si="5"/>
        <v>0</v>
      </c>
      <c r="O37" s="329">
        <f>SUM(O31:O36)</f>
        <v>0</v>
      </c>
      <c r="P37" s="246">
        <f t="shared" si="6"/>
        <v>0</v>
      </c>
    </row>
    <row r="38" spans="1:16" s="119" customFormat="1" x14ac:dyDescent="0.25">
      <c r="A38" s="131">
        <f t="shared" si="7"/>
        <v>8</v>
      </c>
      <c r="B38" s="563" t="s">
        <v>175</v>
      </c>
      <c r="C38" s="564"/>
      <c r="D38" s="564"/>
      <c r="E38" s="564"/>
      <c r="F38" s="564"/>
      <c r="G38" s="564"/>
      <c r="H38" s="564"/>
      <c r="I38" s="564"/>
      <c r="J38" s="564"/>
      <c r="K38" s="564"/>
      <c r="L38" s="564"/>
      <c r="M38" s="564"/>
      <c r="N38" s="564"/>
      <c r="O38" s="564"/>
      <c r="P38" s="565"/>
    </row>
    <row r="39" spans="1:16" s="119" customFormat="1" x14ac:dyDescent="0.25">
      <c r="A39" s="131">
        <f t="shared" si="7"/>
        <v>9</v>
      </c>
      <c r="B39" s="25" t="s">
        <v>176</v>
      </c>
      <c r="C39" s="132"/>
      <c r="D39" s="142">
        <f t="shared" ref="D39:D44" si="8">IFERROR(C39/C$59,0)</f>
        <v>0</v>
      </c>
      <c r="E39" s="132"/>
      <c r="F39" s="142">
        <f t="shared" ref="F39:F44" si="9">IFERROR(E39/E$59,0)</f>
        <v>0</v>
      </c>
      <c r="G39" s="132"/>
      <c r="H39" s="143">
        <f t="shared" ref="H39:H44" si="10">IFERROR(G39/G$59,0)</f>
        <v>0</v>
      </c>
      <c r="I39" s="132"/>
      <c r="J39" s="247">
        <f t="shared" ref="J39:J44" si="11">IFERROR(I39/I$59,0)</f>
        <v>0</v>
      </c>
      <c r="K39" s="132"/>
      <c r="L39" s="248">
        <f t="shared" ref="L39:L44" si="12">IFERROR(K39/K$59,0)</f>
        <v>0</v>
      </c>
      <c r="M39" s="132"/>
      <c r="N39" s="248">
        <f t="shared" ref="N39:N44" si="13">IFERROR(M39/M$59,0)</f>
        <v>0</v>
      </c>
      <c r="O39" s="132"/>
      <c r="P39" s="248">
        <f t="shared" ref="P39:P44" si="14">IFERROR(O39/O$59,0)</f>
        <v>0</v>
      </c>
    </row>
    <row r="40" spans="1:16" s="119" customFormat="1" x14ac:dyDescent="0.25">
      <c r="A40" s="131">
        <f t="shared" si="7"/>
        <v>10</v>
      </c>
      <c r="B40" s="24" t="s">
        <v>177</v>
      </c>
      <c r="C40" s="132"/>
      <c r="D40" s="142">
        <f t="shared" si="8"/>
        <v>0</v>
      </c>
      <c r="E40" s="132"/>
      <c r="F40" s="142">
        <f t="shared" si="9"/>
        <v>0</v>
      </c>
      <c r="G40" s="132"/>
      <c r="H40" s="143">
        <f t="shared" si="10"/>
        <v>0</v>
      </c>
      <c r="I40" s="132"/>
      <c r="J40" s="247">
        <f t="shared" si="11"/>
        <v>0</v>
      </c>
      <c r="K40" s="132"/>
      <c r="L40" s="142">
        <f t="shared" si="12"/>
        <v>0</v>
      </c>
      <c r="M40" s="132"/>
      <c r="N40" s="142">
        <f t="shared" si="13"/>
        <v>0</v>
      </c>
      <c r="O40" s="132"/>
      <c r="P40" s="142">
        <f t="shared" si="14"/>
        <v>0</v>
      </c>
    </row>
    <row r="41" spans="1:16" s="119" customFormat="1" x14ac:dyDescent="0.25">
      <c r="A41" s="131">
        <f t="shared" si="7"/>
        <v>11</v>
      </c>
      <c r="B41" s="24" t="s">
        <v>178</v>
      </c>
      <c r="C41" s="132"/>
      <c r="D41" s="142">
        <f t="shared" si="8"/>
        <v>0</v>
      </c>
      <c r="E41" s="132"/>
      <c r="F41" s="142">
        <f t="shared" si="9"/>
        <v>0</v>
      </c>
      <c r="G41" s="132"/>
      <c r="H41" s="143">
        <f t="shared" si="10"/>
        <v>0</v>
      </c>
      <c r="I41" s="132"/>
      <c r="J41" s="247">
        <f t="shared" si="11"/>
        <v>0</v>
      </c>
      <c r="K41" s="132"/>
      <c r="L41" s="142">
        <f t="shared" si="12"/>
        <v>0</v>
      </c>
      <c r="M41" s="132"/>
      <c r="N41" s="142">
        <f t="shared" si="13"/>
        <v>0</v>
      </c>
      <c r="O41" s="132"/>
      <c r="P41" s="142">
        <f t="shared" si="14"/>
        <v>0</v>
      </c>
    </row>
    <row r="42" spans="1:16" s="119" customFormat="1" x14ac:dyDescent="0.25">
      <c r="A42" s="131">
        <f t="shared" si="7"/>
        <v>12</v>
      </c>
      <c r="B42" s="249" t="s">
        <v>179</v>
      </c>
      <c r="C42" s="132"/>
      <c r="D42" s="142">
        <f t="shared" si="8"/>
        <v>0</v>
      </c>
      <c r="E42" s="132"/>
      <c r="F42" s="142">
        <f t="shared" si="9"/>
        <v>0</v>
      </c>
      <c r="G42" s="132"/>
      <c r="H42" s="143">
        <f t="shared" si="10"/>
        <v>0</v>
      </c>
      <c r="I42" s="132"/>
      <c r="J42" s="247">
        <f t="shared" si="11"/>
        <v>0</v>
      </c>
      <c r="K42" s="132"/>
      <c r="L42" s="142">
        <f t="shared" si="12"/>
        <v>0</v>
      </c>
      <c r="M42" s="132"/>
      <c r="N42" s="142">
        <f t="shared" si="13"/>
        <v>0</v>
      </c>
      <c r="O42" s="132"/>
      <c r="P42" s="142">
        <f t="shared" si="14"/>
        <v>0</v>
      </c>
    </row>
    <row r="43" spans="1:16" s="119" customFormat="1" ht="43.8" customHeight="1" x14ac:dyDescent="0.25">
      <c r="A43" s="131">
        <f t="shared" si="7"/>
        <v>13</v>
      </c>
      <c r="B43" s="24" t="s">
        <v>434</v>
      </c>
      <c r="C43" s="132"/>
      <c r="D43" s="142">
        <f t="shared" si="8"/>
        <v>0</v>
      </c>
      <c r="E43" s="132"/>
      <c r="F43" s="142">
        <f t="shared" si="9"/>
        <v>0</v>
      </c>
      <c r="G43" s="132"/>
      <c r="H43" s="143">
        <f t="shared" si="10"/>
        <v>0</v>
      </c>
      <c r="I43" s="132"/>
      <c r="J43" s="247">
        <f t="shared" si="11"/>
        <v>0</v>
      </c>
      <c r="K43" s="132"/>
      <c r="L43" s="142">
        <f t="shared" si="12"/>
        <v>0</v>
      </c>
      <c r="M43" s="132"/>
      <c r="N43" s="142">
        <f t="shared" si="13"/>
        <v>0</v>
      </c>
      <c r="O43" s="132"/>
      <c r="P43" s="142">
        <f t="shared" si="14"/>
        <v>0</v>
      </c>
    </row>
    <row r="44" spans="1:16" s="119" customFormat="1" x14ac:dyDescent="0.25">
      <c r="A44" s="131">
        <f t="shared" si="7"/>
        <v>14</v>
      </c>
      <c r="B44" s="27" t="s">
        <v>180</v>
      </c>
      <c r="C44" s="167">
        <f>SUM(C39:C43)</f>
        <v>0</v>
      </c>
      <c r="D44" s="147">
        <f t="shared" si="8"/>
        <v>0</v>
      </c>
      <c r="E44" s="167">
        <f>SUM(E39:E43)</f>
        <v>0</v>
      </c>
      <c r="F44" s="147">
        <f t="shared" si="9"/>
        <v>0</v>
      </c>
      <c r="G44" s="167">
        <f>SUM(G39:G43)</f>
        <v>0</v>
      </c>
      <c r="H44" s="149">
        <f t="shared" si="10"/>
        <v>0</v>
      </c>
      <c r="I44" s="167">
        <f>SUM(I39:I43)</f>
        <v>0</v>
      </c>
      <c r="J44" s="250">
        <f t="shared" si="11"/>
        <v>0</v>
      </c>
      <c r="K44" s="167">
        <f>SUM(K39:K43)</f>
        <v>0</v>
      </c>
      <c r="L44" s="147">
        <f t="shared" si="12"/>
        <v>0</v>
      </c>
      <c r="M44" s="167">
        <f>SUM(M39:M43)</f>
        <v>0</v>
      </c>
      <c r="N44" s="147">
        <f t="shared" si="13"/>
        <v>0</v>
      </c>
      <c r="O44" s="167">
        <f>SUM(O39:O43)</f>
        <v>0</v>
      </c>
      <c r="P44" s="147">
        <f t="shared" si="14"/>
        <v>0</v>
      </c>
    </row>
    <row r="45" spans="1:16" s="119" customFormat="1" x14ac:dyDescent="0.25">
      <c r="A45" s="131">
        <f t="shared" si="7"/>
        <v>15</v>
      </c>
      <c r="B45" s="563" t="s">
        <v>266</v>
      </c>
      <c r="C45" s="564"/>
      <c r="D45" s="564"/>
      <c r="E45" s="564"/>
      <c r="F45" s="564"/>
      <c r="G45" s="564"/>
      <c r="H45" s="564"/>
      <c r="I45" s="564"/>
      <c r="J45" s="564"/>
      <c r="K45" s="564"/>
      <c r="L45" s="564"/>
      <c r="M45" s="564"/>
      <c r="N45" s="564"/>
      <c r="O45" s="564"/>
      <c r="P45" s="565"/>
    </row>
    <row r="46" spans="1:16" s="119" customFormat="1" x14ac:dyDescent="0.25">
      <c r="A46" s="131">
        <f t="shared" si="7"/>
        <v>16</v>
      </c>
      <c r="B46" s="6" t="s">
        <v>427</v>
      </c>
      <c r="C46" s="132"/>
      <c r="D46" s="152">
        <f>IFERROR(C46/C$59,0)</f>
        <v>0</v>
      </c>
      <c r="E46" s="132"/>
      <c r="F46" s="152">
        <f>IFERROR(E46/E$59,0)</f>
        <v>0</v>
      </c>
      <c r="G46" s="132"/>
      <c r="H46" s="153">
        <f>IFERROR(G46/G$59,0)</f>
        <v>0</v>
      </c>
      <c r="I46" s="132"/>
      <c r="J46" s="172">
        <f>IFERROR(I46/I$59,0)</f>
        <v>0</v>
      </c>
      <c r="K46" s="132"/>
      <c r="L46" s="251">
        <f>IFERROR(K46/K$59,0)</f>
        <v>0</v>
      </c>
      <c r="M46" s="132"/>
      <c r="N46" s="251">
        <f>IFERROR(M46/M$59,0)</f>
        <v>0</v>
      </c>
      <c r="O46" s="132"/>
      <c r="P46" s="251">
        <f>IFERROR(O46/O$59,0)</f>
        <v>0</v>
      </c>
    </row>
    <row r="47" spans="1:16" s="119" customFormat="1" x14ac:dyDescent="0.25">
      <c r="A47" s="131">
        <f t="shared" si="7"/>
        <v>17</v>
      </c>
      <c r="B47" s="7" t="s">
        <v>17</v>
      </c>
      <c r="C47" s="132"/>
      <c r="D47" s="152">
        <f t="shared" ref="D47:D55" si="15">IFERROR(C47/C$59,0)</f>
        <v>0</v>
      </c>
      <c r="E47" s="132"/>
      <c r="F47" s="152">
        <f t="shared" ref="F47:F55" si="16">IFERROR(E47/E$59,0)</f>
        <v>0</v>
      </c>
      <c r="G47" s="132"/>
      <c r="H47" s="153">
        <f t="shared" ref="H47:H55" si="17">IFERROR(G47/G$59,0)</f>
        <v>0</v>
      </c>
      <c r="I47" s="132"/>
      <c r="J47" s="172">
        <f t="shared" ref="J47:J55" si="18">IFERROR(I47/I$59,0)</f>
        <v>0</v>
      </c>
      <c r="K47" s="132"/>
      <c r="L47" s="152">
        <f t="shared" ref="L47:L55" si="19">IFERROR(K47/K$59,0)</f>
        <v>0</v>
      </c>
      <c r="M47" s="132"/>
      <c r="N47" s="152">
        <f t="shared" ref="N47:N55" si="20">IFERROR(M47/M$59,0)</f>
        <v>0</v>
      </c>
      <c r="O47" s="132"/>
      <c r="P47" s="152">
        <f t="shared" ref="P47:P55" si="21">IFERROR(O47/O$59,0)</f>
        <v>0</v>
      </c>
    </row>
    <row r="48" spans="1:16" s="119" customFormat="1" x14ac:dyDescent="0.25">
      <c r="A48" s="131">
        <f t="shared" si="7"/>
        <v>18</v>
      </c>
      <c r="B48" s="23" t="s">
        <v>182</v>
      </c>
      <c r="C48" s="132"/>
      <c r="D48" s="152">
        <f t="shared" si="15"/>
        <v>0</v>
      </c>
      <c r="E48" s="132"/>
      <c r="F48" s="152">
        <f t="shared" si="16"/>
        <v>0</v>
      </c>
      <c r="G48" s="132"/>
      <c r="H48" s="153">
        <f t="shared" si="17"/>
        <v>0</v>
      </c>
      <c r="I48" s="132"/>
      <c r="J48" s="172">
        <f t="shared" si="18"/>
        <v>0</v>
      </c>
      <c r="K48" s="132"/>
      <c r="L48" s="152">
        <f t="shared" si="19"/>
        <v>0</v>
      </c>
      <c r="M48" s="132"/>
      <c r="N48" s="152">
        <f t="shared" si="20"/>
        <v>0</v>
      </c>
      <c r="O48" s="132"/>
      <c r="P48" s="152">
        <f t="shared" si="21"/>
        <v>0</v>
      </c>
    </row>
    <row r="49" spans="1:16" s="119" customFormat="1" x14ac:dyDescent="0.25">
      <c r="A49" s="131">
        <f t="shared" si="7"/>
        <v>19</v>
      </c>
      <c r="B49" s="23" t="s">
        <v>183</v>
      </c>
      <c r="C49" s="132"/>
      <c r="D49" s="152">
        <f t="shared" si="15"/>
        <v>0</v>
      </c>
      <c r="E49" s="132"/>
      <c r="F49" s="152">
        <f t="shared" si="16"/>
        <v>0</v>
      </c>
      <c r="G49" s="132"/>
      <c r="H49" s="153">
        <f t="shared" si="17"/>
        <v>0</v>
      </c>
      <c r="I49" s="132"/>
      <c r="J49" s="172">
        <f t="shared" si="18"/>
        <v>0</v>
      </c>
      <c r="K49" s="132"/>
      <c r="L49" s="152">
        <f t="shared" si="19"/>
        <v>0</v>
      </c>
      <c r="M49" s="132"/>
      <c r="N49" s="152">
        <f t="shared" si="20"/>
        <v>0</v>
      </c>
      <c r="O49" s="132"/>
      <c r="P49" s="152">
        <f t="shared" si="21"/>
        <v>0</v>
      </c>
    </row>
    <row r="50" spans="1:16" s="119" customFormat="1" x14ac:dyDescent="0.25">
      <c r="A50" s="131">
        <f t="shared" si="7"/>
        <v>20</v>
      </c>
      <c r="B50" s="23" t="s">
        <v>184</v>
      </c>
      <c r="C50" s="132"/>
      <c r="D50" s="152">
        <f t="shared" si="15"/>
        <v>0</v>
      </c>
      <c r="E50" s="132"/>
      <c r="F50" s="152">
        <f t="shared" si="16"/>
        <v>0</v>
      </c>
      <c r="G50" s="132"/>
      <c r="H50" s="153">
        <f t="shared" si="17"/>
        <v>0</v>
      </c>
      <c r="I50" s="132"/>
      <c r="J50" s="172">
        <f t="shared" si="18"/>
        <v>0</v>
      </c>
      <c r="K50" s="132"/>
      <c r="L50" s="152">
        <f t="shared" si="19"/>
        <v>0</v>
      </c>
      <c r="M50" s="132"/>
      <c r="N50" s="152">
        <f t="shared" si="20"/>
        <v>0</v>
      </c>
      <c r="O50" s="132"/>
      <c r="P50" s="152">
        <f t="shared" si="21"/>
        <v>0</v>
      </c>
    </row>
    <row r="51" spans="1:16" s="119" customFormat="1" x14ac:dyDescent="0.25">
      <c r="A51" s="131">
        <f t="shared" si="7"/>
        <v>21</v>
      </c>
      <c r="B51" s="23" t="s">
        <v>296</v>
      </c>
      <c r="C51" s="132"/>
      <c r="D51" s="152">
        <f t="shared" si="15"/>
        <v>0</v>
      </c>
      <c r="E51" s="132"/>
      <c r="F51" s="152">
        <f t="shared" si="16"/>
        <v>0</v>
      </c>
      <c r="G51" s="132"/>
      <c r="H51" s="153">
        <f t="shared" si="17"/>
        <v>0</v>
      </c>
      <c r="I51" s="132"/>
      <c r="J51" s="172">
        <f t="shared" si="18"/>
        <v>0</v>
      </c>
      <c r="K51" s="132"/>
      <c r="L51" s="152">
        <f t="shared" si="19"/>
        <v>0</v>
      </c>
      <c r="M51" s="132"/>
      <c r="N51" s="152">
        <f t="shared" si="20"/>
        <v>0</v>
      </c>
      <c r="O51" s="132"/>
      <c r="P51" s="152">
        <f t="shared" si="21"/>
        <v>0</v>
      </c>
    </row>
    <row r="52" spans="1:16" s="119" customFormat="1" x14ac:dyDescent="0.25">
      <c r="A52" s="131">
        <f t="shared" si="7"/>
        <v>22</v>
      </c>
      <c r="B52" s="23" t="s">
        <v>303</v>
      </c>
      <c r="C52" s="132"/>
      <c r="D52" s="152">
        <f t="shared" si="15"/>
        <v>0</v>
      </c>
      <c r="E52" s="132"/>
      <c r="F52" s="152">
        <f t="shared" si="16"/>
        <v>0</v>
      </c>
      <c r="G52" s="132"/>
      <c r="H52" s="153">
        <f t="shared" si="17"/>
        <v>0</v>
      </c>
      <c r="I52" s="132"/>
      <c r="J52" s="172">
        <f t="shared" si="18"/>
        <v>0</v>
      </c>
      <c r="K52" s="132"/>
      <c r="L52" s="152">
        <f t="shared" si="19"/>
        <v>0</v>
      </c>
      <c r="M52" s="132"/>
      <c r="N52" s="152">
        <f t="shared" si="20"/>
        <v>0</v>
      </c>
      <c r="O52" s="132"/>
      <c r="P52" s="152">
        <f t="shared" si="21"/>
        <v>0</v>
      </c>
    </row>
    <row r="53" spans="1:16" s="119" customFormat="1" x14ac:dyDescent="0.25">
      <c r="A53" s="131">
        <f t="shared" si="7"/>
        <v>23</v>
      </c>
      <c r="B53" s="26" t="s">
        <v>267</v>
      </c>
      <c r="C53" s="132">
        <v>0</v>
      </c>
      <c r="D53" s="152">
        <f t="shared" si="15"/>
        <v>0</v>
      </c>
      <c r="E53" s="132"/>
      <c r="F53" s="152">
        <f t="shared" si="16"/>
        <v>0</v>
      </c>
      <c r="G53" s="132"/>
      <c r="H53" s="153">
        <f t="shared" si="17"/>
        <v>0</v>
      </c>
      <c r="I53" s="132"/>
      <c r="J53" s="172">
        <f t="shared" si="18"/>
        <v>0</v>
      </c>
      <c r="K53" s="132"/>
      <c r="L53" s="152">
        <f t="shared" si="19"/>
        <v>0</v>
      </c>
      <c r="M53" s="132"/>
      <c r="N53" s="152">
        <f t="shared" si="20"/>
        <v>0</v>
      </c>
      <c r="O53" s="132"/>
      <c r="P53" s="152">
        <f t="shared" si="21"/>
        <v>0</v>
      </c>
    </row>
    <row r="54" spans="1:16" s="119" customFormat="1" x14ac:dyDescent="0.25">
      <c r="A54" s="131">
        <f t="shared" si="7"/>
        <v>24</v>
      </c>
      <c r="B54" s="25" t="s">
        <v>268</v>
      </c>
      <c r="C54" s="132"/>
      <c r="D54" s="152">
        <f t="shared" si="15"/>
        <v>0</v>
      </c>
      <c r="E54" s="132"/>
      <c r="F54" s="152">
        <f t="shared" si="16"/>
        <v>0</v>
      </c>
      <c r="G54" s="132"/>
      <c r="H54" s="153">
        <f t="shared" si="17"/>
        <v>0</v>
      </c>
      <c r="I54" s="132"/>
      <c r="J54" s="172">
        <f t="shared" si="18"/>
        <v>0</v>
      </c>
      <c r="K54" s="132"/>
      <c r="L54" s="152">
        <f t="shared" si="19"/>
        <v>0</v>
      </c>
      <c r="M54" s="132"/>
      <c r="N54" s="152">
        <f t="shared" si="20"/>
        <v>0</v>
      </c>
      <c r="O54" s="132"/>
      <c r="P54" s="152">
        <f t="shared" si="21"/>
        <v>0</v>
      </c>
    </row>
    <row r="55" spans="1:16" s="119" customFormat="1" x14ac:dyDescent="0.25">
      <c r="A55" s="131">
        <f t="shared" si="7"/>
        <v>25</v>
      </c>
      <c r="B55" s="27" t="s">
        <v>269</v>
      </c>
      <c r="C55" s="167">
        <f>SUM(C46:C54)</f>
        <v>0</v>
      </c>
      <c r="D55" s="166">
        <f t="shared" si="15"/>
        <v>0</v>
      </c>
      <c r="E55" s="167">
        <f>SUM(E46:E54)</f>
        <v>0</v>
      </c>
      <c r="F55" s="166">
        <f t="shared" si="16"/>
        <v>0</v>
      </c>
      <c r="G55" s="167">
        <f>SUM(G46:G54)</f>
        <v>0</v>
      </c>
      <c r="H55" s="252">
        <f t="shared" si="17"/>
        <v>0</v>
      </c>
      <c r="I55" s="176">
        <f>SUM(I46:I54)</f>
        <v>0</v>
      </c>
      <c r="J55" s="253">
        <f t="shared" si="18"/>
        <v>0</v>
      </c>
      <c r="K55" s="176">
        <f>SUM(K46:K54)</f>
        <v>0</v>
      </c>
      <c r="L55" s="166">
        <f t="shared" si="19"/>
        <v>0</v>
      </c>
      <c r="M55" s="176">
        <f>SUM(M46:M54)</f>
        <v>0</v>
      </c>
      <c r="N55" s="166">
        <f t="shared" si="20"/>
        <v>0</v>
      </c>
      <c r="O55" s="176">
        <f>SUM(O46:O54)</f>
        <v>0</v>
      </c>
      <c r="P55" s="166">
        <f t="shared" si="21"/>
        <v>0</v>
      </c>
    </row>
    <row r="56" spans="1:16" ht="6.75" customHeight="1" x14ac:dyDescent="0.25">
      <c r="A56" s="116"/>
      <c r="B56" s="159"/>
      <c r="C56" s="159"/>
      <c r="D56" s="159"/>
      <c r="E56" s="159"/>
      <c r="F56" s="159"/>
      <c r="G56" s="159"/>
      <c r="H56" s="159"/>
      <c r="I56" s="159"/>
      <c r="J56" s="159"/>
      <c r="K56" s="159"/>
      <c r="L56" s="159"/>
      <c r="M56" s="159"/>
      <c r="N56" s="159"/>
      <c r="O56" s="159"/>
      <c r="P56" s="159"/>
    </row>
    <row r="57" spans="1:16" s="119" customFormat="1" ht="27.6" x14ac:dyDescent="0.25">
      <c r="A57" s="131">
        <f>A55+1</f>
        <v>26</v>
      </c>
      <c r="B57" s="27" t="s">
        <v>270</v>
      </c>
      <c r="C57" s="254"/>
      <c r="D57" s="161">
        <f>IFERROR(C57/C$59,0)</f>
        <v>0</v>
      </c>
      <c r="E57" s="254"/>
      <c r="F57" s="161">
        <f>IFERROR(E57/E$59,0)</f>
        <v>0</v>
      </c>
      <c r="G57" s="254"/>
      <c r="H57" s="255">
        <f>IFERROR(G57/G$59,0)</f>
        <v>0</v>
      </c>
      <c r="I57" s="254"/>
      <c r="J57" s="161">
        <f>IFERROR(I57/I$59,0)</f>
        <v>0</v>
      </c>
      <c r="K57" s="254"/>
      <c r="L57" s="161">
        <f>IFERROR(K57/K$59,0)</f>
        <v>0</v>
      </c>
      <c r="M57" s="254"/>
      <c r="N57" s="161">
        <f>IFERROR(M57/M$59,0)</f>
        <v>0</v>
      </c>
      <c r="O57" s="254"/>
      <c r="P57" s="161">
        <f>IFERROR(O57/O$59,0)</f>
        <v>0</v>
      </c>
    </row>
    <row r="58" spans="1:16" ht="6.75" customHeight="1" x14ac:dyDescent="0.25">
      <c r="A58" s="116"/>
      <c r="B58" s="159"/>
      <c r="C58" s="159"/>
      <c r="D58" s="159"/>
      <c r="E58" s="159"/>
      <c r="F58" s="159"/>
      <c r="G58" s="159"/>
      <c r="H58" s="159"/>
      <c r="I58" s="159"/>
      <c r="J58" s="159"/>
      <c r="K58" s="159"/>
      <c r="L58" s="159"/>
      <c r="M58" s="159"/>
      <c r="N58" s="159"/>
      <c r="O58" s="159"/>
      <c r="P58" s="159"/>
    </row>
    <row r="59" spans="1:16" s="119" customFormat="1" x14ac:dyDescent="0.25">
      <c r="A59" s="131">
        <f>A57+1</f>
        <v>27</v>
      </c>
      <c r="B59" s="19" t="s">
        <v>189</v>
      </c>
      <c r="C59" s="163">
        <f>C37+C44+C55+C57</f>
        <v>0</v>
      </c>
      <c r="D59" s="164">
        <f>IFERROR(C59/C$59,0)</f>
        <v>0</v>
      </c>
      <c r="E59" s="163">
        <f>E37+E44+E55+E57</f>
        <v>0</v>
      </c>
      <c r="F59" s="164">
        <f>IFERROR(E59/E$59,0)</f>
        <v>0</v>
      </c>
      <c r="G59" s="163">
        <f>G37+G44+G55+G57</f>
        <v>0</v>
      </c>
      <c r="H59" s="164">
        <f>IFERROR(G59/G$59,0)</f>
        <v>0</v>
      </c>
      <c r="I59" s="163">
        <f>I37+I44+I55+I57</f>
        <v>0</v>
      </c>
      <c r="J59" s="164">
        <f>IFERROR(I59/I$59,0)</f>
        <v>0</v>
      </c>
      <c r="K59" s="163">
        <f>K37+K44+K55+K57</f>
        <v>0</v>
      </c>
      <c r="L59" s="164">
        <f>IFERROR(K59/K$59,0)</f>
        <v>0</v>
      </c>
      <c r="M59" s="163">
        <f>M37+M44+M55+M57</f>
        <v>0</v>
      </c>
      <c r="N59" s="164">
        <f>IFERROR(M59/M$59,0)</f>
        <v>0</v>
      </c>
      <c r="O59" s="163">
        <f>O37+O44+O55+O57</f>
        <v>0</v>
      </c>
      <c r="P59" s="164">
        <f>IFERROR(O59/O$59,0)</f>
        <v>0</v>
      </c>
    </row>
    <row r="60" spans="1:16" ht="6.75" customHeight="1" x14ac:dyDescent="0.25">
      <c r="A60" s="116"/>
      <c r="B60" s="159"/>
      <c r="C60" s="159"/>
      <c r="D60" s="159"/>
      <c r="E60" s="159"/>
      <c r="F60" s="159"/>
      <c r="G60" s="159"/>
      <c r="H60" s="159"/>
      <c r="I60" s="159"/>
      <c r="J60" s="159"/>
      <c r="K60" s="159"/>
      <c r="L60" s="159"/>
      <c r="M60" s="159"/>
      <c r="N60" s="159"/>
      <c r="O60" s="159"/>
      <c r="P60" s="159"/>
    </row>
    <row r="61" spans="1:16" s="119" customFormat="1" x14ac:dyDescent="0.25">
      <c r="A61" s="131">
        <f>A59+1</f>
        <v>28</v>
      </c>
      <c r="B61" s="594" t="s">
        <v>190</v>
      </c>
      <c r="C61" s="595"/>
      <c r="D61" s="595"/>
      <c r="E61" s="595"/>
      <c r="F61" s="595"/>
      <c r="G61" s="595"/>
      <c r="H61" s="595"/>
      <c r="I61" s="595"/>
      <c r="J61" s="595"/>
      <c r="K61" s="595"/>
      <c r="L61" s="595"/>
      <c r="M61" s="595"/>
      <c r="N61" s="595"/>
      <c r="O61" s="595"/>
      <c r="P61" s="596"/>
    </row>
    <row r="62" spans="1:16" s="119" customFormat="1" x14ac:dyDescent="0.25">
      <c r="A62" s="131">
        <f t="shared" ref="A62:A83" si="22">A61+1</f>
        <v>29</v>
      </c>
      <c r="B62" s="600" t="s">
        <v>191</v>
      </c>
      <c r="C62" s="601"/>
      <c r="D62" s="601"/>
      <c r="E62" s="601"/>
      <c r="F62" s="601"/>
      <c r="G62" s="601"/>
      <c r="H62" s="601"/>
      <c r="I62" s="601"/>
      <c r="J62" s="601"/>
      <c r="K62" s="601"/>
      <c r="L62" s="601"/>
      <c r="M62" s="601"/>
      <c r="N62" s="601"/>
      <c r="O62" s="601"/>
      <c r="P62" s="602"/>
    </row>
    <row r="63" spans="1:16" s="119" customFormat="1" x14ac:dyDescent="0.25">
      <c r="A63" s="131">
        <f t="shared" si="22"/>
        <v>30</v>
      </c>
      <c r="B63" s="563" t="s">
        <v>192</v>
      </c>
      <c r="C63" s="564"/>
      <c r="D63" s="564"/>
      <c r="E63" s="564"/>
      <c r="F63" s="564"/>
      <c r="G63" s="564"/>
      <c r="H63" s="564"/>
      <c r="I63" s="564"/>
      <c r="J63" s="564"/>
      <c r="K63" s="564"/>
      <c r="L63" s="564"/>
      <c r="M63" s="564"/>
      <c r="N63" s="564"/>
      <c r="O63" s="564"/>
      <c r="P63" s="565"/>
    </row>
    <row r="64" spans="1:16" s="119" customFormat="1" x14ac:dyDescent="0.25">
      <c r="A64" s="131">
        <f t="shared" si="22"/>
        <v>31</v>
      </c>
      <c r="B64" s="22" t="s">
        <v>193</v>
      </c>
      <c r="C64" s="132"/>
      <c r="D64" s="152">
        <f>IFERROR(C64/C$106,0)</f>
        <v>0</v>
      </c>
      <c r="E64" s="132"/>
      <c r="F64" s="152">
        <f>IFERROR(E64/E$106,0)</f>
        <v>0</v>
      </c>
      <c r="G64" s="132"/>
      <c r="H64" s="153">
        <f>IFERROR(G64/G$106,0)</f>
        <v>0</v>
      </c>
      <c r="I64" s="132"/>
      <c r="J64" s="172">
        <f>IFERROR(I64/I$106,0)</f>
        <v>0</v>
      </c>
      <c r="K64" s="132"/>
      <c r="L64" s="256">
        <f>IFERROR(K64/K$106,0)</f>
        <v>0</v>
      </c>
      <c r="M64" s="132"/>
      <c r="N64" s="256">
        <f>IFERROR(M64/M$106,0)</f>
        <v>0</v>
      </c>
      <c r="O64" s="132"/>
      <c r="P64" s="256">
        <f>IFERROR(O64/O$106,0)</f>
        <v>0</v>
      </c>
    </row>
    <row r="65" spans="1:24" s="119" customFormat="1" x14ac:dyDescent="0.25">
      <c r="A65" s="131">
        <f t="shared" si="22"/>
        <v>32</v>
      </c>
      <c r="B65" s="23" t="s">
        <v>194</v>
      </c>
      <c r="C65" s="132"/>
      <c r="D65" s="152">
        <f>IFERROR(C65/C$106,0)</f>
        <v>0</v>
      </c>
      <c r="E65" s="132"/>
      <c r="F65" s="152">
        <f>IFERROR(E65/E$106,0)</f>
        <v>0</v>
      </c>
      <c r="G65" s="132"/>
      <c r="H65" s="153">
        <f>IFERROR(G65/G$106,0)</f>
        <v>0</v>
      </c>
      <c r="I65" s="132"/>
      <c r="J65" s="172">
        <f>IFERROR(I65/I$106,0)</f>
        <v>0</v>
      </c>
      <c r="K65" s="132"/>
      <c r="L65" s="154">
        <f>IFERROR(K65/K$106,0)</f>
        <v>0</v>
      </c>
      <c r="M65" s="132"/>
      <c r="N65" s="154">
        <f>IFERROR(M65/M$106,0)</f>
        <v>0</v>
      </c>
      <c r="O65" s="132"/>
      <c r="P65" s="154">
        <f>IFERROR(O65/O$106,0)</f>
        <v>0</v>
      </c>
    </row>
    <row r="66" spans="1:24" s="119" customFormat="1" x14ac:dyDescent="0.25">
      <c r="A66" s="131">
        <f t="shared" si="22"/>
        <v>33</v>
      </c>
      <c r="B66" s="23" t="s">
        <v>195</v>
      </c>
      <c r="C66" s="132"/>
      <c r="D66" s="152">
        <f>IFERROR(C66/C$106,0)</f>
        <v>0</v>
      </c>
      <c r="E66" s="132"/>
      <c r="F66" s="152">
        <f>IFERROR(E66/E$106,0)</f>
        <v>0</v>
      </c>
      <c r="G66" s="132"/>
      <c r="H66" s="153">
        <f>IFERROR(G66/G$106,0)</f>
        <v>0</v>
      </c>
      <c r="I66" s="132"/>
      <c r="J66" s="172">
        <f>IFERROR(I66/I$106,0)</f>
        <v>0</v>
      </c>
      <c r="K66" s="132"/>
      <c r="L66" s="154">
        <f>IFERROR(K66/K$106,0)</f>
        <v>0</v>
      </c>
      <c r="M66" s="132"/>
      <c r="N66" s="154">
        <f>IFERROR(M66/M$106,0)</f>
        <v>0</v>
      </c>
      <c r="O66" s="132"/>
      <c r="P66" s="154">
        <f>IFERROR(O66/O$106,0)</f>
        <v>0</v>
      </c>
    </row>
    <row r="67" spans="1:24" s="119" customFormat="1" x14ac:dyDescent="0.25">
      <c r="A67" s="131">
        <f t="shared" si="22"/>
        <v>34</v>
      </c>
      <c r="B67" s="23" t="s">
        <v>196</v>
      </c>
      <c r="C67" s="132"/>
      <c r="D67" s="152">
        <f>IFERROR(C67/C$106,0)</f>
        <v>0</v>
      </c>
      <c r="E67" s="132"/>
      <c r="F67" s="152">
        <f>IFERROR(E67/E$106,0)</f>
        <v>0</v>
      </c>
      <c r="G67" s="132"/>
      <c r="H67" s="153">
        <f>IFERROR(G67/G$106,0)</f>
        <v>0</v>
      </c>
      <c r="I67" s="132"/>
      <c r="J67" s="172">
        <f>IFERROR(I67/I$106,0)</f>
        <v>0</v>
      </c>
      <c r="K67" s="132"/>
      <c r="L67" s="154">
        <f>IFERROR(K67/K$106,0)</f>
        <v>0</v>
      </c>
      <c r="M67" s="132"/>
      <c r="N67" s="154">
        <f>IFERROR(M67/M$106,0)</f>
        <v>0</v>
      </c>
      <c r="O67" s="132"/>
      <c r="P67" s="154">
        <f>IFERROR(O67/O$106,0)</f>
        <v>0</v>
      </c>
    </row>
    <row r="68" spans="1:24" s="119" customFormat="1" x14ac:dyDescent="0.25">
      <c r="A68" s="131">
        <f t="shared" si="22"/>
        <v>35</v>
      </c>
      <c r="B68" s="27" t="s">
        <v>197</v>
      </c>
      <c r="C68" s="167">
        <f>SUM(C64:C67)</f>
        <v>0</v>
      </c>
      <c r="D68" s="174">
        <f>IFERROR(C68/C$106,0)</f>
        <v>0</v>
      </c>
      <c r="E68" s="167">
        <f>SUM(E64:E67)</f>
        <v>0</v>
      </c>
      <c r="F68" s="166">
        <f>IFERROR(E68/E$106,0)</f>
        <v>0</v>
      </c>
      <c r="G68" s="167">
        <f>SUM(G64:G67)</f>
        <v>0</v>
      </c>
      <c r="H68" s="168">
        <f>IFERROR(G68/G$106,0)</f>
        <v>0</v>
      </c>
      <c r="I68" s="167">
        <f>SUM(I64:I67)</f>
        <v>0</v>
      </c>
      <c r="J68" s="166">
        <f>IFERROR(I68/I$106,0)</f>
        <v>0</v>
      </c>
      <c r="K68" s="167">
        <f>SUM(K64:K67)</f>
        <v>0</v>
      </c>
      <c r="L68" s="158">
        <f>IFERROR(K68/K$106,0)</f>
        <v>0</v>
      </c>
      <c r="M68" s="167">
        <f>SUM(M64:M67)</f>
        <v>0</v>
      </c>
      <c r="N68" s="158">
        <f>IFERROR(M68/M$106,0)</f>
        <v>0</v>
      </c>
      <c r="O68" s="167">
        <f>SUM(O64:O67)</f>
        <v>0</v>
      </c>
      <c r="P68" s="158">
        <f>IFERROR(O68/O$106,0)</f>
        <v>0</v>
      </c>
    </row>
    <row r="69" spans="1:24" s="119" customFormat="1" x14ac:dyDescent="0.25">
      <c r="A69" s="131">
        <f t="shared" si="22"/>
        <v>36</v>
      </c>
      <c r="B69" s="563" t="s">
        <v>198</v>
      </c>
      <c r="C69" s="564"/>
      <c r="D69" s="564"/>
      <c r="E69" s="564"/>
      <c r="F69" s="564"/>
      <c r="G69" s="564"/>
      <c r="H69" s="564"/>
      <c r="I69" s="564"/>
      <c r="J69" s="564"/>
      <c r="K69" s="564"/>
      <c r="L69" s="564"/>
      <c r="M69" s="564"/>
      <c r="N69" s="564"/>
      <c r="O69" s="564"/>
      <c r="P69" s="565"/>
    </row>
    <row r="70" spans="1:24" s="119" customFormat="1" x14ac:dyDescent="0.25">
      <c r="A70" s="131">
        <f t="shared" si="22"/>
        <v>37</v>
      </c>
      <c r="B70" s="22" t="s">
        <v>271</v>
      </c>
      <c r="C70" s="132"/>
      <c r="D70" s="152">
        <f t="shared" ref="D70:D77" si="23">IFERROR(C70/C$106,0)</f>
        <v>0</v>
      </c>
      <c r="E70" s="132"/>
      <c r="F70" s="152">
        <f t="shared" ref="F70:F77" si="24">IFERROR(E70/E$106,0)</f>
        <v>0</v>
      </c>
      <c r="G70" s="132"/>
      <c r="H70" s="153">
        <f t="shared" ref="H70:H77" si="25">IFERROR(G70/G$106,0)</f>
        <v>0</v>
      </c>
      <c r="I70" s="132"/>
      <c r="J70" s="172">
        <f t="shared" ref="J70:J77" si="26">IFERROR(I70/I$106,0)</f>
        <v>0</v>
      </c>
      <c r="K70" s="132"/>
      <c r="L70" s="256">
        <f t="shared" ref="L70:L77" si="27">IFERROR(K70/K$106,0)</f>
        <v>0</v>
      </c>
      <c r="M70" s="132"/>
      <c r="N70" s="256">
        <f t="shared" ref="N70:N77" si="28">IFERROR(M70/M$106,0)</f>
        <v>0</v>
      </c>
      <c r="O70" s="132"/>
      <c r="P70" s="256">
        <f t="shared" ref="P70:P77" si="29">IFERROR(O70/O$106,0)</f>
        <v>0</v>
      </c>
    </row>
    <row r="71" spans="1:24" s="119" customFormat="1" x14ac:dyDescent="0.25">
      <c r="A71" s="131">
        <f t="shared" si="22"/>
        <v>38</v>
      </c>
      <c r="B71" s="22" t="s">
        <v>272</v>
      </c>
      <c r="C71" s="132"/>
      <c r="D71" s="152">
        <f t="shared" si="23"/>
        <v>0</v>
      </c>
      <c r="E71" s="132"/>
      <c r="F71" s="152">
        <f t="shared" si="24"/>
        <v>0</v>
      </c>
      <c r="G71" s="132"/>
      <c r="H71" s="153">
        <f t="shared" si="25"/>
        <v>0</v>
      </c>
      <c r="I71" s="132"/>
      <c r="J71" s="172">
        <f t="shared" si="26"/>
        <v>0</v>
      </c>
      <c r="K71" s="132"/>
      <c r="L71" s="154">
        <f t="shared" si="27"/>
        <v>0</v>
      </c>
      <c r="M71" s="132"/>
      <c r="N71" s="154">
        <f t="shared" si="28"/>
        <v>0</v>
      </c>
      <c r="O71" s="132"/>
      <c r="P71" s="154">
        <f t="shared" si="29"/>
        <v>0</v>
      </c>
    </row>
    <row r="72" spans="1:24" s="119" customFormat="1" x14ac:dyDescent="0.25">
      <c r="A72" s="131">
        <f t="shared" si="22"/>
        <v>39</v>
      </c>
      <c r="B72" s="28" t="s">
        <v>273</v>
      </c>
      <c r="C72" s="132"/>
      <c r="D72" s="152">
        <f t="shared" si="23"/>
        <v>0</v>
      </c>
      <c r="E72" s="132"/>
      <c r="F72" s="152">
        <f t="shared" si="24"/>
        <v>0</v>
      </c>
      <c r="G72" s="132"/>
      <c r="H72" s="153">
        <f t="shared" si="25"/>
        <v>0</v>
      </c>
      <c r="I72" s="132"/>
      <c r="J72" s="172">
        <f t="shared" si="26"/>
        <v>0</v>
      </c>
      <c r="K72" s="132"/>
      <c r="L72" s="154">
        <f t="shared" si="27"/>
        <v>0</v>
      </c>
      <c r="M72" s="132"/>
      <c r="N72" s="154">
        <f t="shared" si="28"/>
        <v>0</v>
      </c>
      <c r="O72" s="132"/>
      <c r="P72" s="154">
        <f t="shared" si="29"/>
        <v>0</v>
      </c>
    </row>
    <row r="73" spans="1:24" s="119" customFormat="1" x14ac:dyDescent="0.25">
      <c r="A73" s="131">
        <f t="shared" si="22"/>
        <v>40</v>
      </c>
      <c r="B73" s="22" t="s">
        <v>202</v>
      </c>
      <c r="C73" s="132"/>
      <c r="D73" s="152">
        <f t="shared" si="23"/>
        <v>0</v>
      </c>
      <c r="E73" s="132"/>
      <c r="F73" s="152">
        <f t="shared" si="24"/>
        <v>0</v>
      </c>
      <c r="G73" s="132"/>
      <c r="H73" s="153">
        <f t="shared" si="25"/>
        <v>0</v>
      </c>
      <c r="I73" s="132"/>
      <c r="J73" s="172">
        <f t="shared" si="26"/>
        <v>0</v>
      </c>
      <c r="K73" s="132"/>
      <c r="L73" s="154">
        <f t="shared" si="27"/>
        <v>0</v>
      </c>
      <c r="M73" s="132"/>
      <c r="N73" s="154">
        <f t="shared" si="28"/>
        <v>0</v>
      </c>
      <c r="O73" s="132"/>
      <c r="P73" s="154">
        <f t="shared" si="29"/>
        <v>0</v>
      </c>
    </row>
    <row r="74" spans="1:24" s="119" customFormat="1" x14ac:dyDescent="0.25">
      <c r="A74" s="131">
        <f t="shared" si="22"/>
        <v>41</v>
      </c>
      <c r="B74" s="22" t="s">
        <v>274</v>
      </c>
      <c r="C74" s="132"/>
      <c r="D74" s="152">
        <f t="shared" si="23"/>
        <v>0</v>
      </c>
      <c r="E74" s="132"/>
      <c r="F74" s="152">
        <f t="shared" si="24"/>
        <v>0</v>
      </c>
      <c r="G74" s="132"/>
      <c r="H74" s="153">
        <f t="shared" si="25"/>
        <v>0</v>
      </c>
      <c r="I74" s="132"/>
      <c r="J74" s="172">
        <f t="shared" si="26"/>
        <v>0</v>
      </c>
      <c r="K74" s="132"/>
      <c r="L74" s="154">
        <f t="shared" si="27"/>
        <v>0</v>
      </c>
      <c r="M74" s="132"/>
      <c r="N74" s="154">
        <f t="shared" si="28"/>
        <v>0</v>
      </c>
      <c r="O74" s="132"/>
      <c r="P74" s="154">
        <f t="shared" si="29"/>
        <v>0</v>
      </c>
    </row>
    <row r="75" spans="1:24" s="119" customFormat="1" x14ac:dyDescent="0.25">
      <c r="A75" s="131">
        <f t="shared" si="22"/>
        <v>42</v>
      </c>
      <c r="B75" s="22" t="s">
        <v>275</v>
      </c>
      <c r="C75" s="132"/>
      <c r="D75" s="152">
        <f t="shared" si="23"/>
        <v>0</v>
      </c>
      <c r="E75" s="132"/>
      <c r="F75" s="152">
        <f t="shared" si="24"/>
        <v>0</v>
      </c>
      <c r="G75" s="132"/>
      <c r="H75" s="153">
        <f t="shared" si="25"/>
        <v>0</v>
      </c>
      <c r="I75" s="132"/>
      <c r="J75" s="172">
        <f t="shared" si="26"/>
        <v>0</v>
      </c>
      <c r="K75" s="132"/>
      <c r="L75" s="154">
        <f t="shared" si="27"/>
        <v>0</v>
      </c>
      <c r="M75" s="132"/>
      <c r="N75" s="154">
        <f t="shared" si="28"/>
        <v>0</v>
      </c>
      <c r="O75" s="132"/>
      <c r="P75" s="154">
        <f t="shared" si="29"/>
        <v>0</v>
      </c>
    </row>
    <row r="76" spans="1:24" s="119" customFormat="1" x14ac:dyDescent="0.25">
      <c r="A76" s="131">
        <f t="shared" si="22"/>
        <v>43</v>
      </c>
      <c r="B76" s="22" t="s">
        <v>276</v>
      </c>
      <c r="C76" s="136"/>
      <c r="D76" s="152">
        <f t="shared" si="23"/>
        <v>0</v>
      </c>
      <c r="E76" s="136"/>
      <c r="F76" s="152">
        <f t="shared" si="24"/>
        <v>0</v>
      </c>
      <c r="G76" s="136"/>
      <c r="H76" s="153">
        <f t="shared" si="25"/>
        <v>0</v>
      </c>
      <c r="I76" s="132"/>
      <c r="J76" s="172">
        <f t="shared" si="26"/>
        <v>0</v>
      </c>
      <c r="K76" s="132"/>
      <c r="L76" s="154">
        <f t="shared" si="27"/>
        <v>0</v>
      </c>
      <c r="M76" s="132"/>
      <c r="N76" s="154">
        <f t="shared" si="28"/>
        <v>0</v>
      </c>
      <c r="O76" s="132"/>
      <c r="P76" s="154">
        <f t="shared" si="29"/>
        <v>0</v>
      </c>
    </row>
    <row r="77" spans="1:24" s="119" customFormat="1" x14ac:dyDescent="0.25">
      <c r="A77" s="131">
        <f t="shared" si="22"/>
        <v>44</v>
      </c>
      <c r="B77" s="27" t="s">
        <v>203</v>
      </c>
      <c r="C77" s="325">
        <f>SUM(C70:C76)</f>
        <v>0</v>
      </c>
      <c r="D77" s="166">
        <f t="shared" si="23"/>
        <v>0</v>
      </c>
      <c r="E77" s="325">
        <f>SUM(E70:E76)</f>
        <v>0</v>
      </c>
      <c r="F77" s="166">
        <f t="shared" si="24"/>
        <v>0</v>
      </c>
      <c r="G77" s="325">
        <f>SUM(G70:G76)</f>
        <v>0</v>
      </c>
      <c r="H77" s="168">
        <f t="shared" si="25"/>
        <v>0</v>
      </c>
      <c r="I77" s="325">
        <f>SUM(I70:I76)</f>
        <v>0</v>
      </c>
      <c r="J77" s="321">
        <f t="shared" si="26"/>
        <v>0</v>
      </c>
      <c r="K77" s="325">
        <f>SUM(K70:K76)</f>
        <v>0</v>
      </c>
      <c r="L77" s="258">
        <f t="shared" si="27"/>
        <v>0</v>
      </c>
      <c r="M77" s="325">
        <f>SUM(M70:M76)</f>
        <v>0</v>
      </c>
      <c r="N77" s="258">
        <f t="shared" si="28"/>
        <v>0</v>
      </c>
      <c r="O77" s="325">
        <f>SUM(O70:O76)</f>
        <v>0</v>
      </c>
      <c r="P77" s="258">
        <f t="shared" si="29"/>
        <v>0</v>
      </c>
    </row>
    <row r="78" spans="1:24" s="259" customFormat="1" x14ac:dyDescent="0.25">
      <c r="A78" s="131">
        <f t="shared" si="22"/>
        <v>45</v>
      </c>
      <c r="B78" s="563" t="s">
        <v>277</v>
      </c>
      <c r="C78" s="564"/>
      <c r="D78" s="564"/>
      <c r="E78" s="564"/>
      <c r="F78" s="564"/>
      <c r="G78" s="564"/>
      <c r="H78" s="564"/>
      <c r="I78" s="564"/>
      <c r="J78" s="564"/>
      <c r="K78" s="564"/>
      <c r="L78" s="564"/>
      <c r="M78" s="564"/>
      <c r="N78" s="564"/>
      <c r="O78" s="564"/>
      <c r="P78" s="565"/>
    </row>
    <row r="79" spans="1:24" s="119" customFormat="1" x14ac:dyDescent="0.25">
      <c r="A79" s="131">
        <f t="shared" si="22"/>
        <v>46</v>
      </c>
      <c r="B79" s="236" t="s">
        <v>278</v>
      </c>
      <c r="C79" s="198"/>
      <c r="D79" s="261">
        <f>IFERROR(C79/C$106,0)</f>
        <v>0</v>
      </c>
      <c r="E79" s="198"/>
      <c r="F79" s="261">
        <f>IFERROR(E79/E$106,0)</f>
        <v>0</v>
      </c>
      <c r="G79" s="198"/>
      <c r="H79" s="263">
        <f>IFERROR(G79/G$106,0)</f>
        <v>0</v>
      </c>
      <c r="I79" s="198"/>
      <c r="J79" s="260">
        <f>IFERROR(I79/I$106,0)</f>
        <v>0</v>
      </c>
      <c r="K79" s="198"/>
      <c r="L79" s="261">
        <f>IFERROR(K79/K$106,0)</f>
        <v>0</v>
      </c>
      <c r="M79" s="198"/>
      <c r="N79" s="261">
        <f>IFERROR(M79/M$106,0)</f>
        <v>0</v>
      </c>
      <c r="O79" s="198"/>
      <c r="P79" s="261">
        <f>IFERROR(O79/O$106,0)</f>
        <v>0</v>
      </c>
    </row>
    <row r="80" spans="1:24" s="119" customFormat="1" x14ac:dyDescent="0.25">
      <c r="A80" s="131">
        <f t="shared" si="22"/>
        <v>47</v>
      </c>
      <c r="B80" s="239" t="s">
        <v>279</v>
      </c>
      <c r="C80" s="132"/>
      <c r="D80" s="261">
        <f>IFERROR(C80/C$106,0)</f>
        <v>0</v>
      </c>
      <c r="E80" s="132"/>
      <c r="F80" s="261">
        <f>IFERROR(E80/E$106,0)</f>
        <v>0</v>
      </c>
      <c r="G80" s="132"/>
      <c r="H80" s="261">
        <f>IFERROR(G80/G$106,0)</f>
        <v>0</v>
      </c>
      <c r="I80" s="132"/>
      <c r="J80" s="260">
        <f>IFERROR(I80/I$106,0)</f>
        <v>0</v>
      </c>
      <c r="K80" s="132"/>
      <c r="L80" s="261">
        <f>IFERROR(K80/K$106,0)</f>
        <v>0</v>
      </c>
      <c r="M80" s="132"/>
      <c r="N80" s="261">
        <f>IFERROR(M80/M$106,0)</f>
        <v>0</v>
      </c>
      <c r="O80" s="132"/>
      <c r="P80" s="261">
        <f>IFERROR(O80/O$106,0)</f>
        <v>0</v>
      </c>
      <c r="Q80" s="262"/>
      <c r="R80" s="262"/>
      <c r="S80" s="262"/>
      <c r="T80" s="262"/>
      <c r="U80" s="262"/>
      <c r="V80" s="262"/>
      <c r="W80" s="262"/>
      <c r="X80" s="262"/>
    </row>
    <row r="81" spans="1:24" s="119" customFormat="1" x14ac:dyDescent="0.25">
      <c r="A81" s="131">
        <f t="shared" si="22"/>
        <v>48</v>
      </c>
      <c r="B81" s="239" t="s">
        <v>280</v>
      </c>
      <c r="C81" s="132"/>
      <c r="D81" s="261">
        <f>IFERROR(C81/C$106,0)</f>
        <v>0</v>
      </c>
      <c r="E81" s="132"/>
      <c r="F81" s="261">
        <f>IFERROR(E81/E$106,0)</f>
        <v>0</v>
      </c>
      <c r="G81" s="132"/>
      <c r="H81" s="261">
        <f>IFERROR(G81/G$106,0)</f>
        <v>0</v>
      </c>
      <c r="I81" s="132"/>
      <c r="J81" s="260">
        <f>IFERROR(I81/I$106,0)</f>
        <v>0</v>
      </c>
      <c r="K81" s="132"/>
      <c r="L81" s="261">
        <f>IFERROR(K81/K$106,0)</f>
        <v>0</v>
      </c>
      <c r="M81" s="132"/>
      <c r="N81" s="261">
        <f>IFERROR(M81/M$106,0)</f>
        <v>0</v>
      </c>
      <c r="O81" s="132"/>
      <c r="P81" s="261">
        <f>IFERROR(O81/O$106,0)</f>
        <v>0</v>
      </c>
      <c r="Q81" s="262"/>
      <c r="R81" s="262"/>
      <c r="S81" s="262"/>
      <c r="T81" s="262"/>
      <c r="U81" s="262"/>
      <c r="V81" s="262"/>
      <c r="W81" s="262"/>
      <c r="X81" s="262"/>
    </row>
    <row r="82" spans="1:24" s="119" customFormat="1" x14ac:dyDescent="0.25">
      <c r="A82" s="131">
        <f t="shared" si="22"/>
        <v>49</v>
      </c>
      <c r="B82" s="236" t="s">
        <v>281</v>
      </c>
      <c r="C82" s="132"/>
      <c r="D82" s="261">
        <f>IFERROR(C82/C$106,0)</f>
        <v>0</v>
      </c>
      <c r="E82" s="132"/>
      <c r="F82" s="261">
        <f>IFERROR(E82/E$106,0)</f>
        <v>0</v>
      </c>
      <c r="G82" s="132"/>
      <c r="H82" s="263">
        <f>IFERROR(G82/G$106,0)</f>
        <v>0</v>
      </c>
      <c r="I82" s="132"/>
      <c r="J82" s="260">
        <f>IFERROR(I82/I$106,0)</f>
        <v>0</v>
      </c>
      <c r="K82" s="132"/>
      <c r="L82" s="261">
        <f>IFERROR(K82/K$106,0)</f>
        <v>0</v>
      </c>
      <c r="M82" s="132"/>
      <c r="N82" s="261">
        <f>IFERROR(M82/M$106,0)</f>
        <v>0</v>
      </c>
      <c r="O82" s="132"/>
      <c r="P82" s="261">
        <f>IFERROR(O82/O$106,0)</f>
        <v>0</v>
      </c>
      <c r="Q82" s="264"/>
      <c r="R82" s="265"/>
      <c r="S82" s="264"/>
      <c r="T82" s="265"/>
      <c r="U82" s="265"/>
      <c r="V82" s="265"/>
      <c r="W82" s="264"/>
      <c r="X82" s="262"/>
    </row>
    <row r="83" spans="1:24" s="119" customFormat="1" x14ac:dyDescent="0.25">
      <c r="A83" s="131">
        <f t="shared" si="22"/>
        <v>50</v>
      </c>
      <c r="B83" s="27" t="s">
        <v>282</v>
      </c>
      <c r="C83" s="176">
        <f>SUM(C79:C82)</f>
        <v>0</v>
      </c>
      <c r="D83" s="266">
        <f>IFERROR(C83/C$106,0)</f>
        <v>0</v>
      </c>
      <c r="E83" s="176">
        <f>SUM(E79:E82)</f>
        <v>0</v>
      </c>
      <c r="F83" s="267">
        <f>IFERROR(E83/E$106,0)</f>
        <v>0</v>
      </c>
      <c r="G83" s="176">
        <f>SUM(G79:G82)</f>
        <v>0</v>
      </c>
      <c r="H83" s="267">
        <f>IFERROR(G83/G$106,0)</f>
        <v>0</v>
      </c>
      <c r="I83" s="169">
        <f>SUM(I79:I82)</f>
        <v>0</v>
      </c>
      <c r="J83" s="266">
        <f>IFERROR(I83/I$106,0)</f>
        <v>0</v>
      </c>
      <c r="K83" s="169">
        <f>SUM(K79:K82)</f>
        <v>0</v>
      </c>
      <c r="L83" s="268">
        <f>IFERROR(K83/K$106,0)</f>
        <v>0</v>
      </c>
      <c r="M83" s="169">
        <f>SUM(M79:M82)</f>
        <v>0</v>
      </c>
      <c r="N83" s="268">
        <f>IFERROR(M83/M$106,0)</f>
        <v>0</v>
      </c>
      <c r="O83" s="169">
        <f>SUM(O79:O82)</f>
        <v>0</v>
      </c>
      <c r="P83" s="268">
        <f>IFERROR(O83/O$106,0)</f>
        <v>0</v>
      </c>
      <c r="Q83" s="264"/>
      <c r="R83" s="269"/>
      <c r="S83" s="264"/>
      <c r="T83" s="269"/>
      <c r="U83" s="269"/>
      <c r="V83" s="269"/>
      <c r="W83" s="264"/>
      <c r="X83" s="262"/>
    </row>
    <row r="84" spans="1:24" ht="6.75" customHeight="1" x14ac:dyDescent="0.25">
      <c r="A84" s="116"/>
      <c r="B84" s="59"/>
      <c r="C84" s="270"/>
      <c r="D84" s="271"/>
      <c r="E84" s="270"/>
      <c r="F84" s="271"/>
      <c r="G84" s="183"/>
      <c r="H84" s="271"/>
      <c r="I84" s="270"/>
      <c r="J84" s="271"/>
      <c r="K84" s="270"/>
      <c r="L84" s="271"/>
      <c r="M84" s="270"/>
      <c r="N84" s="271"/>
      <c r="O84" s="270"/>
      <c r="P84" s="271"/>
      <c r="Q84" s="272"/>
      <c r="R84" s="172"/>
      <c r="S84" s="272"/>
      <c r="T84" s="172"/>
      <c r="U84" s="172"/>
      <c r="V84" s="172"/>
      <c r="W84" s="272"/>
      <c r="X84" s="186"/>
    </row>
    <row r="85" spans="1:24" x14ac:dyDescent="0.25">
      <c r="A85" s="131">
        <f>A83+1</f>
        <v>51</v>
      </c>
      <c r="B85" s="58" t="s">
        <v>208</v>
      </c>
      <c r="C85" s="273">
        <f>SUM(C83+C77+C68)</f>
        <v>0</v>
      </c>
      <c r="D85" s="274">
        <f>IFERROR(C85/C$106,0)</f>
        <v>0</v>
      </c>
      <c r="E85" s="273">
        <f>SUM(E83+E77+E68)</f>
        <v>0</v>
      </c>
      <c r="F85" s="274">
        <f>IFERROR(E85/E$106,0)</f>
        <v>0</v>
      </c>
      <c r="G85" s="273">
        <f>SUM(G83+G77+G68)</f>
        <v>0</v>
      </c>
      <c r="H85" s="275">
        <f>IFERROR(G85/G$106,0)</f>
        <v>0</v>
      </c>
      <c r="I85" s="276">
        <f>SUM(I83+I77+I68)</f>
        <v>0</v>
      </c>
      <c r="J85" s="161">
        <f>IFERROR(I85/I$106,0)</f>
        <v>0</v>
      </c>
      <c r="K85" s="276">
        <f>SUM(K83+K77+K68)</f>
        <v>0</v>
      </c>
      <c r="L85" s="277">
        <f>IFERROR(K85/K$106,0)</f>
        <v>0</v>
      </c>
      <c r="M85" s="276">
        <f>SUM(M83+M77+M68)</f>
        <v>0</v>
      </c>
      <c r="N85" s="277">
        <f>IFERROR(M85/M$106,0)</f>
        <v>0</v>
      </c>
      <c r="O85" s="276">
        <f>SUM(O83+O77+O68)</f>
        <v>0</v>
      </c>
      <c r="P85" s="277">
        <f>IFERROR(O85/O$106,0)</f>
        <v>0</v>
      </c>
      <c r="Q85" s="272"/>
      <c r="R85" s="172"/>
      <c r="S85" s="272"/>
      <c r="T85" s="172"/>
      <c r="U85" s="172"/>
      <c r="V85" s="172"/>
      <c r="W85" s="272"/>
      <c r="X85" s="186"/>
    </row>
    <row r="86" spans="1:24" ht="6.75" customHeight="1" x14ac:dyDescent="0.25">
      <c r="A86" s="116"/>
      <c r="B86" s="322"/>
      <c r="C86" s="184"/>
      <c r="D86" s="185"/>
      <c r="E86" s="184"/>
      <c r="F86" s="323"/>
      <c r="G86" s="184"/>
      <c r="H86" s="185"/>
      <c r="I86" s="184"/>
      <c r="J86" s="324"/>
      <c r="K86" s="184"/>
      <c r="L86" s="323"/>
      <c r="M86" s="184"/>
      <c r="N86" s="323"/>
      <c r="O86" s="184"/>
      <c r="P86" s="323"/>
      <c r="Q86" s="272"/>
      <c r="R86" s="172"/>
      <c r="S86" s="272"/>
      <c r="T86" s="172"/>
      <c r="U86" s="172"/>
      <c r="V86" s="172"/>
      <c r="W86" s="272"/>
      <c r="X86" s="186"/>
    </row>
    <row r="87" spans="1:24" s="119" customFormat="1" x14ac:dyDescent="0.25">
      <c r="A87" s="131">
        <f>A85+1</f>
        <v>52</v>
      </c>
      <c r="B87" s="563" t="s">
        <v>209</v>
      </c>
      <c r="C87" s="564"/>
      <c r="D87" s="564"/>
      <c r="E87" s="564"/>
      <c r="F87" s="564"/>
      <c r="G87" s="564"/>
      <c r="H87" s="564"/>
      <c r="I87" s="564"/>
      <c r="J87" s="564"/>
      <c r="K87" s="564"/>
      <c r="L87" s="564"/>
      <c r="M87" s="564"/>
      <c r="N87" s="564"/>
      <c r="O87" s="564"/>
      <c r="P87" s="565"/>
      <c r="Q87" s="278"/>
      <c r="R87" s="269"/>
      <c r="S87" s="278"/>
      <c r="T87" s="269"/>
      <c r="U87" s="269"/>
      <c r="V87" s="269"/>
      <c r="W87" s="278"/>
      <c r="X87" s="262"/>
    </row>
    <row r="88" spans="1:24" s="119" customFormat="1" x14ac:dyDescent="0.25">
      <c r="A88" s="131">
        <f t="shared" ref="A88:A104" si="30">A87+1</f>
        <v>53</v>
      </c>
      <c r="B88" s="25" t="s">
        <v>171</v>
      </c>
      <c r="C88" s="198"/>
      <c r="D88" s="152">
        <f>IFERROR(C88/C$106,0)</f>
        <v>0</v>
      </c>
      <c r="E88" s="198"/>
      <c r="F88" s="152">
        <f>IFERROR(E88/E$106,0)</f>
        <v>0</v>
      </c>
      <c r="G88" s="198"/>
      <c r="H88" s="152">
        <f>IFERROR(G88/G$106,0)</f>
        <v>0</v>
      </c>
      <c r="I88" s="198"/>
      <c r="J88" s="172">
        <f>IFERROR(I88/I$106,0)</f>
        <v>0</v>
      </c>
      <c r="K88" s="198"/>
      <c r="L88" s="154">
        <f>IFERROR(K88/K$106,0)</f>
        <v>0</v>
      </c>
      <c r="M88" s="198"/>
      <c r="N88" s="154">
        <f>IFERROR(M88/M$106,0)</f>
        <v>0</v>
      </c>
      <c r="O88" s="198"/>
      <c r="P88" s="154">
        <f>IFERROR(O88/O$106,0)</f>
        <v>0</v>
      </c>
    </row>
    <row r="89" spans="1:24" s="119" customFormat="1" x14ac:dyDescent="0.25">
      <c r="A89" s="131">
        <f t="shared" si="30"/>
        <v>54</v>
      </c>
      <c r="B89" s="24" t="s">
        <v>210</v>
      </c>
      <c r="C89" s="132"/>
      <c r="D89" s="152">
        <f>IFERROR(C89/C$106,0)</f>
        <v>0</v>
      </c>
      <c r="E89" s="132"/>
      <c r="F89" s="152">
        <f>IFERROR(E89/E$106,0)</f>
        <v>0</v>
      </c>
      <c r="G89" s="132"/>
      <c r="H89" s="152">
        <f>IFERROR(G89/G$106,0)</f>
        <v>0</v>
      </c>
      <c r="I89" s="132"/>
      <c r="J89" s="172">
        <f>IFERROR(I89/I$106,0)</f>
        <v>0</v>
      </c>
      <c r="K89" s="132"/>
      <c r="L89" s="152">
        <f>IFERROR(K89/K$106,0)</f>
        <v>0</v>
      </c>
      <c r="M89" s="132"/>
      <c r="N89" s="152">
        <f>IFERROR(M89/M$106,0)</f>
        <v>0</v>
      </c>
      <c r="O89" s="132"/>
      <c r="P89" s="152">
        <f>IFERROR(O89/O$106,0)</f>
        <v>0</v>
      </c>
    </row>
    <row r="90" spans="1:24" s="119" customFormat="1" x14ac:dyDescent="0.25">
      <c r="A90" s="131">
        <f t="shared" si="30"/>
        <v>55</v>
      </c>
      <c r="B90" s="24" t="s">
        <v>211</v>
      </c>
      <c r="C90" s="132"/>
      <c r="D90" s="152">
        <f>IFERROR(C90/C$106,0)</f>
        <v>0</v>
      </c>
      <c r="E90" s="132"/>
      <c r="F90" s="152">
        <f>IFERROR(E90/E$106,0)</f>
        <v>0</v>
      </c>
      <c r="G90" s="132"/>
      <c r="H90" s="153">
        <f>IFERROR(G90/G$106,0)</f>
        <v>0</v>
      </c>
      <c r="I90" s="132"/>
      <c r="J90" s="172">
        <f>IFERROR(I90/I$106,0)</f>
        <v>0</v>
      </c>
      <c r="K90" s="132"/>
      <c r="L90" s="154">
        <f>IFERROR(K90/K$106,0)</f>
        <v>0</v>
      </c>
      <c r="M90" s="132"/>
      <c r="N90" s="154">
        <f>IFERROR(M90/M$106,0)</f>
        <v>0</v>
      </c>
      <c r="O90" s="132"/>
      <c r="P90" s="154">
        <f>IFERROR(O90/O$106,0)</f>
        <v>0</v>
      </c>
    </row>
    <row r="91" spans="1:24" s="119" customFormat="1" x14ac:dyDescent="0.25">
      <c r="A91" s="131">
        <f t="shared" si="30"/>
        <v>56</v>
      </c>
      <c r="B91" s="27" t="s">
        <v>212</v>
      </c>
      <c r="C91" s="167">
        <f>SUM(C88:C90)</f>
        <v>0</v>
      </c>
      <c r="D91" s="166">
        <f>IFERROR(C91/C$106,0)</f>
        <v>0</v>
      </c>
      <c r="E91" s="167">
        <f>SUM(E88:E90)</f>
        <v>0</v>
      </c>
      <c r="F91" s="166">
        <f>IFERROR(E91/E$106,0)</f>
        <v>0</v>
      </c>
      <c r="G91" s="167">
        <f>SUM(G88:G90)</f>
        <v>0</v>
      </c>
      <c r="H91" s="166">
        <f>IFERROR(G91/G$106,0)</f>
        <v>0</v>
      </c>
      <c r="I91" s="167">
        <f>SUM(I88:I90)</f>
        <v>0</v>
      </c>
      <c r="J91" s="321">
        <f>IFERROR(I91/I$106,0)</f>
        <v>0</v>
      </c>
      <c r="K91" s="167">
        <f>SUM(K88:K90)</f>
        <v>0</v>
      </c>
      <c r="L91" s="166">
        <f>IFERROR(K91/K$106,0)</f>
        <v>0</v>
      </c>
      <c r="M91" s="167">
        <f>SUM(M88:M90)</f>
        <v>0</v>
      </c>
      <c r="N91" s="166">
        <f>IFERROR(M91/M$106,0)</f>
        <v>0</v>
      </c>
      <c r="O91" s="167">
        <f>SUM(O88:O90)</f>
        <v>0</v>
      </c>
      <c r="P91" s="166">
        <f>IFERROR(O91/O$106,0)</f>
        <v>0</v>
      </c>
    </row>
    <row r="92" spans="1:24" s="119" customFormat="1" x14ac:dyDescent="0.25">
      <c r="A92" s="131">
        <f t="shared" si="30"/>
        <v>57</v>
      </c>
      <c r="B92" s="563" t="s">
        <v>213</v>
      </c>
      <c r="C92" s="564"/>
      <c r="D92" s="564"/>
      <c r="E92" s="564"/>
      <c r="F92" s="564"/>
      <c r="G92" s="564"/>
      <c r="H92" s="564"/>
      <c r="I92" s="564"/>
      <c r="J92" s="564"/>
      <c r="K92" s="564"/>
      <c r="L92" s="564"/>
      <c r="M92" s="564"/>
      <c r="N92" s="564"/>
      <c r="O92" s="564"/>
      <c r="P92" s="565"/>
    </row>
    <row r="93" spans="1:24" s="119" customFormat="1" x14ac:dyDescent="0.25">
      <c r="A93" s="131">
        <f t="shared" si="30"/>
        <v>58</v>
      </c>
      <c r="B93" s="22" t="s">
        <v>214</v>
      </c>
      <c r="C93" s="198"/>
      <c r="D93" s="152">
        <f t="shared" ref="D93:D104" si="31">IFERROR(C93/C$106,0)</f>
        <v>0</v>
      </c>
      <c r="E93" s="198"/>
      <c r="F93" s="152">
        <f t="shared" ref="F93:F104" si="32">IFERROR(E93/E$106,0)</f>
        <v>0</v>
      </c>
      <c r="G93" s="198"/>
      <c r="H93" s="153">
        <f t="shared" ref="H93:H104" si="33">IFERROR(G93/G$106,0)</f>
        <v>0</v>
      </c>
      <c r="I93" s="198"/>
      <c r="J93" s="172">
        <f t="shared" ref="J93:J104" si="34">IFERROR(I93/I$106,0)</f>
        <v>0</v>
      </c>
      <c r="K93" s="198"/>
      <c r="L93" s="154">
        <f t="shared" ref="L93:L104" si="35">IFERROR(K93/K$106,0)</f>
        <v>0</v>
      </c>
      <c r="M93" s="198"/>
      <c r="N93" s="154">
        <f t="shared" ref="N93:N104" si="36">IFERROR(M93/M$106,0)</f>
        <v>0</v>
      </c>
      <c r="O93" s="198"/>
      <c r="P93" s="154">
        <f t="shared" ref="P93:P104" si="37">IFERROR(O93/O$106,0)</f>
        <v>0</v>
      </c>
    </row>
    <row r="94" spans="1:24" s="119" customFormat="1" x14ac:dyDescent="0.25">
      <c r="A94" s="131">
        <f t="shared" si="30"/>
        <v>59</v>
      </c>
      <c r="B94" s="22" t="s">
        <v>215</v>
      </c>
      <c r="C94" s="132"/>
      <c r="D94" s="152">
        <f t="shared" si="31"/>
        <v>0</v>
      </c>
      <c r="E94" s="132"/>
      <c r="F94" s="152">
        <f t="shared" si="32"/>
        <v>0</v>
      </c>
      <c r="G94" s="132"/>
      <c r="H94" s="153">
        <f t="shared" si="33"/>
        <v>0</v>
      </c>
      <c r="I94" s="132"/>
      <c r="J94" s="172">
        <f t="shared" si="34"/>
        <v>0</v>
      </c>
      <c r="K94" s="132"/>
      <c r="L94" s="154">
        <f t="shared" si="35"/>
        <v>0</v>
      </c>
      <c r="M94" s="132"/>
      <c r="N94" s="154">
        <f t="shared" si="36"/>
        <v>0</v>
      </c>
      <c r="O94" s="132"/>
      <c r="P94" s="154">
        <f t="shared" si="37"/>
        <v>0</v>
      </c>
    </row>
    <row r="95" spans="1:24" s="119" customFormat="1" ht="27.6" x14ac:dyDescent="0.25">
      <c r="A95" s="131">
        <f t="shared" si="30"/>
        <v>60</v>
      </c>
      <c r="B95" s="22" t="s">
        <v>315</v>
      </c>
      <c r="C95" s="294"/>
      <c r="D95" s="152">
        <f t="shared" si="31"/>
        <v>0</v>
      </c>
      <c r="E95" s="294"/>
      <c r="F95" s="152">
        <f t="shared" si="32"/>
        <v>0</v>
      </c>
      <c r="G95" s="294"/>
      <c r="H95" s="153">
        <f t="shared" si="33"/>
        <v>0</v>
      </c>
      <c r="I95" s="294"/>
      <c r="J95" s="172">
        <f t="shared" si="34"/>
        <v>0</v>
      </c>
      <c r="K95" s="294"/>
      <c r="L95" s="154">
        <f t="shared" si="35"/>
        <v>0</v>
      </c>
      <c r="M95" s="294"/>
      <c r="N95" s="154">
        <f t="shared" si="36"/>
        <v>0</v>
      </c>
      <c r="O95" s="294"/>
      <c r="P95" s="154">
        <f t="shared" si="37"/>
        <v>0</v>
      </c>
    </row>
    <row r="96" spans="1:24" s="119" customFormat="1" x14ac:dyDescent="0.25">
      <c r="A96" s="131">
        <f t="shared" si="30"/>
        <v>61</v>
      </c>
      <c r="B96" s="23" t="s">
        <v>283</v>
      </c>
      <c r="C96" s="132"/>
      <c r="D96" s="152">
        <f t="shared" si="31"/>
        <v>0</v>
      </c>
      <c r="E96" s="132"/>
      <c r="F96" s="152">
        <f t="shared" si="32"/>
        <v>0</v>
      </c>
      <c r="G96" s="132"/>
      <c r="H96" s="153">
        <f t="shared" si="33"/>
        <v>0</v>
      </c>
      <c r="I96" s="132"/>
      <c r="J96" s="172">
        <f t="shared" si="34"/>
        <v>0</v>
      </c>
      <c r="K96" s="132"/>
      <c r="L96" s="154">
        <f t="shared" si="35"/>
        <v>0</v>
      </c>
      <c r="M96" s="132"/>
      <c r="N96" s="154">
        <f t="shared" si="36"/>
        <v>0</v>
      </c>
      <c r="O96" s="132"/>
      <c r="P96" s="154">
        <f t="shared" si="37"/>
        <v>0</v>
      </c>
    </row>
    <row r="97" spans="1:16" s="119" customFormat="1" x14ac:dyDescent="0.25">
      <c r="A97" s="131">
        <f t="shared" si="30"/>
        <v>62</v>
      </c>
      <c r="B97" s="23" t="s">
        <v>217</v>
      </c>
      <c r="C97" s="132"/>
      <c r="D97" s="152">
        <f t="shared" si="31"/>
        <v>0</v>
      </c>
      <c r="E97" s="132"/>
      <c r="F97" s="152">
        <f t="shared" si="32"/>
        <v>0</v>
      </c>
      <c r="G97" s="132"/>
      <c r="H97" s="153">
        <f t="shared" si="33"/>
        <v>0</v>
      </c>
      <c r="I97" s="132"/>
      <c r="J97" s="172">
        <f t="shared" si="34"/>
        <v>0</v>
      </c>
      <c r="K97" s="132"/>
      <c r="L97" s="154">
        <f t="shared" si="35"/>
        <v>0</v>
      </c>
      <c r="M97" s="132"/>
      <c r="N97" s="154">
        <f t="shared" si="36"/>
        <v>0</v>
      </c>
      <c r="O97" s="132"/>
      <c r="P97" s="154">
        <f t="shared" si="37"/>
        <v>0</v>
      </c>
    </row>
    <row r="98" spans="1:16" s="119" customFormat="1" x14ac:dyDescent="0.25">
      <c r="A98" s="131">
        <f t="shared" si="30"/>
        <v>63</v>
      </c>
      <c r="B98" s="24" t="s">
        <v>218</v>
      </c>
      <c r="C98" s="132"/>
      <c r="D98" s="152">
        <f t="shared" si="31"/>
        <v>0</v>
      </c>
      <c r="E98" s="132"/>
      <c r="F98" s="152">
        <f t="shared" si="32"/>
        <v>0</v>
      </c>
      <c r="G98" s="132"/>
      <c r="H98" s="153">
        <f t="shared" si="33"/>
        <v>0</v>
      </c>
      <c r="I98" s="132"/>
      <c r="J98" s="172">
        <f t="shared" si="34"/>
        <v>0</v>
      </c>
      <c r="K98" s="132"/>
      <c r="L98" s="154">
        <f t="shared" si="35"/>
        <v>0</v>
      </c>
      <c r="M98" s="132"/>
      <c r="N98" s="154">
        <f t="shared" si="36"/>
        <v>0</v>
      </c>
      <c r="O98" s="132"/>
      <c r="P98" s="154">
        <f t="shared" si="37"/>
        <v>0</v>
      </c>
    </row>
    <row r="99" spans="1:16" s="119" customFormat="1" x14ac:dyDescent="0.25">
      <c r="A99" s="131">
        <f t="shared" si="30"/>
        <v>64</v>
      </c>
      <c r="B99" s="23" t="s">
        <v>219</v>
      </c>
      <c r="C99" s="132"/>
      <c r="D99" s="152">
        <f t="shared" si="31"/>
        <v>0</v>
      </c>
      <c r="E99" s="132"/>
      <c r="F99" s="152">
        <f t="shared" si="32"/>
        <v>0</v>
      </c>
      <c r="G99" s="132"/>
      <c r="H99" s="153">
        <f t="shared" si="33"/>
        <v>0</v>
      </c>
      <c r="I99" s="132"/>
      <c r="J99" s="172">
        <f t="shared" si="34"/>
        <v>0</v>
      </c>
      <c r="K99" s="132"/>
      <c r="L99" s="154">
        <f t="shared" si="35"/>
        <v>0</v>
      </c>
      <c r="M99" s="132"/>
      <c r="N99" s="154">
        <f t="shared" si="36"/>
        <v>0</v>
      </c>
      <c r="O99" s="132"/>
      <c r="P99" s="154">
        <f t="shared" si="37"/>
        <v>0</v>
      </c>
    </row>
    <row r="100" spans="1:16" s="119" customFormat="1" x14ac:dyDescent="0.25">
      <c r="A100" s="131">
        <f t="shared" si="30"/>
        <v>65</v>
      </c>
      <c r="B100" s="23" t="s">
        <v>220</v>
      </c>
      <c r="C100" s="132"/>
      <c r="D100" s="152">
        <f t="shared" si="31"/>
        <v>0</v>
      </c>
      <c r="E100" s="132"/>
      <c r="F100" s="152">
        <f t="shared" si="32"/>
        <v>0</v>
      </c>
      <c r="G100" s="132"/>
      <c r="H100" s="153">
        <f t="shared" si="33"/>
        <v>0</v>
      </c>
      <c r="I100" s="132"/>
      <c r="J100" s="172">
        <f t="shared" si="34"/>
        <v>0</v>
      </c>
      <c r="K100" s="132"/>
      <c r="L100" s="154">
        <f t="shared" si="35"/>
        <v>0</v>
      </c>
      <c r="M100" s="132"/>
      <c r="N100" s="154">
        <f t="shared" si="36"/>
        <v>0</v>
      </c>
      <c r="O100" s="132"/>
      <c r="P100" s="154">
        <f t="shared" si="37"/>
        <v>0</v>
      </c>
    </row>
    <row r="101" spans="1:16" s="119" customFormat="1" x14ac:dyDescent="0.25">
      <c r="A101" s="131">
        <f t="shared" si="30"/>
        <v>66</v>
      </c>
      <c r="B101" s="23" t="s">
        <v>221</v>
      </c>
      <c r="C101" s="132"/>
      <c r="D101" s="152">
        <f t="shared" si="31"/>
        <v>0</v>
      </c>
      <c r="E101" s="132"/>
      <c r="F101" s="152">
        <f t="shared" si="32"/>
        <v>0</v>
      </c>
      <c r="G101" s="132"/>
      <c r="H101" s="153">
        <f t="shared" si="33"/>
        <v>0</v>
      </c>
      <c r="I101" s="132"/>
      <c r="J101" s="172">
        <f t="shared" si="34"/>
        <v>0</v>
      </c>
      <c r="K101" s="132"/>
      <c r="L101" s="154">
        <f t="shared" si="35"/>
        <v>0</v>
      </c>
      <c r="M101" s="132"/>
      <c r="N101" s="154">
        <f t="shared" si="36"/>
        <v>0</v>
      </c>
      <c r="O101" s="132"/>
      <c r="P101" s="154">
        <f t="shared" si="37"/>
        <v>0</v>
      </c>
    </row>
    <row r="102" spans="1:16" s="119" customFormat="1" x14ac:dyDescent="0.25">
      <c r="A102" s="131">
        <f t="shared" si="30"/>
        <v>67</v>
      </c>
      <c r="B102" s="23" t="s">
        <v>222</v>
      </c>
      <c r="C102" s="132"/>
      <c r="D102" s="152">
        <f t="shared" si="31"/>
        <v>0</v>
      </c>
      <c r="E102" s="132"/>
      <c r="F102" s="152">
        <f t="shared" si="32"/>
        <v>0</v>
      </c>
      <c r="G102" s="132"/>
      <c r="H102" s="153">
        <f t="shared" si="33"/>
        <v>0</v>
      </c>
      <c r="I102" s="132"/>
      <c r="J102" s="172">
        <f t="shared" si="34"/>
        <v>0</v>
      </c>
      <c r="K102" s="132"/>
      <c r="L102" s="154">
        <f t="shared" si="35"/>
        <v>0</v>
      </c>
      <c r="M102" s="132"/>
      <c r="N102" s="154">
        <f t="shared" si="36"/>
        <v>0</v>
      </c>
      <c r="O102" s="132"/>
      <c r="P102" s="154">
        <f t="shared" si="37"/>
        <v>0</v>
      </c>
    </row>
    <row r="103" spans="1:16" s="119" customFormat="1" x14ac:dyDescent="0.25">
      <c r="A103" s="131">
        <f t="shared" si="30"/>
        <v>68</v>
      </c>
      <c r="B103" s="23" t="s">
        <v>223</v>
      </c>
      <c r="C103" s="132"/>
      <c r="D103" s="152">
        <f t="shared" si="31"/>
        <v>0</v>
      </c>
      <c r="E103" s="132"/>
      <c r="F103" s="152">
        <f t="shared" si="32"/>
        <v>0</v>
      </c>
      <c r="G103" s="132"/>
      <c r="H103" s="153">
        <f t="shared" si="33"/>
        <v>0</v>
      </c>
      <c r="I103" s="132"/>
      <c r="J103" s="172">
        <f t="shared" si="34"/>
        <v>0</v>
      </c>
      <c r="K103" s="132"/>
      <c r="L103" s="154">
        <f t="shared" si="35"/>
        <v>0</v>
      </c>
      <c r="M103" s="132"/>
      <c r="N103" s="154">
        <f t="shared" si="36"/>
        <v>0</v>
      </c>
      <c r="O103" s="132"/>
      <c r="P103" s="154">
        <f t="shared" si="37"/>
        <v>0</v>
      </c>
    </row>
    <row r="104" spans="1:16" s="119" customFormat="1" x14ac:dyDescent="0.25">
      <c r="A104" s="131">
        <f t="shared" si="30"/>
        <v>69</v>
      </c>
      <c r="B104" s="27" t="s">
        <v>224</v>
      </c>
      <c r="C104" s="167">
        <f>SUM(C93:C103)</f>
        <v>0</v>
      </c>
      <c r="D104" s="174">
        <f t="shared" si="31"/>
        <v>0</v>
      </c>
      <c r="E104" s="167">
        <f>SUM(E93:E103)</f>
        <v>0</v>
      </c>
      <c r="F104" s="166">
        <f t="shared" si="32"/>
        <v>0</v>
      </c>
      <c r="G104" s="167">
        <f>SUM(G93:G103)</f>
        <v>0</v>
      </c>
      <c r="H104" s="168">
        <f t="shared" si="33"/>
        <v>0</v>
      </c>
      <c r="I104" s="169">
        <f>SUM(I93:I103)</f>
        <v>0</v>
      </c>
      <c r="J104" s="257">
        <f t="shared" si="34"/>
        <v>0</v>
      </c>
      <c r="K104" s="169">
        <f>SUM(K93:K103)</f>
        <v>0</v>
      </c>
      <c r="L104" s="158">
        <f t="shared" si="35"/>
        <v>0</v>
      </c>
      <c r="M104" s="169">
        <f>SUM(M93:M103)</f>
        <v>0</v>
      </c>
      <c r="N104" s="158">
        <f t="shared" si="36"/>
        <v>0</v>
      </c>
      <c r="O104" s="169">
        <f>SUM(O93:O103)</f>
        <v>0</v>
      </c>
      <c r="P104" s="158">
        <f t="shared" si="37"/>
        <v>0</v>
      </c>
    </row>
    <row r="105" spans="1:16" ht="6.75" customHeight="1" x14ac:dyDescent="0.25">
      <c r="A105" s="116"/>
      <c r="B105" s="60"/>
      <c r="C105" s="184"/>
      <c r="D105" s="185"/>
      <c r="E105" s="184"/>
      <c r="F105" s="185"/>
      <c r="G105" s="184"/>
      <c r="H105" s="185"/>
      <c r="I105" s="184"/>
      <c r="J105" s="172"/>
      <c r="K105" s="184"/>
      <c r="L105" s="271"/>
      <c r="M105" s="184"/>
      <c r="N105" s="271"/>
      <c r="O105" s="184"/>
      <c r="P105" s="271"/>
    </row>
    <row r="106" spans="1:16" s="119" customFormat="1" x14ac:dyDescent="0.25">
      <c r="A106" s="131">
        <f>A104+1</f>
        <v>70</v>
      </c>
      <c r="B106" s="19" t="s">
        <v>225</v>
      </c>
      <c r="C106" s="163">
        <f>C85+C91+C104</f>
        <v>0</v>
      </c>
      <c r="D106" s="164">
        <f>IFERROR(C106/C$106,0)</f>
        <v>0</v>
      </c>
      <c r="E106" s="163">
        <f>E85+E91+E104</f>
        <v>0</v>
      </c>
      <c r="F106" s="164">
        <f>IFERROR(E106/E$106,0)</f>
        <v>0</v>
      </c>
      <c r="G106" s="163">
        <f>G85+G91+G104</f>
        <v>0</v>
      </c>
      <c r="H106" s="164">
        <f>IFERROR(G106/G$106,0)</f>
        <v>0</v>
      </c>
      <c r="I106" s="163">
        <f>I85+I91+I104</f>
        <v>0</v>
      </c>
      <c r="J106" s="164">
        <f>IFERROR(I106/I$106,0)</f>
        <v>0</v>
      </c>
      <c r="K106" s="163">
        <f>K85+K91+K104</f>
        <v>0</v>
      </c>
      <c r="L106" s="164">
        <f>IFERROR(K106/K$106,0)</f>
        <v>0</v>
      </c>
      <c r="M106" s="163">
        <f>M85+M91+M104</f>
        <v>0</v>
      </c>
      <c r="N106" s="164">
        <f>IFERROR(M106/M$106,0)</f>
        <v>0</v>
      </c>
      <c r="O106" s="163">
        <f>O85+O91+O104</f>
        <v>0</v>
      </c>
      <c r="P106" s="164">
        <f>IFERROR(O106/O$106,0)</f>
        <v>0</v>
      </c>
    </row>
    <row r="107" spans="1:16" ht="6.75" customHeight="1" x14ac:dyDescent="0.25">
      <c r="A107" s="116"/>
      <c r="B107" s="61"/>
      <c r="C107" s="187"/>
      <c r="D107" s="188"/>
      <c r="E107" s="187"/>
      <c r="F107" s="187"/>
      <c r="G107" s="187"/>
      <c r="H107" s="188"/>
      <c r="I107" s="187"/>
      <c r="J107" s="187"/>
      <c r="K107" s="187"/>
      <c r="L107" s="187"/>
      <c r="M107" s="187"/>
      <c r="N107" s="187"/>
      <c r="O107" s="187"/>
      <c r="P107" s="187"/>
    </row>
    <row r="108" spans="1:16" s="119" customFormat="1" x14ac:dyDescent="0.25">
      <c r="A108" s="131">
        <f>A106+1</f>
        <v>71</v>
      </c>
      <c r="B108" s="563" t="s">
        <v>284</v>
      </c>
      <c r="C108" s="564"/>
      <c r="D108" s="564"/>
      <c r="E108" s="564"/>
      <c r="F108" s="564"/>
      <c r="G108" s="564"/>
      <c r="H108" s="564"/>
      <c r="I108" s="564"/>
      <c r="J108" s="564"/>
      <c r="K108" s="564"/>
      <c r="L108" s="564"/>
      <c r="M108" s="564"/>
      <c r="N108" s="564"/>
      <c r="O108" s="564"/>
      <c r="P108" s="565"/>
    </row>
    <row r="109" spans="1:16" s="119" customFormat="1" x14ac:dyDescent="0.25">
      <c r="A109" s="131">
        <f>A108+1</f>
        <v>72</v>
      </c>
      <c r="B109" s="25" t="s">
        <v>285</v>
      </c>
      <c r="C109" s="21">
        <f>C59-C106</f>
        <v>0</v>
      </c>
      <c r="D109" s="20">
        <f>IFERROR(C109/C$113,0)</f>
        <v>0</v>
      </c>
      <c r="E109" s="21">
        <f>E59-E106</f>
        <v>0</v>
      </c>
      <c r="F109" s="20">
        <f>IFERROR(E109/E$113,0)</f>
        <v>0</v>
      </c>
      <c r="G109" s="21">
        <f>G59-G106</f>
        <v>0</v>
      </c>
      <c r="H109" s="20">
        <f>IFERROR(G109/G$113,0)</f>
        <v>0</v>
      </c>
      <c r="I109" s="21">
        <f>I59-I106</f>
        <v>0</v>
      </c>
      <c r="J109" s="20">
        <f>IFERROR(I109/I$113,0)</f>
        <v>0</v>
      </c>
      <c r="K109" s="21">
        <f>K59-K106</f>
        <v>0</v>
      </c>
      <c r="L109" s="20">
        <f>IFERROR(K109/K$113,0)</f>
        <v>0</v>
      </c>
      <c r="M109" s="21">
        <f>M59-M106</f>
        <v>0</v>
      </c>
      <c r="N109" s="20">
        <f>IFERROR(M109/M$113,0)</f>
        <v>0</v>
      </c>
      <c r="O109" s="21">
        <f>O59-O106</f>
        <v>0</v>
      </c>
      <c r="P109" s="20">
        <f>IFERROR(O109/O$113,0)</f>
        <v>0</v>
      </c>
    </row>
    <row r="110" spans="1:16" s="119" customFormat="1" ht="27.6" x14ac:dyDescent="0.25">
      <c r="A110" s="131">
        <f>A109+1</f>
        <v>73</v>
      </c>
      <c r="B110" s="22" t="s">
        <v>286</v>
      </c>
      <c r="C110" s="132"/>
      <c r="D110" s="31">
        <f>IFERROR(C110/C$113,0)</f>
        <v>0</v>
      </c>
      <c r="E110" s="132"/>
      <c r="F110" s="31">
        <f>IFERROR(E110/E$113,0)</f>
        <v>0</v>
      </c>
      <c r="G110" s="132"/>
      <c r="H110" s="31">
        <f>IFERROR(G110/G$113,0)</f>
        <v>0</v>
      </c>
      <c r="I110" s="132"/>
      <c r="J110" s="31">
        <f>IFERROR(I110/I$113,0)</f>
        <v>0</v>
      </c>
      <c r="K110" s="132"/>
      <c r="L110" s="31">
        <f>IFERROR(K110/K$113,0)</f>
        <v>0</v>
      </c>
      <c r="M110" s="132"/>
      <c r="N110" s="31">
        <f>IFERROR(M110/M$113,0)</f>
        <v>0</v>
      </c>
      <c r="O110" s="132"/>
      <c r="P110" s="31">
        <f>IFERROR(O110/O$113,0)</f>
        <v>0</v>
      </c>
    </row>
    <row r="111" spans="1:16" s="119" customFormat="1" x14ac:dyDescent="0.25">
      <c r="A111" s="131">
        <f>A110+1</f>
        <v>74</v>
      </c>
      <c r="B111" s="23" t="s">
        <v>51</v>
      </c>
      <c r="C111" s="132"/>
      <c r="D111" s="31">
        <f>IFERROR(C111/C$113,0)</f>
        <v>0</v>
      </c>
      <c r="E111" s="132"/>
      <c r="F111" s="31">
        <f>IFERROR(E111/E$113,0)</f>
        <v>0</v>
      </c>
      <c r="G111" s="132"/>
      <c r="H111" s="31">
        <f>IFERROR(G111/G$113,0)</f>
        <v>0</v>
      </c>
      <c r="I111" s="132"/>
      <c r="J111" s="31">
        <f>IFERROR(I111/I$113,0)</f>
        <v>0</v>
      </c>
      <c r="K111" s="132"/>
      <c r="L111" s="31">
        <f>IFERROR(K111/K$113,0)</f>
        <v>0</v>
      </c>
      <c r="M111" s="132"/>
      <c r="N111" s="31">
        <f>IFERROR(M111/M$113,0)</f>
        <v>0</v>
      </c>
      <c r="O111" s="132"/>
      <c r="P111" s="31">
        <f>IFERROR(O111/O$113,0)</f>
        <v>0</v>
      </c>
    </row>
    <row r="112" spans="1:16" s="119" customFormat="1" x14ac:dyDescent="0.25">
      <c r="A112" s="131">
        <f>A111+1</f>
        <v>75</v>
      </c>
      <c r="B112" s="29" t="s">
        <v>287</v>
      </c>
      <c r="C112" s="136"/>
      <c r="D112" s="31">
        <f>IFERROR(C112/C$113,0)</f>
        <v>0</v>
      </c>
      <c r="E112" s="136"/>
      <c r="F112" s="31">
        <f>IFERROR(E112/E$113,0)</f>
        <v>0</v>
      </c>
      <c r="G112" s="136"/>
      <c r="H112" s="31">
        <f>IFERROR(G112/G$113,0)</f>
        <v>0</v>
      </c>
      <c r="I112" s="136"/>
      <c r="J112" s="31">
        <f>IFERROR(I112/I$113,0)</f>
        <v>0</v>
      </c>
      <c r="K112" s="136"/>
      <c r="L112" s="31">
        <f>IFERROR(K112/K$113,0)</f>
        <v>0</v>
      </c>
      <c r="M112" s="136"/>
      <c r="N112" s="31">
        <f>IFERROR(M112/M$113,0)</f>
        <v>0</v>
      </c>
      <c r="O112" s="136"/>
      <c r="P112" s="31">
        <f>IFERROR(O112/O$113,0)</f>
        <v>0</v>
      </c>
    </row>
    <row r="113" spans="1:16" s="119" customFormat="1" x14ac:dyDescent="0.25">
      <c r="A113" s="131">
        <f>A112+1</f>
        <v>76</v>
      </c>
      <c r="B113" s="30" t="s">
        <v>284</v>
      </c>
      <c r="C113" s="163">
        <f>SUM(C109:C112)</f>
        <v>0</v>
      </c>
      <c r="D113" s="189">
        <f>IFERROR(C113/C$113,0)</f>
        <v>0</v>
      </c>
      <c r="E113" s="163">
        <f>SUM(E109:E112)</f>
        <v>0</v>
      </c>
      <c r="F113" s="189">
        <f>IFERROR(E113/E$113,0)</f>
        <v>0</v>
      </c>
      <c r="G113" s="163">
        <f>SUM(G109:G112)</f>
        <v>0</v>
      </c>
      <c r="H113" s="189">
        <f>IFERROR(G113/G$113,0)</f>
        <v>0</v>
      </c>
      <c r="I113" s="163">
        <f>SUM(I109:I112)</f>
        <v>0</v>
      </c>
      <c r="J113" s="190">
        <f>IFERROR(I113/I$113,0)</f>
        <v>0</v>
      </c>
      <c r="K113" s="163">
        <f>SUM(K109:K112)</f>
        <v>0</v>
      </c>
      <c r="L113" s="189">
        <f>IFERROR(K113/K$113,0)</f>
        <v>0</v>
      </c>
      <c r="M113" s="163">
        <f>SUM(M109:M112)</f>
        <v>0</v>
      </c>
      <c r="N113" s="189">
        <f>IFERROR(M113/M$113,0)</f>
        <v>0</v>
      </c>
      <c r="O113" s="163">
        <f>SUM(O109:O112)</f>
        <v>0</v>
      </c>
      <c r="P113" s="189">
        <f>IFERROR(O113/O$113,0)</f>
        <v>0</v>
      </c>
    </row>
    <row r="114" spans="1:16" ht="6.75" customHeight="1" x14ac:dyDescent="0.25">
      <c r="A114" s="116"/>
      <c r="B114" s="62"/>
      <c r="C114" s="187"/>
      <c r="D114" s="172"/>
      <c r="E114" s="191"/>
      <c r="F114" s="191"/>
      <c r="G114" s="191"/>
      <c r="H114" s="172"/>
      <c r="I114" s="191"/>
      <c r="J114" s="191"/>
      <c r="K114" s="191"/>
      <c r="L114" s="191"/>
      <c r="M114" s="191"/>
      <c r="N114" s="191"/>
      <c r="O114" s="191"/>
      <c r="P114" s="191"/>
    </row>
    <row r="115" spans="1:16" s="119" customFormat="1" x14ac:dyDescent="0.25">
      <c r="A115" s="131">
        <f>A113+1</f>
        <v>77</v>
      </c>
      <c r="B115" s="563" t="s">
        <v>230</v>
      </c>
      <c r="C115" s="564"/>
      <c r="D115" s="564"/>
      <c r="E115" s="564"/>
      <c r="F115" s="564"/>
      <c r="G115" s="564"/>
      <c r="H115" s="564"/>
      <c r="I115" s="564"/>
      <c r="J115" s="564"/>
      <c r="K115" s="564"/>
      <c r="L115" s="564"/>
      <c r="M115" s="564"/>
      <c r="N115" s="564"/>
      <c r="O115" s="564"/>
      <c r="P115" s="565"/>
    </row>
    <row r="116" spans="1:16" s="119" customFormat="1" x14ac:dyDescent="0.25">
      <c r="A116" s="131">
        <f>A115+1</f>
        <v>78</v>
      </c>
      <c r="B116" s="25" t="s">
        <v>231</v>
      </c>
      <c r="C116" s="199"/>
      <c r="D116" s="366"/>
      <c r="E116" s="328">
        <f>+C120</f>
        <v>0</v>
      </c>
      <c r="F116" s="354"/>
      <c r="G116" s="328">
        <f>+E120</f>
        <v>0</v>
      </c>
      <c r="H116" s="354"/>
      <c r="I116" s="328">
        <f>+G120</f>
        <v>0</v>
      </c>
      <c r="J116" s="354"/>
      <c r="K116" s="328">
        <f>+I120</f>
        <v>0</v>
      </c>
      <c r="L116" s="354"/>
      <c r="M116" s="328">
        <f>+K120</f>
        <v>0</v>
      </c>
      <c r="N116" s="354"/>
      <c r="O116" s="328">
        <f>+M120</f>
        <v>0</v>
      </c>
      <c r="P116" s="354"/>
    </row>
    <row r="117" spans="1:16" s="119" customFormat="1" x14ac:dyDescent="0.25">
      <c r="A117" s="131">
        <f>A116+1</f>
        <v>79</v>
      </c>
      <c r="B117" s="24" t="s">
        <v>288</v>
      </c>
      <c r="C117" s="195">
        <f>C113</f>
        <v>0</v>
      </c>
      <c r="D117" s="366"/>
      <c r="E117" s="195">
        <f>E113</f>
        <v>0</v>
      </c>
      <c r="F117" s="354"/>
      <c r="G117" s="195">
        <f>G113</f>
        <v>0</v>
      </c>
      <c r="H117" s="354"/>
      <c r="I117" s="195">
        <f>I113</f>
        <v>0</v>
      </c>
      <c r="J117" s="354"/>
      <c r="K117" s="195">
        <f>K113</f>
        <v>0</v>
      </c>
      <c r="L117" s="354"/>
      <c r="M117" s="195">
        <f>M113</f>
        <v>0</v>
      </c>
      <c r="N117" s="354"/>
      <c r="O117" s="195">
        <f>O113</f>
        <v>0</v>
      </c>
      <c r="P117" s="354"/>
    </row>
    <row r="118" spans="1:16" s="119" customFormat="1" ht="27.6" x14ac:dyDescent="0.25">
      <c r="A118" s="131">
        <f>A117+1</f>
        <v>80</v>
      </c>
      <c r="B118" s="32" t="s">
        <v>233</v>
      </c>
      <c r="C118" s="136"/>
      <c r="D118" s="366"/>
      <c r="E118" s="136"/>
      <c r="F118" s="368"/>
      <c r="G118" s="136"/>
      <c r="H118" s="370"/>
      <c r="I118" s="136"/>
      <c r="J118" s="368"/>
      <c r="K118" s="136"/>
      <c r="L118" s="368"/>
      <c r="M118" s="136"/>
      <c r="N118" s="368"/>
      <c r="O118" s="136"/>
      <c r="P118" s="368"/>
    </row>
    <row r="119" spans="1:16" s="119" customFormat="1" ht="41.4" x14ac:dyDescent="0.25">
      <c r="A119" s="131">
        <f>A118+1</f>
        <v>81</v>
      </c>
      <c r="B119" s="29" t="s">
        <v>234</v>
      </c>
      <c r="C119" s="136"/>
      <c r="D119" s="366"/>
      <c r="E119" s="136"/>
      <c r="F119" s="368"/>
      <c r="G119" s="136"/>
      <c r="H119" s="370"/>
      <c r="I119" s="136"/>
      <c r="J119" s="368"/>
      <c r="K119" s="136"/>
      <c r="L119" s="368"/>
      <c r="M119" s="136"/>
      <c r="N119" s="368"/>
      <c r="O119" s="136"/>
      <c r="P119" s="368"/>
    </row>
    <row r="120" spans="1:16" s="119" customFormat="1" x14ac:dyDescent="0.25">
      <c r="A120" s="131">
        <f>A119+1</f>
        <v>82</v>
      </c>
      <c r="B120" s="103" t="s">
        <v>230</v>
      </c>
      <c r="C120" s="163">
        <f>SUM(C116:C119)</f>
        <v>0</v>
      </c>
      <c r="D120" s="367"/>
      <c r="E120" s="163">
        <f>SUM(E116:E119)</f>
        <v>0</v>
      </c>
      <c r="F120" s="369"/>
      <c r="G120" s="163">
        <f>SUM(G116:G119)</f>
        <v>0</v>
      </c>
      <c r="H120" s="367"/>
      <c r="I120" s="163">
        <f>SUM(I116:I119)</f>
        <v>0</v>
      </c>
      <c r="J120" s="371"/>
      <c r="K120" s="163">
        <f>SUM(K116:K119)</f>
        <v>0</v>
      </c>
      <c r="L120" s="371"/>
      <c r="M120" s="163">
        <f>SUM(M116:M119)</f>
        <v>0</v>
      </c>
      <c r="N120" s="371"/>
      <c r="O120" s="163">
        <f>SUM(O116:O119)</f>
        <v>0</v>
      </c>
      <c r="P120" s="371"/>
    </row>
    <row r="121" spans="1:16" ht="6.75" customHeight="1" x14ac:dyDescent="0.25">
      <c r="A121" s="116"/>
      <c r="B121" s="69"/>
      <c r="C121" s="117"/>
      <c r="D121" s="117"/>
      <c r="E121" s="117"/>
      <c r="F121" s="117"/>
      <c r="G121" s="117"/>
      <c r="H121" s="117"/>
      <c r="I121" s="117"/>
      <c r="J121" s="117"/>
      <c r="L121" s="117"/>
      <c r="N121" s="117"/>
      <c r="P121" s="117"/>
    </row>
    <row r="122" spans="1:16" s="119" customFormat="1" ht="31.8" customHeight="1" x14ac:dyDescent="0.25">
      <c r="A122" s="131">
        <f>A120+1</f>
        <v>83</v>
      </c>
      <c r="B122" s="563" t="s">
        <v>235</v>
      </c>
      <c r="C122" s="564"/>
      <c r="D122" s="564"/>
      <c r="E122" s="564"/>
      <c r="F122" s="564"/>
      <c r="G122" s="564"/>
      <c r="H122" s="564"/>
      <c r="I122" s="564"/>
      <c r="J122" s="564"/>
      <c r="K122" s="564"/>
      <c r="L122" s="564"/>
      <c r="M122" s="564"/>
      <c r="N122" s="564"/>
      <c r="O122" s="564"/>
      <c r="P122" s="565"/>
    </row>
    <row r="123" spans="1:16" s="119" customFormat="1" x14ac:dyDescent="0.25">
      <c r="A123" s="131">
        <f>A122+1</f>
        <v>84</v>
      </c>
      <c r="B123" s="45" t="s">
        <v>61</v>
      </c>
      <c r="C123" s="199"/>
      <c r="D123" s="370"/>
      <c r="E123" s="199"/>
      <c r="F123" s="370"/>
      <c r="G123" s="531"/>
      <c r="H123" s="370"/>
      <c r="I123" s="531"/>
      <c r="J123" s="370"/>
      <c r="K123" s="531"/>
      <c r="L123" s="370"/>
      <c r="M123" s="531"/>
      <c r="N123" s="370"/>
      <c r="O123" s="531"/>
      <c r="P123" s="370"/>
    </row>
    <row r="124" spans="1:16" s="119" customFormat="1" x14ac:dyDescent="0.25">
      <c r="A124" s="131">
        <f>A123+1</f>
        <v>85</v>
      </c>
      <c r="B124" s="34" t="s">
        <v>62</v>
      </c>
      <c r="C124" s="136"/>
      <c r="D124" s="370"/>
      <c r="E124" s="136"/>
      <c r="F124" s="370"/>
      <c r="G124" s="532"/>
      <c r="H124" s="370"/>
      <c r="I124" s="532"/>
      <c r="J124" s="370"/>
      <c r="K124" s="532"/>
      <c r="L124" s="370"/>
      <c r="M124" s="532"/>
      <c r="N124" s="370"/>
      <c r="O124" s="532"/>
      <c r="P124" s="370"/>
    </row>
    <row r="125" spans="1:16" s="119" customFormat="1" x14ac:dyDescent="0.25">
      <c r="A125" s="131">
        <f>A124+1</f>
        <v>86</v>
      </c>
      <c r="B125" s="33" t="s">
        <v>63</v>
      </c>
      <c r="C125" s="136"/>
      <c r="D125" s="370"/>
      <c r="E125" s="136"/>
      <c r="F125" s="370"/>
      <c r="G125" s="532"/>
      <c r="H125" s="370"/>
      <c r="I125" s="532"/>
      <c r="J125" s="370"/>
      <c r="K125" s="532"/>
      <c r="L125" s="370"/>
      <c r="M125" s="532"/>
      <c r="N125" s="370"/>
      <c r="O125" s="532"/>
      <c r="P125" s="370"/>
    </row>
    <row r="126" spans="1:16" s="119" customFormat="1" x14ac:dyDescent="0.25">
      <c r="A126" s="131">
        <f>A125+1</f>
        <v>87</v>
      </c>
      <c r="B126" s="35" t="s">
        <v>64</v>
      </c>
      <c r="C126" s="136"/>
      <c r="D126" s="370"/>
      <c r="E126" s="136"/>
      <c r="F126" s="370"/>
      <c r="G126" s="532"/>
      <c r="H126" s="370"/>
      <c r="I126" s="532"/>
      <c r="J126" s="370"/>
      <c r="K126" s="532"/>
      <c r="L126" s="370"/>
      <c r="M126" s="532"/>
      <c r="N126" s="370"/>
      <c r="O126" s="532"/>
      <c r="P126" s="370"/>
    </row>
    <row r="127" spans="1:16" s="119" customFormat="1" x14ac:dyDescent="0.25">
      <c r="A127" s="131">
        <f>A126+1</f>
        <v>88</v>
      </c>
      <c r="B127" s="34" t="s">
        <v>236</v>
      </c>
      <c r="C127" s="132"/>
      <c r="D127" s="372"/>
      <c r="E127" s="132"/>
      <c r="F127" s="372"/>
      <c r="G127" s="532"/>
      <c r="H127" s="372"/>
      <c r="I127" s="532"/>
      <c r="J127" s="372"/>
      <c r="K127" s="532"/>
      <c r="L127" s="372"/>
      <c r="M127" s="532"/>
      <c r="N127" s="372"/>
      <c r="O127" s="532"/>
      <c r="P127" s="372"/>
    </row>
    <row r="128" spans="1:16" ht="6.75" customHeight="1" x14ac:dyDescent="0.25">
      <c r="A128" s="116"/>
      <c r="B128" s="46"/>
      <c r="J128" s="71"/>
      <c r="L128" s="71"/>
      <c r="N128" s="71"/>
      <c r="P128" s="71"/>
    </row>
    <row r="129" spans="1:16" s="119" customFormat="1" x14ac:dyDescent="0.25">
      <c r="A129" s="131">
        <f>A127+1</f>
        <v>89</v>
      </c>
      <c r="B129" s="36" t="s">
        <v>66</v>
      </c>
      <c r="C129" s="132"/>
      <c r="D129" s="373"/>
      <c r="E129" s="132"/>
      <c r="F129" s="373"/>
      <c r="G129" s="532"/>
      <c r="H129" s="373"/>
      <c r="I129" s="532"/>
      <c r="J129" s="373"/>
      <c r="K129" s="532"/>
      <c r="L129" s="373"/>
      <c r="M129" s="532"/>
      <c r="N129" s="373"/>
      <c r="O129" s="532"/>
      <c r="P129" s="373"/>
    </row>
    <row r="130" spans="1:16" ht="6.75" customHeight="1" x14ac:dyDescent="0.25">
      <c r="A130" s="116"/>
      <c r="B130" s="63"/>
      <c r="J130" s="117"/>
      <c r="L130" s="117"/>
      <c r="N130" s="117"/>
      <c r="P130" s="117"/>
    </row>
    <row r="131" spans="1:16" s="119" customFormat="1" x14ac:dyDescent="0.25">
      <c r="A131" s="116"/>
      <c r="B131" s="563" t="s">
        <v>67</v>
      </c>
      <c r="C131" s="564"/>
      <c r="D131" s="564"/>
      <c r="E131" s="564"/>
      <c r="F131" s="564"/>
      <c r="G131" s="564"/>
      <c r="H131" s="564"/>
      <c r="I131" s="564"/>
      <c r="J131" s="564"/>
      <c r="K131" s="564"/>
      <c r="L131" s="564"/>
      <c r="M131" s="564"/>
      <c r="N131" s="564"/>
      <c r="O131" s="564"/>
      <c r="P131" s="565"/>
    </row>
    <row r="132" spans="1:16" s="119" customFormat="1" x14ac:dyDescent="0.25">
      <c r="A132" s="131">
        <f>A129+1</f>
        <v>90</v>
      </c>
      <c r="B132" s="533" t="s">
        <v>289</v>
      </c>
      <c r="C132" s="578"/>
      <c r="D132" s="579"/>
      <c r="E132" s="578"/>
      <c r="F132" s="579"/>
      <c r="G132" s="578"/>
      <c r="H132" s="579"/>
      <c r="I132" s="578"/>
      <c r="J132" s="579"/>
      <c r="K132" s="578"/>
      <c r="L132" s="579"/>
      <c r="M132" s="578"/>
      <c r="N132" s="579"/>
      <c r="O132" s="578"/>
      <c r="P132" s="579"/>
    </row>
    <row r="133" spans="1:16" s="119" customFormat="1" x14ac:dyDescent="0.25">
      <c r="A133" s="131">
        <f>A132+1</f>
        <v>91</v>
      </c>
      <c r="B133" s="534" t="s">
        <v>290</v>
      </c>
      <c r="C133" s="580"/>
      <c r="D133" s="581"/>
      <c r="E133" s="580"/>
      <c r="F133" s="581"/>
      <c r="G133" s="580"/>
      <c r="H133" s="581"/>
      <c r="I133" s="580"/>
      <c r="J133" s="581"/>
      <c r="K133" s="580"/>
      <c r="L133" s="581"/>
      <c r="M133" s="580"/>
      <c r="N133" s="581"/>
      <c r="O133" s="580"/>
      <c r="P133" s="581"/>
    </row>
    <row r="134" spans="1:16" s="119" customFormat="1" x14ac:dyDescent="0.25">
      <c r="A134" s="131">
        <f>A133+1</f>
        <v>92</v>
      </c>
      <c r="B134" s="534" t="s">
        <v>291</v>
      </c>
      <c r="C134" s="580"/>
      <c r="D134" s="581"/>
      <c r="E134" s="580"/>
      <c r="F134" s="581"/>
      <c r="G134" s="580"/>
      <c r="H134" s="581"/>
      <c r="I134" s="580"/>
      <c r="J134" s="581"/>
      <c r="K134" s="580"/>
      <c r="L134" s="581"/>
      <c r="M134" s="580"/>
      <c r="N134" s="581"/>
      <c r="O134" s="580"/>
      <c r="P134" s="581"/>
    </row>
    <row r="135" spans="1:16" s="119" customFormat="1" x14ac:dyDescent="0.25">
      <c r="A135" s="131">
        <f>A134+1</f>
        <v>93</v>
      </c>
      <c r="B135" s="534" t="s">
        <v>292</v>
      </c>
      <c r="C135" s="580"/>
      <c r="D135" s="581"/>
      <c r="E135" s="580"/>
      <c r="F135" s="581"/>
      <c r="G135" s="580"/>
      <c r="H135" s="581"/>
      <c r="I135" s="580"/>
      <c r="J135" s="581"/>
      <c r="K135" s="580"/>
      <c r="L135" s="581"/>
      <c r="M135" s="580"/>
      <c r="N135" s="581"/>
      <c r="O135" s="580"/>
      <c r="P135" s="581"/>
    </row>
    <row r="136" spans="1:16" s="119" customFormat="1" x14ac:dyDescent="0.25">
      <c r="A136" s="131">
        <f>A135+1</f>
        <v>94</v>
      </c>
      <c r="B136" s="534" t="s">
        <v>293</v>
      </c>
      <c r="C136" s="580"/>
      <c r="D136" s="581"/>
      <c r="E136" s="580"/>
      <c r="F136" s="581"/>
      <c r="G136" s="580"/>
      <c r="H136" s="581"/>
      <c r="I136" s="580"/>
      <c r="J136" s="581"/>
      <c r="K136" s="580"/>
      <c r="L136" s="581"/>
      <c r="M136" s="580"/>
      <c r="N136" s="581"/>
      <c r="O136" s="580"/>
      <c r="P136" s="581"/>
    </row>
    <row r="137" spans="1:16" ht="6.75" customHeight="1" x14ac:dyDescent="0.25"/>
    <row r="138" spans="1:16" s="119" customFormat="1" x14ac:dyDescent="0.25">
      <c r="A138" s="116"/>
      <c r="B138" s="563" t="s">
        <v>78</v>
      </c>
      <c r="C138" s="564"/>
      <c r="D138" s="564"/>
      <c r="E138" s="564"/>
      <c r="F138" s="564"/>
      <c r="G138" s="564"/>
      <c r="H138" s="564"/>
      <c r="I138" s="564"/>
      <c r="J138" s="564"/>
      <c r="K138" s="564"/>
      <c r="L138" s="564"/>
      <c r="M138" s="564"/>
      <c r="N138" s="564"/>
      <c r="O138" s="564"/>
      <c r="P138" s="565"/>
    </row>
    <row r="139" spans="1:16" s="119" customFormat="1" ht="14.25" customHeight="1" x14ac:dyDescent="0.25">
      <c r="A139" s="131" t="s">
        <v>242</v>
      </c>
      <c r="B139" s="562" t="s">
        <v>243</v>
      </c>
      <c r="C139" s="562"/>
      <c r="D139" s="562"/>
      <c r="E139" s="562"/>
      <c r="F139" s="562"/>
      <c r="G139" s="562"/>
      <c r="H139" s="562"/>
      <c r="I139" s="562"/>
      <c r="J139" s="562"/>
      <c r="K139" s="64"/>
      <c r="L139" s="64"/>
      <c r="M139" s="64"/>
      <c r="N139" s="64"/>
      <c r="O139" s="64"/>
      <c r="P139" s="64"/>
    </row>
    <row r="140" spans="1:16" s="119" customFormat="1" ht="30.75" customHeight="1" x14ac:dyDescent="0.25">
      <c r="A140" s="201">
        <f>A43</f>
        <v>13</v>
      </c>
      <c r="B140" s="32" t="s">
        <v>244</v>
      </c>
      <c r="C140" s="561" t="s">
        <v>245</v>
      </c>
      <c r="D140" s="561"/>
      <c r="E140" s="561"/>
      <c r="F140" s="561"/>
      <c r="G140" s="561"/>
      <c r="H140" s="561"/>
      <c r="I140" s="561"/>
      <c r="J140" s="561"/>
      <c r="K140" s="65"/>
      <c r="L140" s="65"/>
      <c r="M140" s="65"/>
      <c r="N140" s="65"/>
      <c r="O140" s="65"/>
      <c r="P140" s="65"/>
    </row>
    <row r="141" spans="1:16" s="119" customFormat="1" ht="74.25" customHeight="1" x14ac:dyDescent="0.25">
      <c r="A141" s="201">
        <f>A45</f>
        <v>15</v>
      </c>
      <c r="B141" s="32" t="s">
        <v>246</v>
      </c>
      <c r="C141" s="561" t="s">
        <v>247</v>
      </c>
      <c r="D141" s="561"/>
      <c r="E141" s="561"/>
      <c r="F141" s="561"/>
      <c r="G141" s="561"/>
      <c r="H141" s="561"/>
      <c r="I141" s="561"/>
      <c r="J141" s="561"/>
      <c r="K141" s="65"/>
      <c r="L141" s="65"/>
      <c r="M141" s="65"/>
      <c r="N141" s="65"/>
      <c r="O141" s="65"/>
      <c r="P141" s="65"/>
    </row>
    <row r="142" spans="1:16" s="119" customFormat="1" x14ac:dyDescent="0.25">
      <c r="A142" s="201">
        <f>A57</f>
        <v>26</v>
      </c>
      <c r="B142" s="110" t="s">
        <v>248</v>
      </c>
      <c r="C142" s="561" t="s">
        <v>249</v>
      </c>
      <c r="D142" s="561"/>
      <c r="E142" s="561"/>
      <c r="F142" s="561"/>
      <c r="G142" s="561"/>
      <c r="H142" s="561"/>
      <c r="I142" s="561"/>
      <c r="J142" s="561"/>
      <c r="K142" s="65"/>
      <c r="L142" s="65"/>
      <c r="M142" s="65"/>
      <c r="N142" s="65"/>
      <c r="O142" s="65"/>
      <c r="P142" s="65"/>
    </row>
    <row r="143" spans="1:16" s="119" customFormat="1" ht="40.5" customHeight="1" x14ac:dyDescent="0.25">
      <c r="A143" s="201">
        <f>A110</f>
        <v>73</v>
      </c>
      <c r="B143" s="32" t="s">
        <v>250</v>
      </c>
      <c r="C143" s="561" t="s">
        <v>251</v>
      </c>
      <c r="D143" s="561"/>
      <c r="E143" s="561"/>
      <c r="F143" s="561"/>
      <c r="G143" s="561"/>
      <c r="H143" s="561"/>
      <c r="I143" s="561"/>
      <c r="J143" s="561"/>
      <c r="K143" s="65"/>
      <c r="L143" s="65"/>
      <c r="M143" s="65"/>
      <c r="N143" s="65"/>
      <c r="O143" s="65"/>
      <c r="P143" s="65"/>
    </row>
    <row r="144" spans="1:16" s="119" customFormat="1" x14ac:dyDescent="0.25">
      <c r="A144" s="201">
        <f>A119</f>
        <v>81</v>
      </c>
      <c r="B144" s="32" t="s">
        <v>58</v>
      </c>
      <c r="C144" s="561" t="s">
        <v>119</v>
      </c>
      <c r="D144" s="561"/>
      <c r="E144" s="561"/>
      <c r="F144" s="561"/>
      <c r="G144" s="561"/>
      <c r="H144" s="561"/>
      <c r="I144" s="561"/>
      <c r="J144" s="561"/>
      <c r="K144" s="65"/>
      <c r="L144" s="65"/>
      <c r="M144" s="65"/>
      <c r="N144" s="65"/>
      <c r="O144" s="65"/>
      <c r="P144" s="65"/>
    </row>
    <row r="145" spans="1:16" s="119" customFormat="1" ht="61.5" customHeight="1" x14ac:dyDescent="0.25">
      <c r="A145" s="202">
        <f t="shared" ref="A145:A150" si="38">A122</f>
        <v>83</v>
      </c>
      <c r="B145" s="111" t="s">
        <v>252</v>
      </c>
      <c r="C145" s="576" t="s">
        <v>253</v>
      </c>
      <c r="D145" s="576"/>
      <c r="E145" s="576"/>
      <c r="F145" s="576"/>
      <c r="G145" s="576"/>
      <c r="H145" s="576"/>
      <c r="I145" s="576"/>
      <c r="J145" s="576"/>
      <c r="K145" s="66"/>
      <c r="L145" s="66"/>
      <c r="M145" s="66"/>
      <c r="N145" s="66"/>
      <c r="O145" s="66"/>
      <c r="P145" s="66"/>
    </row>
    <row r="146" spans="1:16" s="119" customFormat="1" ht="53.25" customHeight="1" x14ac:dyDescent="0.25">
      <c r="A146" s="202">
        <f t="shared" si="38"/>
        <v>84</v>
      </c>
      <c r="B146" s="111" t="s">
        <v>61</v>
      </c>
      <c r="C146" s="577" t="s">
        <v>122</v>
      </c>
      <c r="D146" s="577"/>
      <c r="E146" s="577"/>
      <c r="F146" s="577"/>
      <c r="G146" s="577"/>
      <c r="H146" s="577"/>
      <c r="I146" s="577"/>
      <c r="J146" s="577"/>
      <c r="K146" s="67"/>
      <c r="L146" s="67"/>
      <c r="M146" s="67"/>
      <c r="N146" s="67"/>
      <c r="O146" s="67"/>
      <c r="P146" s="67"/>
    </row>
    <row r="147" spans="1:16" s="119" customFormat="1" ht="33" customHeight="1" x14ac:dyDescent="0.25">
      <c r="A147" s="202">
        <f t="shared" si="38"/>
        <v>85</v>
      </c>
      <c r="B147" s="111" t="s">
        <v>62</v>
      </c>
      <c r="C147" s="576" t="s">
        <v>254</v>
      </c>
      <c r="D147" s="576"/>
      <c r="E147" s="576"/>
      <c r="F147" s="576"/>
      <c r="G147" s="576"/>
      <c r="H147" s="576"/>
      <c r="I147" s="576"/>
      <c r="J147" s="576"/>
      <c r="K147" s="66"/>
      <c r="L147" s="66"/>
      <c r="M147" s="66"/>
      <c r="N147" s="66"/>
      <c r="O147" s="66"/>
      <c r="P147" s="66"/>
    </row>
    <row r="148" spans="1:16" s="119" customFormat="1" ht="51" customHeight="1" x14ac:dyDescent="0.25">
      <c r="A148" s="202">
        <f t="shared" si="38"/>
        <v>86</v>
      </c>
      <c r="B148" s="111" t="s">
        <v>63</v>
      </c>
      <c r="C148" s="577" t="s">
        <v>124</v>
      </c>
      <c r="D148" s="577"/>
      <c r="E148" s="577"/>
      <c r="F148" s="577"/>
      <c r="G148" s="577"/>
      <c r="H148" s="577"/>
      <c r="I148" s="577"/>
      <c r="J148" s="577"/>
      <c r="K148" s="67"/>
      <c r="L148" s="67"/>
      <c r="M148" s="67"/>
      <c r="N148" s="67"/>
      <c r="O148" s="67"/>
      <c r="P148" s="67"/>
    </row>
    <row r="149" spans="1:16" s="119" customFormat="1" ht="30.75" customHeight="1" x14ac:dyDescent="0.25">
      <c r="A149" s="202">
        <f t="shared" si="38"/>
        <v>87</v>
      </c>
      <c r="B149" s="111" t="s">
        <v>64</v>
      </c>
      <c r="C149" s="576" t="s">
        <v>255</v>
      </c>
      <c r="D149" s="576"/>
      <c r="E149" s="576"/>
      <c r="F149" s="576"/>
      <c r="G149" s="576"/>
      <c r="H149" s="576"/>
      <c r="I149" s="576"/>
      <c r="J149" s="576"/>
      <c r="K149" s="66"/>
      <c r="L149" s="66"/>
      <c r="M149" s="66"/>
      <c r="N149" s="66"/>
      <c r="O149" s="66"/>
      <c r="P149" s="66"/>
    </row>
    <row r="150" spans="1:16" s="119" customFormat="1" ht="14.25" customHeight="1" x14ac:dyDescent="0.25">
      <c r="A150" s="202">
        <f t="shared" si="38"/>
        <v>88</v>
      </c>
      <c r="B150" s="111" t="str">
        <f>B127</f>
        <v>Total Net Assets/Equity</v>
      </c>
      <c r="C150" s="576" t="s">
        <v>256</v>
      </c>
      <c r="D150" s="576"/>
      <c r="E150" s="576"/>
      <c r="F150" s="576"/>
      <c r="G150" s="576"/>
      <c r="H150" s="576"/>
      <c r="I150" s="576"/>
      <c r="J150" s="576"/>
      <c r="K150" s="66"/>
      <c r="L150" s="66"/>
      <c r="M150" s="66"/>
      <c r="N150" s="66"/>
      <c r="O150" s="66"/>
      <c r="P150" s="66"/>
    </row>
    <row r="151" spans="1:16" s="119" customFormat="1" ht="15" customHeight="1" x14ac:dyDescent="0.25">
      <c r="A151" s="202"/>
      <c r="B151" s="38" t="s">
        <v>127</v>
      </c>
      <c r="C151" s="566" t="s">
        <v>257</v>
      </c>
      <c r="D151" s="566"/>
      <c r="E151" s="566"/>
      <c r="F151" s="566"/>
      <c r="G151" s="566"/>
      <c r="H151" s="566"/>
      <c r="I151" s="566"/>
      <c r="J151" s="566"/>
      <c r="K151" s="68"/>
      <c r="L151" s="68"/>
      <c r="M151" s="68"/>
      <c r="N151" s="68"/>
      <c r="O151" s="68"/>
      <c r="P151" s="68"/>
    </row>
    <row r="152" spans="1:16" s="119" customFormat="1" ht="14.25" customHeight="1" x14ac:dyDescent="0.25">
      <c r="A152" s="202">
        <f>A129</f>
        <v>89</v>
      </c>
      <c r="B152" s="111" t="s">
        <v>66</v>
      </c>
      <c r="C152" s="576" t="s">
        <v>258</v>
      </c>
      <c r="D152" s="576"/>
      <c r="E152" s="576"/>
      <c r="F152" s="576"/>
      <c r="G152" s="576"/>
      <c r="H152" s="576"/>
      <c r="I152" s="576"/>
      <c r="J152" s="576"/>
      <c r="K152" s="66"/>
      <c r="L152" s="66"/>
      <c r="M152" s="66"/>
      <c r="N152" s="66"/>
      <c r="O152" s="66"/>
      <c r="P152" s="66"/>
    </row>
    <row r="161" s="118" customFormat="1" x14ac:dyDescent="0.25"/>
    <row r="162" s="118" customFormat="1" x14ac:dyDescent="0.25"/>
  </sheetData>
  <sheetProtection algorithmName="SHA-512" hashValue="uRBZKfmvLQHhYeFiHyH+uOimIq0d5XGoc8kazjw2Clksyr5Dg81SgTMA+TeEHthJlXuLykLkKe0IXQeMetpDXg==" saltValue="tS3Zk0QgUjWCmwK0cR3U5w==" spinCount="100000" sheet="1" formatRows="0"/>
  <mergeCells count="109">
    <mergeCell ref="B45:P45"/>
    <mergeCell ref="B61:P61"/>
    <mergeCell ref="I4:J5"/>
    <mergeCell ref="K4:L5"/>
    <mergeCell ref="M4:N5"/>
    <mergeCell ref="O4:P5"/>
    <mergeCell ref="B8:B9"/>
    <mergeCell ref="M136:N136"/>
    <mergeCell ref="O6:P6"/>
    <mergeCell ref="O7:P7"/>
    <mergeCell ref="O8:P8"/>
    <mergeCell ref="O9:P9"/>
    <mergeCell ref="O132:P132"/>
    <mergeCell ref="O133:P133"/>
    <mergeCell ref="O134:P134"/>
    <mergeCell ref="O135:P135"/>
    <mergeCell ref="O136:P136"/>
    <mergeCell ref="B28:P28"/>
    <mergeCell ref="B29:P29"/>
    <mergeCell ref="M9:N9"/>
    <mergeCell ref="M132:N132"/>
    <mergeCell ref="M133:N133"/>
    <mergeCell ref="M134:N134"/>
    <mergeCell ref="M135:N135"/>
    <mergeCell ref="I135:J135"/>
    <mergeCell ref="K135:L135"/>
    <mergeCell ref="B62:P62"/>
    <mergeCell ref="B63:P63"/>
    <mergeCell ref="B69:P69"/>
    <mergeCell ref="B78:P78"/>
    <mergeCell ref="B131:P131"/>
    <mergeCell ref="B87:P87"/>
    <mergeCell ref="C134:D134"/>
    <mergeCell ref="E134:F134"/>
    <mergeCell ref="G134:H134"/>
    <mergeCell ref="I134:J134"/>
    <mergeCell ref="K134:L134"/>
    <mergeCell ref="C133:D133"/>
    <mergeCell ref="E133:F133"/>
    <mergeCell ref="G133:H133"/>
    <mergeCell ref="I133:J133"/>
    <mergeCell ref="K133:L133"/>
    <mergeCell ref="M6:N6"/>
    <mergeCell ref="M7:N7"/>
    <mergeCell ref="M8:N8"/>
    <mergeCell ref="E9:F9"/>
    <mergeCell ref="B38:P38"/>
    <mergeCell ref="C5:D5"/>
    <mergeCell ref="E5:F5"/>
    <mergeCell ref="G5:H5"/>
    <mergeCell ref="C4:D4"/>
    <mergeCell ref="E4:F4"/>
    <mergeCell ref="G4:H4"/>
    <mergeCell ref="C9:D9"/>
    <mergeCell ref="E6:F6"/>
    <mergeCell ref="E7:F7"/>
    <mergeCell ref="E8:F8"/>
    <mergeCell ref="B6:B7"/>
    <mergeCell ref="B10:P10"/>
    <mergeCell ref="B17:P17"/>
    <mergeCell ref="B22:P22"/>
    <mergeCell ref="C152:J152"/>
    <mergeCell ref="C145:J145"/>
    <mergeCell ref="C146:J146"/>
    <mergeCell ref="C147:J147"/>
    <mergeCell ref="C148:J148"/>
    <mergeCell ref="C149:J149"/>
    <mergeCell ref="C150:J150"/>
    <mergeCell ref="B92:P92"/>
    <mergeCell ref="B108:P108"/>
    <mergeCell ref="B115:P115"/>
    <mergeCell ref="B122:P122"/>
    <mergeCell ref="C132:D132"/>
    <mergeCell ref="E132:F132"/>
    <mergeCell ref="G132:H132"/>
    <mergeCell ref="I132:J132"/>
    <mergeCell ref="K132:L132"/>
    <mergeCell ref="C136:D136"/>
    <mergeCell ref="E136:F136"/>
    <mergeCell ref="G136:H136"/>
    <mergeCell ref="I136:J136"/>
    <mergeCell ref="K136:L136"/>
    <mergeCell ref="C135:D135"/>
    <mergeCell ref="E135:F135"/>
    <mergeCell ref="G135:H135"/>
    <mergeCell ref="B2:P2"/>
    <mergeCell ref="C144:J144"/>
    <mergeCell ref="B139:J139"/>
    <mergeCell ref="C140:J140"/>
    <mergeCell ref="C141:J141"/>
    <mergeCell ref="C142:J142"/>
    <mergeCell ref="C143:J143"/>
    <mergeCell ref="B138:P138"/>
    <mergeCell ref="C151:J151"/>
    <mergeCell ref="K6:L6"/>
    <mergeCell ref="K7:L7"/>
    <mergeCell ref="K8:L8"/>
    <mergeCell ref="K9:L9"/>
    <mergeCell ref="G6:H6"/>
    <mergeCell ref="G7:H7"/>
    <mergeCell ref="G8:H8"/>
    <mergeCell ref="G9:H9"/>
    <mergeCell ref="I6:J6"/>
    <mergeCell ref="I7:J7"/>
    <mergeCell ref="I8:J8"/>
    <mergeCell ref="I9:J9"/>
    <mergeCell ref="C6:D6"/>
    <mergeCell ref="C7:D7"/>
    <mergeCell ref="C8:D8"/>
  </mergeCells>
  <phoneticPr fontId="31" type="noConversion"/>
  <pageMargins left="0.70866141732283472" right="0.70866141732283472" top="0.74803149606299213" bottom="0.74803149606299213" header="0.31496062992125984" footer="0.31496062992125984"/>
  <pageSetup paperSize="5" scale="86" fitToHeight="0" orientation="landscape" r:id="rId1"/>
  <headerFooter>
    <oddFooter>&amp;L&amp;BCanada Council for the Arts Confidential&amp;B&amp;C&amp;D&amp;RPage &amp;P</oddFooter>
  </headerFooter>
  <rowBreaks count="1" manualBreakCount="1">
    <brk id="1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39997558519241921"/>
    <pageSetUpPr fitToPage="1"/>
  </sheetPr>
  <dimension ref="A1:P176"/>
  <sheetViews>
    <sheetView showGridLines="0" zoomScaleNormal="100" workbookViewId="0">
      <pane ySplit="5" topLeftCell="A6" activePane="bottomLeft" state="frozen"/>
      <selection pane="bottomLeft" activeCell="B5" sqref="B5"/>
    </sheetView>
  </sheetViews>
  <sheetFormatPr defaultColWidth="9.109375" defaultRowHeight="13.8" x14ac:dyDescent="0.25"/>
  <cols>
    <col min="1" max="1" width="4.6640625" style="116" customWidth="1"/>
    <col min="2" max="2" width="56.21875" style="70" customWidth="1"/>
    <col min="3" max="3" width="17.44140625" style="71" customWidth="1"/>
    <col min="4" max="4" width="6.77734375" style="71" customWidth="1"/>
    <col min="5" max="5" width="17.44140625" style="71" customWidth="1"/>
    <col min="6" max="6" width="6.77734375" style="71" customWidth="1"/>
    <col min="7" max="7" width="17.44140625" style="71" customWidth="1"/>
    <col min="8" max="8" width="6.77734375" style="71" customWidth="1"/>
    <col min="9" max="9" width="17.44140625" style="71" customWidth="1"/>
    <col min="10" max="10" width="6.77734375" style="117" customWidth="1"/>
    <col min="11" max="11" width="17.44140625" style="71" customWidth="1"/>
    <col min="12" max="12" width="6.77734375" style="117" customWidth="1"/>
    <col min="13" max="13" width="17.44140625" style="71" customWidth="1"/>
    <col min="14" max="14" width="6.77734375" style="117" customWidth="1"/>
    <col min="15" max="15" width="17.44140625" style="71" customWidth="1"/>
    <col min="16" max="16" width="6.77734375" style="117" customWidth="1"/>
    <col min="17" max="16384" width="9.109375" style="118"/>
  </cols>
  <sheetData>
    <row r="1" spans="1:16" x14ac:dyDescent="0.25">
      <c r="B1" s="108" t="s">
        <v>407</v>
      </c>
    </row>
    <row r="2" spans="1:16" s="119" customFormat="1" ht="18.75" customHeight="1" x14ac:dyDescent="0.25">
      <c r="A2" s="116"/>
      <c r="B2" s="627" t="s">
        <v>300</v>
      </c>
      <c r="C2" s="628"/>
      <c r="D2" s="628"/>
      <c r="E2" s="628"/>
      <c r="F2" s="628"/>
      <c r="G2" s="628"/>
      <c r="H2" s="628"/>
      <c r="I2" s="628"/>
      <c r="J2" s="628"/>
      <c r="K2" s="628"/>
      <c r="L2" s="628"/>
      <c r="M2" s="628"/>
      <c r="N2" s="628"/>
      <c r="O2" s="628"/>
      <c r="P2" s="629"/>
    </row>
    <row r="3" spans="1:16" ht="6.75" customHeight="1" x14ac:dyDescent="0.25">
      <c r="B3" s="118"/>
      <c r="J3" s="118"/>
      <c r="L3" s="118"/>
      <c r="N3" s="118"/>
      <c r="P3" s="118"/>
    </row>
    <row r="4" spans="1:16" s="119" customFormat="1" x14ac:dyDescent="0.25">
      <c r="A4" s="118"/>
      <c r="B4" s="529" t="s">
        <v>435</v>
      </c>
      <c r="C4" s="603" t="s">
        <v>421</v>
      </c>
      <c r="D4" s="604"/>
      <c r="E4" s="603" t="s">
        <v>423</v>
      </c>
      <c r="F4" s="604"/>
      <c r="G4" s="603" t="s">
        <v>424</v>
      </c>
      <c r="H4" s="604"/>
      <c r="I4" s="603" t="s">
        <v>430</v>
      </c>
      <c r="J4" s="604"/>
      <c r="K4" s="603" t="s">
        <v>431</v>
      </c>
      <c r="L4" s="604"/>
      <c r="M4" s="603" t="s">
        <v>432</v>
      </c>
      <c r="N4" s="604"/>
      <c r="O4" s="603" t="s">
        <v>433</v>
      </c>
      <c r="P4" s="604"/>
    </row>
    <row r="5" spans="1:16" s="119" customFormat="1" ht="25.8" customHeight="1" x14ac:dyDescent="0.25">
      <c r="A5" s="118"/>
      <c r="B5" s="530"/>
      <c r="C5" s="630"/>
      <c r="D5" s="631"/>
      <c r="E5" s="630"/>
      <c r="F5" s="631"/>
      <c r="G5" s="605"/>
      <c r="H5" s="606"/>
      <c r="I5" s="605"/>
      <c r="J5" s="606"/>
      <c r="K5" s="605"/>
      <c r="L5" s="606"/>
      <c r="M5" s="605"/>
      <c r="N5" s="606"/>
      <c r="O5" s="605"/>
      <c r="P5" s="606"/>
    </row>
    <row r="6" spans="1:16" s="119" customFormat="1" ht="18.600000000000001" customHeight="1" x14ac:dyDescent="0.25">
      <c r="A6" s="120"/>
      <c r="B6" s="607" t="s">
        <v>418</v>
      </c>
      <c r="C6" s="567" t="s">
        <v>302</v>
      </c>
      <c r="D6" s="568"/>
      <c r="E6" s="567" t="s">
        <v>302</v>
      </c>
      <c r="F6" s="568"/>
      <c r="G6" s="567" t="s">
        <v>302</v>
      </c>
      <c r="H6" s="568"/>
      <c r="I6" s="567" t="s">
        <v>302</v>
      </c>
      <c r="J6" s="568"/>
      <c r="K6" s="567" t="s">
        <v>302</v>
      </c>
      <c r="L6" s="568"/>
      <c r="M6" s="567" t="s">
        <v>302</v>
      </c>
      <c r="N6" s="568"/>
      <c r="O6" s="567" t="s">
        <v>302</v>
      </c>
      <c r="P6" s="568"/>
    </row>
    <row r="7" spans="1:16" s="119" customFormat="1" ht="21.75" customHeight="1" x14ac:dyDescent="0.25">
      <c r="A7" s="120"/>
      <c r="B7" s="607"/>
      <c r="C7" s="569" t="s">
        <v>422</v>
      </c>
      <c r="D7" s="570"/>
      <c r="E7" s="569" t="s">
        <v>422</v>
      </c>
      <c r="F7" s="570"/>
      <c r="G7" s="569" t="s">
        <v>422</v>
      </c>
      <c r="H7" s="570"/>
      <c r="I7" s="569" t="s">
        <v>422</v>
      </c>
      <c r="J7" s="570"/>
      <c r="K7" s="569" t="s">
        <v>422</v>
      </c>
      <c r="L7" s="570"/>
      <c r="M7" s="569" t="s">
        <v>422</v>
      </c>
      <c r="N7" s="570"/>
      <c r="O7" s="569" t="s">
        <v>422</v>
      </c>
      <c r="P7" s="570"/>
    </row>
    <row r="8" spans="1:16" s="119" customFormat="1" ht="22.2" customHeight="1" x14ac:dyDescent="0.25">
      <c r="A8" s="120"/>
      <c r="B8" s="593" t="s">
        <v>316</v>
      </c>
      <c r="C8" s="571" t="s">
        <v>297</v>
      </c>
      <c r="D8" s="572"/>
      <c r="E8" s="571" t="s">
        <v>297</v>
      </c>
      <c r="F8" s="572"/>
      <c r="G8" s="571" t="s">
        <v>297</v>
      </c>
      <c r="H8" s="572"/>
      <c r="I8" s="571" t="s">
        <v>297</v>
      </c>
      <c r="J8" s="572"/>
      <c r="K8" s="571" t="s">
        <v>297</v>
      </c>
      <c r="L8" s="572"/>
      <c r="M8" s="571" t="s">
        <v>297</v>
      </c>
      <c r="N8" s="572"/>
      <c r="O8" s="571" t="s">
        <v>297</v>
      </c>
      <c r="P8" s="572"/>
    </row>
    <row r="9" spans="1:16" s="119" customFormat="1" ht="24.6" customHeight="1" x14ac:dyDescent="0.25">
      <c r="A9" s="120"/>
      <c r="B9" s="632"/>
      <c r="C9" s="573" t="s">
        <v>422</v>
      </c>
      <c r="D9" s="574"/>
      <c r="E9" s="573" t="s">
        <v>422</v>
      </c>
      <c r="F9" s="574"/>
      <c r="G9" s="573" t="s">
        <v>422</v>
      </c>
      <c r="H9" s="574"/>
      <c r="I9" s="573" t="s">
        <v>422</v>
      </c>
      <c r="J9" s="574"/>
      <c r="K9" s="573" t="s">
        <v>422</v>
      </c>
      <c r="L9" s="574"/>
      <c r="M9" s="573" t="s">
        <v>422</v>
      </c>
      <c r="N9" s="574"/>
      <c r="O9" s="573" t="s">
        <v>422</v>
      </c>
      <c r="P9" s="574"/>
    </row>
    <row r="10" spans="1:16" s="119" customFormat="1" ht="15.75" customHeight="1" x14ac:dyDescent="0.25">
      <c r="A10" s="118"/>
      <c r="B10" s="594" t="s">
        <v>130</v>
      </c>
      <c r="C10" s="595"/>
      <c r="D10" s="595"/>
      <c r="E10" s="595"/>
      <c r="F10" s="595"/>
      <c r="G10" s="595"/>
      <c r="H10" s="595"/>
      <c r="I10" s="595"/>
      <c r="J10" s="595"/>
      <c r="K10" s="595"/>
      <c r="L10" s="595"/>
      <c r="M10" s="595"/>
      <c r="N10" s="595"/>
      <c r="O10" s="595"/>
      <c r="P10" s="596"/>
    </row>
    <row r="11" spans="1:16" s="119" customFormat="1" x14ac:dyDescent="0.25">
      <c r="A11" s="118"/>
      <c r="B11" s="121" t="s">
        <v>131</v>
      </c>
      <c r="C11" s="122"/>
      <c r="D11" s="354"/>
      <c r="E11" s="122"/>
      <c r="F11" s="354"/>
      <c r="G11" s="122"/>
      <c r="H11" s="356"/>
      <c r="I11" s="122"/>
      <c r="J11" s="358"/>
      <c r="K11" s="122"/>
      <c r="L11" s="361"/>
      <c r="M11" s="122"/>
      <c r="N11" s="361"/>
      <c r="O11" s="122"/>
      <c r="P11" s="361"/>
    </row>
    <row r="12" spans="1:16" s="119" customFormat="1" x14ac:dyDescent="0.25">
      <c r="A12" s="118"/>
      <c r="B12" s="123" t="s">
        <v>132</v>
      </c>
      <c r="C12" s="124"/>
      <c r="D12" s="354"/>
      <c r="E12" s="124"/>
      <c r="F12" s="354"/>
      <c r="G12" s="124"/>
      <c r="H12" s="356"/>
      <c r="I12" s="124"/>
      <c r="J12" s="358"/>
      <c r="K12" s="124"/>
      <c r="L12" s="361"/>
      <c r="M12" s="124"/>
      <c r="N12" s="361"/>
      <c r="O12" s="124"/>
      <c r="P12" s="361"/>
    </row>
    <row r="13" spans="1:16" s="119" customFormat="1" x14ac:dyDescent="0.25">
      <c r="A13" s="118"/>
      <c r="B13" s="123" t="s">
        <v>133</v>
      </c>
      <c r="C13" s="124"/>
      <c r="D13" s="354"/>
      <c r="E13" s="124"/>
      <c r="F13" s="354"/>
      <c r="G13" s="124"/>
      <c r="H13" s="356"/>
      <c r="I13" s="124"/>
      <c r="J13" s="358"/>
      <c r="K13" s="124"/>
      <c r="L13" s="361"/>
      <c r="M13" s="124"/>
      <c r="N13" s="361"/>
      <c r="O13" s="124"/>
      <c r="P13" s="361"/>
    </row>
    <row r="14" spans="1:16" s="119" customFormat="1" x14ac:dyDescent="0.25">
      <c r="A14" s="118"/>
      <c r="B14" s="123" t="s">
        <v>134</v>
      </c>
      <c r="C14" s="125" t="s">
        <v>135</v>
      </c>
      <c r="D14" s="354"/>
      <c r="E14" s="125"/>
      <c r="F14" s="354"/>
      <c r="G14" s="125"/>
      <c r="H14" s="356"/>
      <c r="I14" s="125"/>
      <c r="J14" s="358"/>
      <c r="K14" s="125"/>
      <c r="L14" s="361"/>
      <c r="M14" s="125"/>
      <c r="N14" s="361"/>
      <c r="O14" s="125"/>
      <c r="P14" s="361"/>
    </row>
    <row r="15" spans="1:16" s="119" customFormat="1" x14ac:dyDescent="0.25">
      <c r="A15" s="118"/>
      <c r="B15" s="123" t="s">
        <v>136</v>
      </c>
      <c r="C15" s="124"/>
      <c r="D15" s="354"/>
      <c r="E15" s="124"/>
      <c r="F15" s="354"/>
      <c r="G15" s="124"/>
      <c r="H15" s="356"/>
      <c r="I15" s="124"/>
      <c r="J15" s="358"/>
      <c r="K15" s="124"/>
      <c r="L15" s="361"/>
      <c r="M15" s="124"/>
      <c r="N15" s="361"/>
      <c r="O15" s="124"/>
      <c r="P15" s="361"/>
    </row>
    <row r="16" spans="1:16" s="119" customFormat="1" x14ac:dyDescent="0.25">
      <c r="A16" s="118"/>
      <c r="B16" s="319" t="s">
        <v>137</v>
      </c>
      <c r="C16" s="331"/>
      <c r="D16" s="354"/>
      <c r="E16" s="331"/>
      <c r="F16" s="354"/>
      <c r="G16" s="331"/>
      <c r="H16" s="356"/>
      <c r="I16" s="331"/>
      <c r="J16" s="358"/>
      <c r="K16" s="331"/>
      <c r="L16" s="363"/>
      <c r="M16" s="331"/>
      <c r="N16" s="363"/>
      <c r="O16" s="331"/>
      <c r="P16" s="363"/>
    </row>
    <row r="17" spans="1:16" x14ac:dyDescent="0.25">
      <c r="A17" s="118"/>
      <c r="B17" s="613"/>
      <c r="C17" s="614"/>
      <c r="D17" s="614"/>
      <c r="E17" s="614"/>
      <c r="F17" s="614"/>
      <c r="G17" s="614"/>
      <c r="H17" s="614"/>
      <c r="I17" s="614"/>
      <c r="J17" s="614"/>
      <c r="K17" s="614"/>
      <c r="L17" s="614"/>
      <c r="M17" s="614"/>
      <c r="N17" s="614"/>
      <c r="O17" s="614"/>
      <c r="P17" s="615"/>
    </row>
    <row r="18" spans="1:16" s="119" customFormat="1" x14ac:dyDescent="0.25">
      <c r="A18" s="118"/>
      <c r="B18" s="121" t="s">
        <v>138</v>
      </c>
      <c r="C18" s="320"/>
      <c r="D18" s="354"/>
      <c r="E18" s="320"/>
      <c r="F18" s="354"/>
      <c r="G18" s="320"/>
      <c r="H18" s="356"/>
      <c r="I18" s="320"/>
      <c r="J18" s="358"/>
      <c r="K18" s="320"/>
      <c r="L18" s="363"/>
      <c r="M18" s="320"/>
      <c r="N18" s="363"/>
      <c r="O18" s="320"/>
      <c r="P18" s="363"/>
    </row>
    <row r="19" spans="1:16" s="119" customFormat="1" ht="27.6" x14ac:dyDescent="0.25">
      <c r="A19" s="118"/>
      <c r="B19" s="123" t="s">
        <v>139</v>
      </c>
      <c r="C19" s="126"/>
      <c r="D19" s="354"/>
      <c r="E19" s="126"/>
      <c r="F19" s="354"/>
      <c r="G19" s="126"/>
      <c r="H19" s="356"/>
      <c r="I19" s="126"/>
      <c r="J19" s="358"/>
      <c r="K19" s="126"/>
      <c r="L19" s="363"/>
      <c r="M19" s="126"/>
      <c r="N19" s="363"/>
      <c r="O19" s="126"/>
      <c r="P19" s="363"/>
    </row>
    <row r="20" spans="1:16" s="119" customFormat="1" x14ac:dyDescent="0.25">
      <c r="A20" s="118"/>
      <c r="B20" s="40" t="s">
        <v>140</v>
      </c>
      <c r="C20" s="126"/>
      <c r="D20" s="354"/>
      <c r="E20" s="126"/>
      <c r="F20" s="354"/>
      <c r="G20" s="126"/>
      <c r="H20" s="356"/>
      <c r="I20" s="126"/>
      <c r="J20" s="358"/>
      <c r="K20" s="126"/>
      <c r="L20" s="363"/>
      <c r="M20" s="126"/>
      <c r="N20" s="363"/>
      <c r="O20" s="126"/>
      <c r="P20" s="363"/>
    </row>
    <row r="21" spans="1:16" s="119" customFormat="1" x14ac:dyDescent="0.25">
      <c r="A21" s="118"/>
      <c r="B21" s="123" t="s">
        <v>141</v>
      </c>
      <c r="C21" s="127"/>
      <c r="D21" s="354"/>
      <c r="E21" s="127"/>
      <c r="F21" s="354"/>
      <c r="G21" s="127"/>
      <c r="H21" s="356"/>
      <c r="I21" s="127"/>
      <c r="J21" s="358"/>
      <c r="K21" s="127"/>
      <c r="L21" s="363"/>
      <c r="M21" s="127"/>
      <c r="N21" s="363"/>
      <c r="O21" s="127"/>
      <c r="P21" s="363"/>
    </row>
    <row r="22" spans="1:16" s="119" customFormat="1" x14ac:dyDescent="0.25">
      <c r="A22" s="118"/>
      <c r="B22" s="123" t="s">
        <v>142</v>
      </c>
      <c r="C22" s="127"/>
      <c r="D22" s="354"/>
      <c r="E22" s="127"/>
      <c r="F22" s="354"/>
      <c r="G22" s="127"/>
      <c r="H22" s="356"/>
      <c r="I22" s="127"/>
      <c r="J22" s="358"/>
      <c r="K22" s="127"/>
      <c r="L22" s="363"/>
      <c r="M22" s="127"/>
      <c r="N22" s="363"/>
      <c r="O22" s="127"/>
      <c r="P22" s="363"/>
    </row>
    <row r="23" spans="1:16" s="119" customFormat="1" x14ac:dyDescent="0.25">
      <c r="A23" s="118"/>
      <c r="B23" s="319" t="s">
        <v>143</v>
      </c>
      <c r="C23" s="127"/>
      <c r="D23" s="354"/>
      <c r="E23" s="127"/>
      <c r="F23" s="354"/>
      <c r="G23" s="127"/>
      <c r="H23" s="356"/>
      <c r="I23" s="127"/>
      <c r="J23" s="358"/>
      <c r="K23" s="127"/>
      <c r="L23" s="363"/>
      <c r="M23" s="127"/>
      <c r="N23" s="363"/>
      <c r="O23" s="127"/>
      <c r="P23" s="363"/>
    </row>
    <row r="24" spans="1:16" s="119" customFormat="1" x14ac:dyDescent="0.25">
      <c r="A24" s="118"/>
      <c r="B24" s="613" t="s">
        <v>144</v>
      </c>
      <c r="C24" s="614"/>
      <c r="D24" s="614"/>
      <c r="E24" s="614"/>
      <c r="F24" s="614"/>
      <c r="G24" s="614"/>
      <c r="H24" s="614"/>
      <c r="I24" s="614"/>
      <c r="J24" s="614"/>
      <c r="K24" s="614"/>
      <c r="L24" s="614"/>
      <c r="M24" s="614"/>
      <c r="N24" s="614"/>
      <c r="O24" s="614"/>
      <c r="P24" s="615"/>
    </row>
    <row r="25" spans="1:16" s="119" customFormat="1" x14ac:dyDescent="0.25">
      <c r="A25" s="118"/>
      <c r="B25" s="341" t="s">
        <v>145</v>
      </c>
      <c r="C25" s="320"/>
      <c r="D25" s="354"/>
      <c r="E25" s="320"/>
      <c r="F25" s="354"/>
      <c r="G25" s="320"/>
      <c r="H25" s="356"/>
      <c r="I25" s="320"/>
      <c r="J25" s="358"/>
      <c r="K25" s="320"/>
      <c r="L25" s="621"/>
      <c r="M25" s="320"/>
      <c r="N25" s="621"/>
      <c r="O25" s="320"/>
      <c r="P25" s="621"/>
    </row>
    <row r="26" spans="1:16" s="119" customFormat="1" x14ac:dyDescent="0.25">
      <c r="A26" s="118"/>
      <c r="B26" s="40" t="s">
        <v>146</v>
      </c>
      <c r="C26" s="128"/>
      <c r="D26" s="354"/>
      <c r="E26" s="126"/>
      <c r="F26" s="354"/>
      <c r="G26" s="126"/>
      <c r="H26" s="356"/>
      <c r="I26" s="126"/>
      <c r="J26" s="358"/>
      <c r="K26" s="126"/>
      <c r="L26" s="622"/>
      <c r="M26" s="126"/>
      <c r="N26" s="622"/>
      <c r="O26" s="126"/>
      <c r="P26" s="622"/>
    </row>
    <row r="27" spans="1:16" s="119" customFormat="1" x14ac:dyDescent="0.25">
      <c r="A27" s="118"/>
      <c r="B27" s="332" t="s">
        <v>147</v>
      </c>
      <c r="C27" s="333">
        <f>C25+C26</f>
        <v>0</v>
      </c>
      <c r="D27" s="354"/>
      <c r="E27" s="333">
        <f>E25+E26</f>
        <v>0</v>
      </c>
      <c r="F27" s="354"/>
      <c r="G27" s="333">
        <f>G25+G26</f>
        <v>0</v>
      </c>
      <c r="H27" s="354"/>
      <c r="I27" s="333">
        <f>I25+I26</f>
        <v>0</v>
      </c>
      <c r="J27" s="354"/>
      <c r="K27" s="333">
        <f>K25+K26</f>
        <v>0</v>
      </c>
      <c r="L27" s="623"/>
      <c r="M27" s="333">
        <f>M25+M26</f>
        <v>0</v>
      </c>
      <c r="N27" s="623"/>
      <c r="O27" s="333">
        <f>O25+O26</f>
        <v>0</v>
      </c>
      <c r="P27" s="623"/>
    </row>
    <row r="28" spans="1:16" s="119" customFormat="1" ht="15" customHeight="1" x14ac:dyDescent="0.25">
      <c r="A28" s="118"/>
      <c r="B28" s="613" t="s">
        <v>148</v>
      </c>
      <c r="C28" s="614"/>
      <c r="D28" s="614"/>
      <c r="E28" s="614"/>
      <c r="F28" s="614"/>
      <c r="G28" s="614"/>
      <c r="H28" s="614"/>
      <c r="I28" s="614"/>
      <c r="J28" s="614"/>
      <c r="K28" s="614"/>
      <c r="L28" s="614"/>
      <c r="M28" s="614"/>
      <c r="N28" s="614"/>
      <c r="O28" s="614"/>
      <c r="P28" s="615"/>
    </row>
    <row r="29" spans="1:16" s="119" customFormat="1" x14ac:dyDescent="0.25">
      <c r="A29" s="118"/>
      <c r="B29" s="341" t="s">
        <v>149</v>
      </c>
      <c r="C29" s="320"/>
      <c r="D29" s="354"/>
      <c r="E29" s="320"/>
      <c r="F29" s="354"/>
      <c r="G29" s="320"/>
      <c r="H29" s="354"/>
      <c r="I29" s="320"/>
      <c r="J29" s="354"/>
      <c r="K29" s="320"/>
      <c r="L29" s="354"/>
      <c r="M29" s="320"/>
      <c r="N29" s="354"/>
      <c r="O29" s="320"/>
      <c r="P29" s="354"/>
    </row>
    <row r="30" spans="1:16" s="119" customFormat="1" x14ac:dyDescent="0.25">
      <c r="A30" s="118"/>
      <c r="B30" s="40" t="s">
        <v>150</v>
      </c>
      <c r="C30" s="128"/>
      <c r="D30" s="354"/>
      <c r="E30" s="128"/>
      <c r="F30" s="354"/>
      <c r="G30" s="128"/>
      <c r="H30" s="354"/>
      <c r="I30" s="128"/>
      <c r="J30" s="354"/>
      <c r="K30" s="128"/>
      <c r="L30" s="354"/>
      <c r="M30" s="128"/>
      <c r="N30" s="354"/>
      <c r="O30" s="128"/>
      <c r="P30" s="354"/>
    </row>
    <row r="31" spans="1:16" s="119" customFormat="1" x14ac:dyDescent="0.25">
      <c r="A31" s="118"/>
      <c r="B31" s="332" t="s">
        <v>151</v>
      </c>
      <c r="C31" s="333">
        <f>C29+C30</f>
        <v>0</v>
      </c>
      <c r="D31" s="354"/>
      <c r="E31" s="333">
        <f>E29+E30</f>
        <v>0</v>
      </c>
      <c r="F31" s="354"/>
      <c r="G31" s="333">
        <f>G29+G30</f>
        <v>0</v>
      </c>
      <c r="H31" s="354"/>
      <c r="I31" s="333">
        <f>I29+I30</f>
        <v>0</v>
      </c>
      <c r="J31" s="354"/>
      <c r="K31" s="333">
        <f>K29+K30</f>
        <v>0</v>
      </c>
      <c r="L31" s="354"/>
      <c r="M31" s="333">
        <f>M29+M30</f>
        <v>0</v>
      </c>
      <c r="N31" s="354"/>
      <c r="O31" s="333">
        <f>O29+O30</f>
        <v>0</v>
      </c>
      <c r="P31" s="354"/>
    </row>
    <row r="32" spans="1:16" s="119" customFormat="1" x14ac:dyDescent="0.25">
      <c r="A32" s="118"/>
      <c r="B32" s="613" t="s">
        <v>152</v>
      </c>
      <c r="C32" s="614"/>
      <c r="D32" s="614"/>
      <c r="E32" s="614"/>
      <c r="F32" s="614"/>
      <c r="G32" s="614"/>
      <c r="H32" s="614"/>
      <c r="I32" s="614"/>
      <c r="J32" s="614"/>
      <c r="K32" s="614"/>
      <c r="L32" s="614"/>
      <c r="M32" s="614"/>
      <c r="N32" s="614"/>
      <c r="O32" s="614"/>
      <c r="P32" s="615"/>
    </row>
    <row r="33" spans="1:16" s="119" customFormat="1" x14ac:dyDescent="0.25">
      <c r="A33" s="116"/>
      <c r="B33" s="341" t="s">
        <v>153</v>
      </c>
      <c r="C33" s="320"/>
      <c r="D33" s="354"/>
      <c r="E33" s="320"/>
      <c r="F33" s="354"/>
      <c r="G33" s="320"/>
      <c r="H33" s="354"/>
      <c r="I33" s="320"/>
      <c r="J33" s="354"/>
      <c r="K33" s="320"/>
      <c r="L33" s="354"/>
      <c r="M33" s="320"/>
      <c r="N33" s="354"/>
      <c r="O33" s="320"/>
      <c r="P33" s="354"/>
    </row>
    <row r="34" spans="1:16" s="119" customFormat="1" x14ac:dyDescent="0.25">
      <c r="A34" s="116"/>
      <c r="B34" s="40" t="s">
        <v>154</v>
      </c>
      <c r="C34" s="128"/>
      <c r="D34" s="354"/>
      <c r="E34" s="128"/>
      <c r="F34" s="354"/>
      <c r="G34" s="128"/>
      <c r="H34" s="354"/>
      <c r="I34" s="128"/>
      <c r="J34" s="354"/>
      <c r="K34" s="128"/>
      <c r="L34" s="354"/>
      <c r="M34" s="128"/>
      <c r="N34" s="354"/>
      <c r="O34" s="128"/>
      <c r="P34" s="354"/>
    </row>
    <row r="35" spans="1:16" s="119" customFormat="1" x14ac:dyDescent="0.25">
      <c r="A35" s="116"/>
      <c r="B35" s="334" t="s">
        <v>155</v>
      </c>
      <c r="C35" s="333">
        <f>C33+C34</f>
        <v>0</v>
      </c>
      <c r="D35" s="354"/>
      <c r="E35" s="333">
        <f>E33+E34</f>
        <v>0</v>
      </c>
      <c r="F35" s="354"/>
      <c r="G35" s="333">
        <f>G33+G34</f>
        <v>0</v>
      </c>
      <c r="H35" s="354"/>
      <c r="I35" s="333">
        <f>I33+I34</f>
        <v>0</v>
      </c>
      <c r="J35" s="354"/>
      <c r="K35" s="333">
        <f>K33+K34</f>
        <v>0</v>
      </c>
      <c r="L35" s="354"/>
      <c r="M35" s="333">
        <f>M33+M34</f>
        <v>0</v>
      </c>
      <c r="N35" s="354"/>
      <c r="O35" s="333">
        <f>O33+O34</f>
        <v>0</v>
      </c>
      <c r="P35" s="354"/>
    </row>
    <row r="36" spans="1:16" s="119" customFormat="1" x14ac:dyDescent="0.25">
      <c r="A36" s="116"/>
      <c r="B36" s="613" t="s">
        <v>156</v>
      </c>
      <c r="C36" s="614"/>
      <c r="D36" s="614"/>
      <c r="E36" s="614"/>
      <c r="F36" s="614"/>
      <c r="G36" s="614"/>
      <c r="H36" s="614"/>
      <c r="I36" s="614"/>
      <c r="J36" s="614"/>
      <c r="K36" s="614"/>
      <c r="L36" s="614"/>
      <c r="M36" s="614"/>
      <c r="N36" s="614"/>
      <c r="O36" s="614"/>
      <c r="P36" s="615"/>
    </row>
    <row r="37" spans="1:16" s="119" customFormat="1" x14ac:dyDescent="0.25">
      <c r="A37" s="116"/>
      <c r="B37" s="341" t="s">
        <v>157</v>
      </c>
      <c r="C37" s="320"/>
      <c r="D37" s="356"/>
      <c r="E37" s="320"/>
      <c r="F37" s="356"/>
      <c r="G37" s="320"/>
      <c r="H37" s="356"/>
      <c r="I37" s="320"/>
      <c r="J37" s="356"/>
      <c r="K37" s="320"/>
      <c r="L37" s="624"/>
      <c r="M37" s="320"/>
      <c r="N37" s="624"/>
      <c r="O37" s="320"/>
      <c r="P37" s="624"/>
    </row>
    <row r="38" spans="1:16" s="119" customFormat="1" x14ac:dyDescent="0.25">
      <c r="A38" s="116"/>
      <c r="B38" s="40" t="s">
        <v>158</v>
      </c>
      <c r="C38" s="126"/>
      <c r="D38" s="356"/>
      <c r="E38" s="126"/>
      <c r="F38" s="356"/>
      <c r="G38" s="126"/>
      <c r="H38" s="356"/>
      <c r="I38" s="126"/>
      <c r="J38" s="356"/>
      <c r="K38" s="126"/>
      <c r="L38" s="625"/>
      <c r="M38" s="126"/>
      <c r="N38" s="625"/>
      <c r="O38" s="126"/>
      <c r="P38" s="625"/>
    </row>
    <row r="39" spans="1:16" s="119" customFormat="1" x14ac:dyDescent="0.25">
      <c r="A39" s="116"/>
      <c r="B39" s="40" t="s">
        <v>159</v>
      </c>
      <c r="C39" s="126"/>
      <c r="D39" s="356"/>
      <c r="E39" s="126"/>
      <c r="F39" s="356"/>
      <c r="G39" s="126"/>
      <c r="H39" s="356"/>
      <c r="I39" s="126"/>
      <c r="J39" s="356"/>
      <c r="K39" s="126"/>
      <c r="L39" s="625"/>
      <c r="M39" s="126"/>
      <c r="N39" s="625"/>
      <c r="O39" s="126"/>
      <c r="P39" s="625"/>
    </row>
    <row r="40" spans="1:16" s="119" customFormat="1" x14ac:dyDescent="0.25">
      <c r="A40" s="116"/>
      <c r="B40" s="41" t="s">
        <v>160</v>
      </c>
      <c r="C40" s="129">
        <f>SUM(C37:C39)</f>
        <v>0</v>
      </c>
      <c r="D40" s="356"/>
      <c r="E40" s="129">
        <f>SUM(E37:E39)</f>
        <v>0</v>
      </c>
      <c r="F40" s="356"/>
      <c r="G40" s="129">
        <f>SUM(G37:G39)</f>
        <v>0</v>
      </c>
      <c r="H40" s="356"/>
      <c r="I40" s="129">
        <f>SUM(I37:I39)</f>
        <v>0</v>
      </c>
      <c r="J40" s="356"/>
      <c r="K40" s="129">
        <f>SUM(K37:K39)</f>
        <v>0</v>
      </c>
      <c r="L40" s="625"/>
      <c r="M40" s="129">
        <f>SUM(M37:M39)</f>
        <v>0</v>
      </c>
      <c r="N40" s="625"/>
      <c r="O40" s="129">
        <f>SUM(O37:O39)</f>
        <v>0</v>
      </c>
      <c r="P40" s="625"/>
    </row>
    <row r="41" spans="1:16" s="119" customFormat="1" x14ac:dyDescent="0.25">
      <c r="A41" s="116"/>
      <c r="B41" s="42" t="s">
        <v>161</v>
      </c>
      <c r="C41" s="129">
        <f>C40+C35+C27</f>
        <v>0</v>
      </c>
      <c r="D41" s="356"/>
      <c r="E41" s="129">
        <f>E40+E35+E27</f>
        <v>0</v>
      </c>
      <c r="F41" s="356"/>
      <c r="G41" s="129">
        <f>G40+G35+G27</f>
        <v>0</v>
      </c>
      <c r="H41" s="356"/>
      <c r="I41" s="129">
        <f>I40+I35+I27</f>
        <v>0</v>
      </c>
      <c r="J41" s="356"/>
      <c r="K41" s="129">
        <f>K40+K35+K27</f>
        <v>0</v>
      </c>
      <c r="L41" s="625"/>
      <c r="M41" s="129">
        <f>M40+M35+M27</f>
        <v>0</v>
      </c>
      <c r="N41" s="625"/>
      <c r="O41" s="129">
        <f>O40+O35+O27</f>
        <v>0</v>
      </c>
      <c r="P41" s="625"/>
    </row>
    <row r="42" spans="1:16" s="119" customFormat="1" x14ac:dyDescent="0.25">
      <c r="A42" s="116"/>
      <c r="B42" s="335" t="s">
        <v>162</v>
      </c>
      <c r="C42" s="336">
        <f>IFERROR(C27/C41,0)</f>
        <v>0</v>
      </c>
      <c r="D42" s="356"/>
      <c r="E42" s="336">
        <f>IFERROR(E27/E41,0)</f>
        <v>0</v>
      </c>
      <c r="F42" s="356"/>
      <c r="G42" s="336">
        <f>IFERROR(G27/G41,0)</f>
        <v>0</v>
      </c>
      <c r="H42" s="356"/>
      <c r="I42" s="336">
        <f>IFERROR(I27/I41,0)</f>
        <v>0</v>
      </c>
      <c r="J42" s="356"/>
      <c r="K42" s="336">
        <f>IFERROR(K27/K41,0)</f>
        <v>0</v>
      </c>
      <c r="L42" s="626"/>
      <c r="M42" s="336">
        <f>IFERROR(M27/M41,0)</f>
        <v>0</v>
      </c>
      <c r="N42" s="626"/>
      <c r="O42" s="336">
        <f>IFERROR(O27/O41,0)</f>
        <v>0</v>
      </c>
      <c r="P42" s="626"/>
    </row>
    <row r="43" spans="1:16" s="119" customFormat="1" x14ac:dyDescent="0.25">
      <c r="A43" s="130"/>
      <c r="B43" s="594" t="s">
        <v>163</v>
      </c>
      <c r="C43" s="595"/>
      <c r="D43" s="595"/>
      <c r="E43" s="595"/>
      <c r="F43" s="595"/>
      <c r="G43" s="595"/>
      <c r="H43" s="595"/>
      <c r="I43" s="595"/>
      <c r="J43" s="595"/>
      <c r="K43" s="595"/>
      <c r="L43" s="595"/>
      <c r="M43" s="595"/>
      <c r="N43" s="595"/>
      <c r="O43" s="595"/>
      <c r="P43" s="596"/>
    </row>
    <row r="44" spans="1:16" s="119" customFormat="1" ht="14.4" customHeight="1" x14ac:dyDescent="0.3">
      <c r="A44" s="130"/>
      <c r="B44" s="609" t="s">
        <v>164</v>
      </c>
      <c r="C44" s="610"/>
      <c r="D44" s="610"/>
      <c r="E44" s="610"/>
      <c r="F44" s="610"/>
      <c r="G44" s="610"/>
      <c r="H44" s="610"/>
      <c r="I44" s="610"/>
      <c r="J44" s="610"/>
      <c r="K44" s="610"/>
      <c r="L44" s="610"/>
      <c r="M44" s="610"/>
      <c r="N44" s="610"/>
      <c r="O44" s="610"/>
      <c r="P44" s="611"/>
    </row>
    <row r="45" spans="1:16" s="119" customFormat="1" x14ac:dyDescent="0.25">
      <c r="A45" s="130"/>
      <c r="B45" s="613" t="s">
        <v>165</v>
      </c>
      <c r="C45" s="614"/>
      <c r="D45" s="614"/>
      <c r="E45" s="614"/>
      <c r="F45" s="614"/>
      <c r="G45" s="614"/>
      <c r="H45" s="614"/>
      <c r="I45" s="614"/>
      <c r="J45" s="614"/>
      <c r="K45" s="614"/>
      <c r="L45" s="614"/>
      <c r="M45" s="614"/>
      <c r="N45" s="614"/>
      <c r="O45" s="614"/>
      <c r="P45" s="615"/>
    </row>
    <row r="46" spans="1:16" s="119" customFormat="1" x14ac:dyDescent="0.25">
      <c r="A46" s="131">
        <v>1</v>
      </c>
      <c r="B46" s="49" t="s">
        <v>166</v>
      </c>
      <c r="C46" s="198"/>
      <c r="D46" s="133">
        <f t="shared" ref="D46:D54" si="0">IFERROR(C46/C$76,0)</f>
        <v>0</v>
      </c>
      <c r="E46" s="198"/>
      <c r="F46" s="133">
        <f t="shared" ref="F46:F54" si="1">IFERROR(E46/E$76,0)</f>
        <v>0</v>
      </c>
      <c r="G46" s="198"/>
      <c r="H46" s="133">
        <f t="shared" ref="H46:H54" si="2">IFERROR(G46/G$76,0)</f>
        <v>0</v>
      </c>
      <c r="I46" s="198"/>
      <c r="J46" s="134">
        <f t="shared" ref="J46:J54" si="3">IFERROR(I46/I$76,0)</f>
        <v>0</v>
      </c>
      <c r="K46" s="198"/>
      <c r="L46" s="135">
        <f t="shared" ref="L46:L54" si="4">IFERROR(K46/K$76,0)</f>
        <v>0</v>
      </c>
      <c r="M46" s="198"/>
      <c r="N46" s="135">
        <f t="shared" ref="N46:N54" si="5">IFERROR(M46/M$76,0)</f>
        <v>0</v>
      </c>
      <c r="O46" s="198"/>
      <c r="P46" s="135">
        <f t="shared" ref="P46:P54" si="6">IFERROR(O46/O$76,0)</f>
        <v>0</v>
      </c>
    </row>
    <row r="47" spans="1:16" s="119" customFormat="1" x14ac:dyDescent="0.25">
      <c r="A47" s="131">
        <f>A46+1</f>
        <v>2</v>
      </c>
      <c r="B47" s="50" t="s">
        <v>167</v>
      </c>
      <c r="C47" s="132"/>
      <c r="D47" s="133">
        <f t="shared" si="0"/>
        <v>0</v>
      </c>
      <c r="E47" s="132"/>
      <c r="F47" s="133">
        <f t="shared" si="1"/>
        <v>0</v>
      </c>
      <c r="G47" s="132"/>
      <c r="H47" s="133">
        <f t="shared" si="2"/>
        <v>0</v>
      </c>
      <c r="I47" s="132"/>
      <c r="J47" s="134">
        <f t="shared" si="3"/>
        <v>0</v>
      </c>
      <c r="K47" s="132"/>
      <c r="L47" s="135">
        <f t="shared" si="4"/>
        <v>0</v>
      </c>
      <c r="M47" s="132"/>
      <c r="N47" s="135">
        <f t="shared" si="5"/>
        <v>0</v>
      </c>
      <c r="O47" s="132"/>
      <c r="P47" s="135">
        <f t="shared" si="6"/>
        <v>0</v>
      </c>
    </row>
    <row r="48" spans="1:16" s="119" customFormat="1" x14ac:dyDescent="0.25">
      <c r="A48" s="131">
        <f t="shared" ref="A48:A111" si="7">A47+1</f>
        <v>3</v>
      </c>
      <c r="B48" s="50" t="s">
        <v>168</v>
      </c>
      <c r="C48" s="132"/>
      <c r="D48" s="133">
        <f t="shared" si="0"/>
        <v>0</v>
      </c>
      <c r="E48" s="132"/>
      <c r="F48" s="133">
        <f t="shared" si="1"/>
        <v>0</v>
      </c>
      <c r="G48" s="132"/>
      <c r="H48" s="133">
        <f t="shared" si="2"/>
        <v>0</v>
      </c>
      <c r="I48" s="132"/>
      <c r="J48" s="134">
        <f t="shared" si="3"/>
        <v>0</v>
      </c>
      <c r="K48" s="132"/>
      <c r="L48" s="135">
        <f t="shared" si="4"/>
        <v>0</v>
      </c>
      <c r="M48" s="132"/>
      <c r="N48" s="135">
        <f t="shared" si="5"/>
        <v>0</v>
      </c>
      <c r="O48" s="132"/>
      <c r="P48" s="135">
        <f t="shared" si="6"/>
        <v>0</v>
      </c>
    </row>
    <row r="49" spans="1:16" s="119" customFormat="1" x14ac:dyDescent="0.25">
      <c r="A49" s="131">
        <f t="shared" si="7"/>
        <v>4</v>
      </c>
      <c r="B49" s="50" t="s">
        <v>169</v>
      </c>
      <c r="C49" s="132"/>
      <c r="D49" s="133">
        <f t="shared" si="0"/>
        <v>0</v>
      </c>
      <c r="E49" s="132"/>
      <c r="F49" s="133">
        <f t="shared" si="1"/>
        <v>0</v>
      </c>
      <c r="G49" s="132"/>
      <c r="H49" s="133">
        <f t="shared" si="2"/>
        <v>0</v>
      </c>
      <c r="I49" s="132"/>
      <c r="J49" s="134">
        <f t="shared" si="3"/>
        <v>0</v>
      </c>
      <c r="K49" s="132"/>
      <c r="L49" s="135">
        <f t="shared" si="4"/>
        <v>0</v>
      </c>
      <c r="M49" s="132"/>
      <c r="N49" s="135">
        <f t="shared" si="5"/>
        <v>0</v>
      </c>
      <c r="O49" s="132"/>
      <c r="P49" s="135">
        <f t="shared" si="6"/>
        <v>0</v>
      </c>
    </row>
    <row r="50" spans="1:16" s="119" customFormat="1" x14ac:dyDescent="0.25">
      <c r="A50" s="131">
        <f t="shared" si="7"/>
        <v>5</v>
      </c>
      <c r="B50" s="50" t="s">
        <v>170</v>
      </c>
      <c r="C50" s="132"/>
      <c r="D50" s="133">
        <f t="shared" si="0"/>
        <v>0</v>
      </c>
      <c r="E50" s="132"/>
      <c r="F50" s="133">
        <f t="shared" si="1"/>
        <v>0</v>
      </c>
      <c r="G50" s="132"/>
      <c r="H50" s="133">
        <f t="shared" si="2"/>
        <v>0</v>
      </c>
      <c r="I50" s="132"/>
      <c r="J50" s="134">
        <f t="shared" si="3"/>
        <v>0</v>
      </c>
      <c r="K50" s="132"/>
      <c r="L50" s="135">
        <f t="shared" si="4"/>
        <v>0</v>
      </c>
      <c r="M50" s="132"/>
      <c r="N50" s="135">
        <f t="shared" si="5"/>
        <v>0</v>
      </c>
      <c r="O50" s="132"/>
      <c r="P50" s="135">
        <f t="shared" si="6"/>
        <v>0</v>
      </c>
    </row>
    <row r="51" spans="1:16" s="119" customFormat="1" x14ac:dyDescent="0.25">
      <c r="A51" s="131">
        <f t="shared" si="7"/>
        <v>6</v>
      </c>
      <c r="B51" s="50" t="s">
        <v>171</v>
      </c>
      <c r="C51" s="132"/>
      <c r="D51" s="133">
        <f t="shared" si="0"/>
        <v>0</v>
      </c>
      <c r="E51" s="132"/>
      <c r="F51" s="133">
        <f t="shared" si="1"/>
        <v>0</v>
      </c>
      <c r="G51" s="132"/>
      <c r="H51" s="133">
        <f t="shared" si="2"/>
        <v>0</v>
      </c>
      <c r="I51" s="132"/>
      <c r="J51" s="134">
        <f t="shared" si="3"/>
        <v>0</v>
      </c>
      <c r="K51" s="132"/>
      <c r="L51" s="135">
        <f t="shared" si="4"/>
        <v>0</v>
      </c>
      <c r="M51" s="132"/>
      <c r="N51" s="135">
        <f t="shared" si="5"/>
        <v>0</v>
      </c>
      <c r="O51" s="132"/>
      <c r="P51" s="135">
        <f t="shared" si="6"/>
        <v>0</v>
      </c>
    </row>
    <row r="52" spans="1:16" s="119" customFormat="1" x14ac:dyDescent="0.25">
      <c r="A52" s="131">
        <f t="shared" si="7"/>
        <v>7</v>
      </c>
      <c r="B52" s="48" t="s">
        <v>172</v>
      </c>
      <c r="C52" s="132"/>
      <c r="D52" s="133">
        <f t="shared" si="0"/>
        <v>0</v>
      </c>
      <c r="E52" s="132"/>
      <c r="F52" s="133">
        <f t="shared" si="1"/>
        <v>0</v>
      </c>
      <c r="G52" s="132"/>
      <c r="H52" s="133">
        <f t="shared" si="2"/>
        <v>0</v>
      </c>
      <c r="I52" s="132"/>
      <c r="J52" s="134">
        <f t="shared" si="3"/>
        <v>0</v>
      </c>
      <c r="K52" s="132"/>
      <c r="L52" s="135">
        <f t="shared" si="4"/>
        <v>0</v>
      </c>
      <c r="M52" s="132"/>
      <c r="N52" s="135">
        <f t="shared" si="5"/>
        <v>0</v>
      </c>
      <c r="O52" s="132"/>
      <c r="P52" s="135">
        <f t="shared" si="6"/>
        <v>0</v>
      </c>
    </row>
    <row r="53" spans="1:16" s="119" customFormat="1" x14ac:dyDescent="0.25">
      <c r="A53" s="131">
        <f t="shared" si="7"/>
        <v>8</v>
      </c>
      <c r="B53" s="48" t="s">
        <v>173</v>
      </c>
      <c r="C53" s="132"/>
      <c r="D53" s="133">
        <f t="shared" si="0"/>
        <v>0</v>
      </c>
      <c r="E53" s="132"/>
      <c r="F53" s="133">
        <f t="shared" si="1"/>
        <v>0</v>
      </c>
      <c r="G53" s="132"/>
      <c r="H53" s="133">
        <f t="shared" si="2"/>
        <v>0</v>
      </c>
      <c r="I53" s="132"/>
      <c r="J53" s="134">
        <f t="shared" si="3"/>
        <v>0</v>
      </c>
      <c r="K53" s="136"/>
      <c r="L53" s="135">
        <f t="shared" si="4"/>
        <v>0</v>
      </c>
      <c r="M53" s="136"/>
      <c r="N53" s="135">
        <f t="shared" si="5"/>
        <v>0</v>
      </c>
      <c r="O53" s="136"/>
      <c r="P53" s="135">
        <f t="shared" si="6"/>
        <v>0</v>
      </c>
    </row>
    <row r="54" spans="1:16" s="119" customFormat="1" x14ac:dyDescent="0.25">
      <c r="A54" s="131">
        <f t="shared" si="7"/>
        <v>9</v>
      </c>
      <c r="B54" s="332" t="s">
        <v>174</v>
      </c>
      <c r="C54" s="137">
        <f>SUM(C46:C53)</f>
        <v>0</v>
      </c>
      <c r="D54" s="138">
        <f t="shared" si="0"/>
        <v>0</v>
      </c>
      <c r="E54" s="139">
        <f>SUM(E46:E53)</f>
        <v>0</v>
      </c>
      <c r="F54" s="138">
        <f t="shared" si="1"/>
        <v>0</v>
      </c>
      <c r="G54" s="137">
        <f>SUM(G46:G53)</f>
        <v>0</v>
      </c>
      <c r="H54" s="138">
        <f t="shared" si="2"/>
        <v>0</v>
      </c>
      <c r="I54" s="137">
        <f>SUM(I46:I53)</f>
        <v>0</v>
      </c>
      <c r="J54" s="140">
        <f t="shared" si="3"/>
        <v>0</v>
      </c>
      <c r="K54" s="337">
        <f>SUM(K46:K53)</f>
        <v>0</v>
      </c>
      <c r="L54" s="141">
        <f t="shared" si="4"/>
        <v>0</v>
      </c>
      <c r="M54" s="337">
        <f>SUM(M46:M53)</f>
        <v>0</v>
      </c>
      <c r="N54" s="141">
        <f t="shared" si="5"/>
        <v>0</v>
      </c>
      <c r="O54" s="337">
        <f>SUM(O46:O53)</f>
        <v>0</v>
      </c>
      <c r="P54" s="141">
        <f t="shared" si="6"/>
        <v>0</v>
      </c>
    </row>
    <row r="55" spans="1:16" s="119" customFormat="1" x14ac:dyDescent="0.25">
      <c r="A55" s="131">
        <f t="shared" si="7"/>
        <v>10</v>
      </c>
      <c r="B55" s="613" t="s">
        <v>175</v>
      </c>
      <c r="C55" s="614"/>
      <c r="D55" s="614"/>
      <c r="E55" s="614"/>
      <c r="F55" s="614"/>
      <c r="G55" s="614"/>
      <c r="H55" s="614"/>
      <c r="I55" s="614"/>
      <c r="J55" s="614"/>
      <c r="K55" s="614"/>
      <c r="L55" s="614"/>
      <c r="M55" s="614"/>
      <c r="N55" s="614"/>
      <c r="O55" s="614"/>
      <c r="P55" s="615"/>
    </row>
    <row r="56" spans="1:16" s="119" customFormat="1" x14ac:dyDescent="0.25">
      <c r="A56" s="131">
        <f t="shared" si="7"/>
        <v>11</v>
      </c>
      <c r="B56" s="47" t="s">
        <v>176</v>
      </c>
      <c r="C56" s="198"/>
      <c r="D56" s="142">
        <f t="shared" ref="D56:D61" si="8">IFERROR(C56/C$76,0)</f>
        <v>0</v>
      </c>
      <c r="E56" s="198"/>
      <c r="F56" s="142">
        <f t="shared" ref="F56:F61" si="9">IFERROR(E56/E$76,0)</f>
        <v>0</v>
      </c>
      <c r="G56" s="198"/>
      <c r="H56" s="142">
        <f t="shared" ref="H56:H61" si="10">IFERROR(G56/G$76,0)</f>
        <v>0</v>
      </c>
      <c r="I56" s="198"/>
      <c r="J56" s="143">
        <f t="shared" ref="J56:J61" si="11">IFERROR(I56/I$76,0)</f>
        <v>0</v>
      </c>
      <c r="K56" s="198"/>
      <c r="L56" s="144">
        <f t="shared" ref="L56:L61" si="12">IFERROR(K56/K$76,0)</f>
        <v>0</v>
      </c>
      <c r="M56" s="198"/>
      <c r="N56" s="144">
        <f t="shared" ref="N56:N61" si="13">IFERROR(M56/M$76,0)</f>
        <v>0</v>
      </c>
      <c r="O56" s="198"/>
      <c r="P56" s="144">
        <f t="shared" ref="P56:P61" si="14">IFERROR(O56/O$76,0)</f>
        <v>0</v>
      </c>
    </row>
    <row r="57" spans="1:16" s="119" customFormat="1" x14ac:dyDescent="0.25">
      <c r="A57" s="131">
        <f t="shared" si="7"/>
        <v>12</v>
      </c>
      <c r="B57" s="48" t="s">
        <v>177</v>
      </c>
      <c r="C57" s="132"/>
      <c r="D57" s="142">
        <f t="shared" si="8"/>
        <v>0</v>
      </c>
      <c r="E57" s="132"/>
      <c r="F57" s="142">
        <f t="shared" si="9"/>
        <v>0</v>
      </c>
      <c r="G57" s="132"/>
      <c r="H57" s="142">
        <f t="shared" si="10"/>
        <v>0</v>
      </c>
      <c r="I57" s="132"/>
      <c r="J57" s="143">
        <f t="shared" si="11"/>
        <v>0</v>
      </c>
      <c r="K57" s="132"/>
      <c r="L57" s="144">
        <f t="shared" si="12"/>
        <v>0</v>
      </c>
      <c r="M57" s="132"/>
      <c r="N57" s="144">
        <f t="shared" si="13"/>
        <v>0</v>
      </c>
      <c r="O57" s="132"/>
      <c r="P57" s="144">
        <f t="shared" si="14"/>
        <v>0</v>
      </c>
    </row>
    <row r="58" spans="1:16" s="119" customFormat="1" x14ac:dyDescent="0.25">
      <c r="A58" s="131">
        <f t="shared" si="7"/>
        <v>13</v>
      </c>
      <c r="B58" s="48" t="s">
        <v>178</v>
      </c>
      <c r="C58" s="132"/>
      <c r="D58" s="142">
        <f t="shared" si="8"/>
        <v>0</v>
      </c>
      <c r="E58" s="132"/>
      <c r="F58" s="142">
        <f>IFERROR(E58/E$76,0)</f>
        <v>0</v>
      </c>
      <c r="G58" s="132"/>
      <c r="H58" s="142">
        <f t="shared" si="10"/>
        <v>0</v>
      </c>
      <c r="I58" s="132"/>
      <c r="J58" s="143">
        <f t="shared" si="11"/>
        <v>0</v>
      </c>
      <c r="K58" s="132"/>
      <c r="L58" s="144">
        <f t="shared" si="12"/>
        <v>0</v>
      </c>
      <c r="M58" s="132"/>
      <c r="N58" s="144">
        <f t="shared" si="13"/>
        <v>0</v>
      </c>
      <c r="O58" s="132"/>
      <c r="P58" s="144">
        <f t="shared" si="14"/>
        <v>0</v>
      </c>
    </row>
    <row r="59" spans="1:16" s="119" customFormat="1" x14ac:dyDescent="0.25">
      <c r="A59" s="131">
        <f t="shared" si="7"/>
        <v>14</v>
      </c>
      <c r="B59" s="145" t="s">
        <v>179</v>
      </c>
      <c r="C59" s="132"/>
      <c r="D59" s="142">
        <f t="shared" si="8"/>
        <v>0</v>
      </c>
      <c r="E59" s="132"/>
      <c r="F59" s="142">
        <f t="shared" si="9"/>
        <v>0</v>
      </c>
      <c r="G59" s="132"/>
      <c r="H59" s="142">
        <f t="shared" si="10"/>
        <v>0</v>
      </c>
      <c r="I59" s="132"/>
      <c r="J59" s="143">
        <f t="shared" si="11"/>
        <v>0</v>
      </c>
      <c r="K59" s="132"/>
      <c r="L59" s="144">
        <f t="shared" si="12"/>
        <v>0</v>
      </c>
      <c r="M59" s="132"/>
      <c r="N59" s="144">
        <f t="shared" si="13"/>
        <v>0</v>
      </c>
      <c r="O59" s="132"/>
      <c r="P59" s="144">
        <f t="shared" si="14"/>
        <v>0</v>
      </c>
    </row>
    <row r="60" spans="1:16" s="119" customFormat="1" ht="27.6" x14ac:dyDescent="0.25">
      <c r="A60" s="131">
        <f t="shared" si="7"/>
        <v>15</v>
      </c>
      <c r="B60" s="48" t="s">
        <v>417</v>
      </c>
      <c r="C60" s="132"/>
      <c r="D60" s="142">
        <f t="shared" si="8"/>
        <v>0</v>
      </c>
      <c r="E60" s="132"/>
      <c r="F60" s="142">
        <f t="shared" si="9"/>
        <v>0</v>
      </c>
      <c r="G60" s="132"/>
      <c r="H60" s="142">
        <f t="shared" si="10"/>
        <v>0</v>
      </c>
      <c r="I60" s="132"/>
      <c r="J60" s="143">
        <f t="shared" si="11"/>
        <v>0</v>
      </c>
      <c r="K60" s="136"/>
      <c r="L60" s="144">
        <f t="shared" si="12"/>
        <v>0</v>
      </c>
      <c r="M60" s="136"/>
      <c r="N60" s="144">
        <f t="shared" si="13"/>
        <v>0</v>
      </c>
      <c r="O60" s="136"/>
      <c r="P60" s="144">
        <f t="shared" si="14"/>
        <v>0</v>
      </c>
    </row>
    <row r="61" spans="1:16" s="119" customFormat="1" x14ac:dyDescent="0.25">
      <c r="A61" s="131">
        <f t="shared" si="7"/>
        <v>16</v>
      </c>
      <c r="B61" s="332" t="s">
        <v>180</v>
      </c>
      <c r="C61" s="146">
        <f>SUM(C56:C60)</f>
        <v>0</v>
      </c>
      <c r="D61" s="147">
        <f t="shared" si="8"/>
        <v>0</v>
      </c>
      <c r="E61" s="146">
        <f>SUM(E56:E60)</f>
        <v>0</v>
      </c>
      <c r="F61" s="147">
        <f t="shared" si="9"/>
        <v>0</v>
      </c>
      <c r="G61" s="146">
        <f>SUM(G56:G60)</f>
        <v>0</v>
      </c>
      <c r="H61" s="148">
        <f t="shared" si="10"/>
        <v>0</v>
      </c>
      <c r="I61" s="146">
        <f>SUM(I56:I60)</f>
        <v>0</v>
      </c>
      <c r="J61" s="149">
        <f t="shared" si="11"/>
        <v>0</v>
      </c>
      <c r="K61" s="338">
        <f>SUM(K56:K60)</f>
        <v>0</v>
      </c>
      <c r="L61" s="151">
        <f t="shared" si="12"/>
        <v>0</v>
      </c>
      <c r="M61" s="338">
        <f>SUM(M56:M60)</f>
        <v>0</v>
      </c>
      <c r="N61" s="151">
        <f t="shared" si="13"/>
        <v>0</v>
      </c>
      <c r="O61" s="338">
        <f>SUM(O56:O60)</f>
        <v>0</v>
      </c>
      <c r="P61" s="151">
        <f t="shared" si="14"/>
        <v>0</v>
      </c>
    </row>
    <row r="62" spans="1:16" s="119" customFormat="1" x14ac:dyDescent="0.25">
      <c r="A62" s="131">
        <f>A61+1</f>
        <v>17</v>
      </c>
      <c r="B62" s="613" t="s">
        <v>181</v>
      </c>
      <c r="C62" s="614"/>
      <c r="D62" s="614"/>
      <c r="E62" s="614"/>
      <c r="F62" s="614"/>
      <c r="G62" s="614"/>
      <c r="H62" s="614"/>
      <c r="I62" s="614"/>
      <c r="J62" s="614"/>
      <c r="K62" s="614"/>
      <c r="L62" s="614"/>
      <c r="M62" s="614"/>
      <c r="N62" s="614"/>
      <c r="O62" s="614"/>
      <c r="P62" s="615"/>
    </row>
    <row r="63" spans="1:16" s="119" customFormat="1" x14ac:dyDescent="0.25">
      <c r="A63" s="131">
        <f t="shared" si="7"/>
        <v>18</v>
      </c>
      <c r="B63" s="342" t="s">
        <v>427</v>
      </c>
      <c r="C63" s="198"/>
      <c r="D63" s="152">
        <f>IFERROR(C63/C$76,0)</f>
        <v>0</v>
      </c>
      <c r="E63" s="198"/>
      <c r="F63" s="152">
        <f>IFERROR(E63/E$76,0)</f>
        <v>0</v>
      </c>
      <c r="G63" s="198"/>
      <c r="H63" s="152">
        <f>IFERROR(G63/G$76,0)</f>
        <v>0</v>
      </c>
      <c r="I63" s="198"/>
      <c r="J63" s="153">
        <f>IFERROR(I63/I$76,0)</f>
        <v>0</v>
      </c>
      <c r="K63" s="198"/>
      <c r="L63" s="154">
        <f>IFERROR(K63/K$76,0)</f>
        <v>0</v>
      </c>
      <c r="M63" s="198"/>
      <c r="N63" s="154">
        <f>IFERROR(M63/M$76,0)</f>
        <v>0</v>
      </c>
      <c r="O63" s="198"/>
      <c r="P63" s="154">
        <f>IFERROR(O63/O$76,0)</f>
        <v>0</v>
      </c>
    </row>
    <row r="64" spans="1:16" s="119" customFormat="1" x14ac:dyDescent="0.25">
      <c r="A64" s="131">
        <f t="shared" si="7"/>
        <v>19</v>
      </c>
      <c r="B64" s="7" t="s">
        <v>17</v>
      </c>
      <c r="C64" s="132"/>
      <c r="D64" s="152">
        <f>IFERROR(C64/C$76,0)</f>
        <v>0</v>
      </c>
      <c r="E64" s="132"/>
      <c r="F64" s="152">
        <f>IFERROR(E64/E$76,0)</f>
        <v>0</v>
      </c>
      <c r="G64" s="132"/>
      <c r="H64" s="152">
        <f>IFERROR(G64/G$76,0)</f>
        <v>0</v>
      </c>
      <c r="I64" s="132"/>
      <c r="J64" s="153">
        <f>IFERROR(I64/I$76,0)</f>
        <v>0</v>
      </c>
      <c r="K64" s="132"/>
      <c r="L64" s="154">
        <f>IFERROR(K64/K$76,0)</f>
        <v>0</v>
      </c>
      <c r="M64" s="132"/>
      <c r="N64" s="154">
        <f>IFERROR(M64/M$76,0)</f>
        <v>0</v>
      </c>
      <c r="O64" s="132"/>
      <c r="P64" s="154">
        <f>IFERROR(O64/O$76,0)</f>
        <v>0</v>
      </c>
    </row>
    <row r="65" spans="1:16" s="119" customFormat="1" x14ac:dyDescent="0.25">
      <c r="A65" s="131">
        <f t="shared" si="7"/>
        <v>20</v>
      </c>
      <c r="B65" s="50" t="s">
        <v>182</v>
      </c>
      <c r="C65" s="132"/>
      <c r="D65" s="152">
        <f t="shared" ref="D65:D72" si="15">IFERROR(C65/C$76,0)</f>
        <v>0</v>
      </c>
      <c r="E65" s="132"/>
      <c r="F65" s="152">
        <f t="shared" ref="F65:F72" si="16">IFERROR(E65/E$76,0)</f>
        <v>0</v>
      </c>
      <c r="G65" s="132"/>
      <c r="H65" s="152">
        <f t="shared" ref="H65:H72" si="17">IFERROR(G65/G$76,0)</f>
        <v>0</v>
      </c>
      <c r="I65" s="132"/>
      <c r="J65" s="153">
        <f t="shared" ref="J65:J72" si="18">IFERROR(I65/I$76,0)</f>
        <v>0</v>
      </c>
      <c r="K65" s="132"/>
      <c r="L65" s="154">
        <f t="shared" ref="L65:L72" si="19">IFERROR(K65/K$76,0)</f>
        <v>0</v>
      </c>
      <c r="M65" s="132"/>
      <c r="N65" s="154">
        <f t="shared" ref="N65:N72" si="20">IFERROR(M65/M$76,0)</f>
        <v>0</v>
      </c>
      <c r="O65" s="132"/>
      <c r="P65" s="154">
        <f t="shared" ref="P65:P72" si="21">IFERROR(O65/O$76,0)</f>
        <v>0</v>
      </c>
    </row>
    <row r="66" spans="1:16" s="119" customFormat="1" x14ac:dyDescent="0.25">
      <c r="A66" s="131">
        <f t="shared" si="7"/>
        <v>21</v>
      </c>
      <c r="B66" s="50" t="s">
        <v>183</v>
      </c>
      <c r="C66" s="132"/>
      <c r="D66" s="152">
        <f t="shared" si="15"/>
        <v>0</v>
      </c>
      <c r="E66" s="132"/>
      <c r="F66" s="152">
        <f t="shared" si="16"/>
        <v>0</v>
      </c>
      <c r="G66" s="132"/>
      <c r="H66" s="152">
        <f t="shared" si="17"/>
        <v>0</v>
      </c>
      <c r="I66" s="132"/>
      <c r="J66" s="153">
        <f t="shared" si="18"/>
        <v>0</v>
      </c>
      <c r="K66" s="132"/>
      <c r="L66" s="154">
        <f t="shared" si="19"/>
        <v>0</v>
      </c>
      <c r="M66" s="132"/>
      <c r="N66" s="154">
        <f t="shared" si="20"/>
        <v>0</v>
      </c>
      <c r="O66" s="132"/>
      <c r="P66" s="154">
        <f t="shared" si="21"/>
        <v>0</v>
      </c>
    </row>
    <row r="67" spans="1:16" s="119" customFormat="1" x14ac:dyDescent="0.25">
      <c r="A67" s="131">
        <f t="shared" si="7"/>
        <v>22</v>
      </c>
      <c r="B67" s="50" t="s">
        <v>184</v>
      </c>
      <c r="C67" s="132"/>
      <c r="D67" s="152">
        <f t="shared" si="15"/>
        <v>0</v>
      </c>
      <c r="E67" s="132"/>
      <c r="F67" s="152">
        <f t="shared" si="16"/>
        <v>0</v>
      </c>
      <c r="G67" s="132"/>
      <c r="H67" s="152">
        <f t="shared" si="17"/>
        <v>0</v>
      </c>
      <c r="I67" s="132"/>
      <c r="J67" s="153">
        <f t="shared" si="18"/>
        <v>0</v>
      </c>
      <c r="K67" s="132"/>
      <c r="L67" s="154">
        <f t="shared" si="19"/>
        <v>0</v>
      </c>
      <c r="M67" s="132"/>
      <c r="N67" s="154">
        <f t="shared" si="20"/>
        <v>0</v>
      </c>
      <c r="O67" s="132"/>
      <c r="P67" s="154">
        <f t="shared" si="21"/>
        <v>0</v>
      </c>
    </row>
    <row r="68" spans="1:16" s="119" customFormat="1" x14ac:dyDescent="0.25">
      <c r="A68" s="131">
        <f t="shared" si="7"/>
        <v>23</v>
      </c>
      <c r="B68" s="50" t="s">
        <v>296</v>
      </c>
      <c r="C68" s="132"/>
      <c r="D68" s="152">
        <f t="shared" si="15"/>
        <v>0</v>
      </c>
      <c r="E68" s="132"/>
      <c r="F68" s="152">
        <f t="shared" si="16"/>
        <v>0</v>
      </c>
      <c r="G68" s="132"/>
      <c r="H68" s="152">
        <f t="shared" si="17"/>
        <v>0</v>
      </c>
      <c r="I68" s="132"/>
      <c r="J68" s="153">
        <f t="shared" si="18"/>
        <v>0</v>
      </c>
      <c r="K68" s="132"/>
      <c r="L68" s="154">
        <f t="shared" si="19"/>
        <v>0</v>
      </c>
      <c r="M68" s="132"/>
      <c r="N68" s="154">
        <f t="shared" si="20"/>
        <v>0</v>
      </c>
      <c r="O68" s="132"/>
      <c r="P68" s="154">
        <f t="shared" si="21"/>
        <v>0</v>
      </c>
    </row>
    <row r="69" spans="1:16" s="119" customFormat="1" x14ac:dyDescent="0.25">
      <c r="A69" s="131">
        <f t="shared" si="7"/>
        <v>24</v>
      </c>
      <c r="B69" s="50" t="s">
        <v>303</v>
      </c>
      <c r="C69" s="132"/>
      <c r="D69" s="152">
        <f t="shared" si="15"/>
        <v>0</v>
      </c>
      <c r="E69" s="132"/>
      <c r="F69" s="152">
        <f t="shared" si="16"/>
        <v>0</v>
      </c>
      <c r="G69" s="132"/>
      <c r="H69" s="152">
        <f t="shared" si="17"/>
        <v>0</v>
      </c>
      <c r="I69" s="132"/>
      <c r="J69" s="153">
        <f t="shared" si="18"/>
        <v>0</v>
      </c>
      <c r="K69" s="132"/>
      <c r="L69" s="154">
        <f t="shared" si="19"/>
        <v>0</v>
      </c>
      <c r="M69" s="132"/>
      <c r="N69" s="154">
        <f t="shared" si="20"/>
        <v>0</v>
      </c>
      <c r="O69" s="132"/>
      <c r="P69" s="154">
        <f t="shared" si="21"/>
        <v>0</v>
      </c>
    </row>
    <row r="70" spans="1:16" s="119" customFormat="1" x14ac:dyDescent="0.25">
      <c r="A70" s="131">
        <f t="shared" si="7"/>
        <v>25</v>
      </c>
      <c r="B70" s="53" t="s">
        <v>185</v>
      </c>
      <c r="C70" s="132"/>
      <c r="D70" s="152">
        <f t="shared" si="15"/>
        <v>0</v>
      </c>
      <c r="E70" s="132"/>
      <c r="F70" s="152">
        <f t="shared" si="16"/>
        <v>0</v>
      </c>
      <c r="G70" s="132"/>
      <c r="H70" s="152">
        <f t="shared" si="17"/>
        <v>0</v>
      </c>
      <c r="I70" s="132"/>
      <c r="J70" s="153">
        <f t="shared" si="18"/>
        <v>0</v>
      </c>
      <c r="K70" s="132"/>
      <c r="L70" s="154">
        <f t="shared" si="19"/>
        <v>0</v>
      </c>
      <c r="M70" s="132"/>
      <c r="N70" s="154">
        <f t="shared" si="20"/>
        <v>0</v>
      </c>
      <c r="O70" s="132"/>
      <c r="P70" s="154">
        <f t="shared" si="21"/>
        <v>0</v>
      </c>
    </row>
    <row r="71" spans="1:16" s="119" customFormat="1" x14ac:dyDescent="0.25">
      <c r="A71" s="131">
        <f t="shared" si="7"/>
        <v>26</v>
      </c>
      <c r="B71" s="47" t="s">
        <v>186</v>
      </c>
      <c r="C71" s="132"/>
      <c r="D71" s="152">
        <f t="shared" si="15"/>
        <v>0</v>
      </c>
      <c r="E71" s="132"/>
      <c r="F71" s="152">
        <f t="shared" si="16"/>
        <v>0</v>
      </c>
      <c r="G71" s="132"/>
      <c r="H71" s="152">
        <f t="shared" si="17"/>
        <v>0</v>
      </c>
      <c r="I71" s="132"/>
      <c r="J71" s="153">
        <f t="shared" si="18"/>
        <v>0</v>
      </c>
      <c r="K71" s="136"/>
      <c r="L71" s="154">
        <f t="shared" si="19"/>
        <v>0</v>
      </c>
      <c r="M71" s="136"/>
      <c r="N71" s="154">
        <f t="shared" si="20"/>
        <v>0</v>
      </c>
      <c r="O71" s="136"/>
      <c r="P71" s="154">
        <f t="shared" si="21"/>
        <v>0</v>
      </c>
    </row>
    <row r="72" spans="1:16" s="119" customFormat="1" x14ac:dyDescent="0.25">
      <c r="A72" s="131">
        <f t="shared" si="7"/>
        <v>27</v>
      </c>
      <c r="B72" s="41" t="s">
        <v>187</v>
      </c>
      <c r="C72" s="155">
        <f>SUM(C63:C71)</f>
        <v>0</v>
      </c>
      <c r="D72" s="156">
        <f t="shared" si="15"/>
        <v>0</v>
      </c>
      <c r="E72" s="155">
        <f>SUM(E63:E71)</f>
        <v>0</v>
      </c>
      <c r="F72" s="156">
        <f t="shared" si="16"/>
        <v>0</v>
      </c>
      <c r="G72" s="155">
        <f>SUM(G63:G71)</f>
        <v>0</v>
      </c>
      <c r="H72" s="156">
        <f t="shared" si="17"/>
        <v>0</v>
      </c>
      <c r="I72" s="155">
        <f>SUM(I63:I71)</f>
        <v>0</v>
      </c>
      <c r="J72" s="157">
        <f t="shared" si="18"/>
        <v>0</v>
      </c>
      <c r="K72" s="150">
        <f>SUM(K63:K71)</f>
        <v>0</v>
      </c>
      <c r="L72" s="158">
        <f t="shared" si="19"/>
        <v>0</v>
      </c>
      <c r="M72" s="150">
        <f>SUM(M63:M71)</f>
        <v>0</v>
      </c>
      <c r="N72" s="158">
        <f t="shared" si="20"/>
        <v>0</v>
      </c>
      <c r="O72" s="150">
        <f>SUM(O63:O71)</f>
        <v>0</v>
      </c>
      <c r="P72" s="158">
        <f t="shared" si="21"/>
        <v>0</v>
      </c>
    </row>
    <row r="73" spans="1:16" ht="6.75" customHeight="1" x14ac:dyDescent="0.25">
      <c r="B73" s="159"/>
      <c r="C73" s="159"/>
      <c r="D73" s="159"/>
      <c r="E73" s="159"/>
      <c r="F73" s="159"/>
      <c r="G73" s="159"/>
      <c r="H73" s="159"/>
      <c r="I73" s="159"/>
      <c r="J73" s="159"/>
      <c r="K73" s="159"/>
      <c r="L73" s="159"/>
      <c r="M73" s="159"/>
      <c r="N73" s="159"/>
      <c r="O73" s="159"/>
      <c r="P73" s="159"/>
    </row>
    <row r="74" spans="1:16" s="119" customFormat="1" ht="27.6" x14ac:dyDescent="0.25">
      <c r="A74" s="131">
        <f>A72+1</f>
        <v>28</v>
      </c>
      <c r="B74" s="41" t="s">
        <v>188</v>
      </c>
      <c r="C74" s="160"/>
      <c r="D74" s="161">
        <f>IFERROR(C74/C$76,0)</f>
        <v>0</v>
      </c>
      <c r="E74" s="160"/>
      <c r="F74" s="161">
        <f>IFERROR(E74/E$76,0)</f>
        <v>0</v>
      </c>
      <c r="G74" s="160"/>
      <c r="H74" s="161">
        <f>IFERROR(G74/G$76,0)</f>
        <v>0</v>
      </c>
      <c r="I74" s="162"/>
      <c r="J74" s="161">
        <f>IFERROR(I74/I$76,0)</f>
        <v>0</v>
      </c>
      <c r="K74" s="160"/>
      <c r="L74" s="161">
        <f>IFERROR(K74/K$76,0)</f>
        <v>0</v>
      </c>
      <c r="M74" s="160"/>
      <c r="N74" s="161">
        <f>IFERROR(M74/M$76,0)</f>
        <v>0</v>
      </c>
      <c r="O74" s="160"/>
      <c r="P74" s="161">
        <f>IFERROR(O74/O$76,0)</f>
        <v>0</v>
      </c>
    </row>
    <row r="75" spans="1:16" ht="6.75" customHeight="1" x14ac:dyDescent="0.25">
      <c r="B75" s="159"/>
      <c r="C75" s="159"/>
      <c r="D75" s="159"/>
      <c r="E75" s="159"/>
      <c r="F75" s="159"/>
      <c r="G75" s="159"/>
      <c r="H75" s="159"/>
      <c r="I75" s="159"/>
      <c r="J75" s="159"/>
      <c r="K75" s="159"/>
      <c r="L75" s="159"/>
      <c r="M75" s="159"/>
      <c r="N75" s="159"/>
      <c r="O75" s="159"/>
      <c r="P75" s="159"/>
    </row>
    <row r="76" spans="1:16" s="119" customFormat="1" x14ac:dyDescent="0.25">
      <c r="A76" s="131">
        <f>A74+1</f>
        <v>29</v>
      </c>
      <c r="B76" s="19" t="s">
        <v>189</v>
      </c>
      <c r="C76" s="163">
        <f t="shared" ref="C76:J76" si="22">C54+C61+C72+C74</f>
        <v>0</v>
      </c>
      <c r="D76" s="164">
        <f>IFERROR(C76/C$76,0)</f>
        <v>0</v>
      </c>
      <c r="E76" s="163">
        <f>E54+E61+E72+E74</f>
        <v>0</v>
      </c>
      <c r="F76" s="164">
        <f t="shared" si="22"/>
        <v>0</v>
      </c>
      <c r="G76" s="163">
        <f t="shared" si="22"/>
        <v>0</v>
      </c>
      <c r="H76" s="164">
        <f t="shared" si="22"/>
        <v>0</v>
      </c>
      <c r="I76" s="163">
        <f t="shared" si="22"/>
        <v>0</v>
      </c>
      <c r="J76" s="164">
        <f t="shared" si="22"/>
        <v>0</v>
      </c>
      <c r="K76" s="163">
        <f t="shared" ref="K76:L76" si="23">K54+K61+K72+K74</f>
        <v>0</v>
      </c>
      <c r="L76" s="164">
        <f t="shared" si="23"/>
        <v>0</v>
      </c>
      <c r="M76" s="163">
        <f t="shared" ref="M76:N76" si="24">M54+M61+M72+M74</f>
        <v>0</v>
      </c>
      <c r="N76" s="164">
        <f t="shared" si="24"/>
        <v>0</v>
      </c>
      <c r="O76" s="163">
        <f t="shared" ref="O76:P76" si="25">O54+O61+O72+O74</f>
        <v>0</v>
      </c>
      <c r="P76" s="164">
        <f t="shared" si="25"/>
        <v>0</v>
      </c>
    </row>
    <row r="77" spans="1:16" ht="6.75" customHeight="1" x14ac:dyDescent="0.25">
      <c r="B77" s="339"/>
      <c r="C77" s="339"/>
      <c r="D77" s="339"/>
      <c r="E77" s="339"/>
      <c r="F77" s="339"/>
      <c r="G77" s="339"/>
      <c r="H77" s="339"/>
      <c r="I77" s="339"/>
      <c r="J77" s="339"/>
      <c r="K77" s="339"/>
      <c r="L77" s="339"/>
      <c r="M77" s="339"/>
      <c r="N77" s="339"/>
      <c r="O77" s="339"/>
      <c r="P77" s="339"/>
    </row>
    <row r="78" spans="1:16" s="119" customFormat="1" x14ac:dyDescent="0.25">
      <c r="A78" s="131">
        <f>A76+1</f>
        <v>30</v>
      </c>
      <c r="B78" s="594" t="s">
        <v>190</v>
      </c>
      <c r="C78" s="595"/>
      <c r="D78" s="595"/>
      <c r="E78" s="595"/>
      <c r="F78" s="595"/>
      <c r="G78" s="595"/>
      <c r="H78" s="595"/>
      <c r="I78" s="595"/>
      <c r="J78" s="595"/>
      <c r="K78" s="595"/>
      <c r="L78" s="595"/>
      <c r="M78" s="595"/>
      <c r="N78" s="595"/>
      <c r="O78" s="595"/>
      <c r="P78" s="596"/>
    </row>
    <row r="79" spans="1:16" s="119" customFormat="1" x14ac:dyDescent="0.25">
      <c r="A79" s="131">
        <f t="shared" si="7"/>
        <v>31</v>
      </c>
      <c r="B79" s="609" t="s">
        <v>191</v>
      </c>
      <c r="C79" s="610"/>
      <c r="D79" s="610"/>
      <c r="E79" s="610"/>
      <c r="F79" s="610"/>
      <c r="G79" s="610"/>
      <c r="H79" s="610"/>
      <c r="I79" s="610"/>
      <c r="J79" s="610"/>
      <c r="K79" s="610"/>
      <c r="L79" s="610"/>
      <c r="M79" s="610"/>
      <c r="N79" s="610"/>
      <c r="O79" s="610"/>
      <c r="P79" s="611"/>
    </row>
    <row r="80" spans="1:16" s="119" customFormat="1" x14ac:dyDescent="0.25">
      <c r="A80" s="131">
        <f t="shared" si="7"/>
        <v>32</v>
      </c>
      <c r="B80" s="613" t="s">
        <v>192</v>
      </c>
      <c r="C80" s="614"/>
      <c r="D80" s="614"/>
      <c r="E80" s="614"/>
      <c r="F80" s="614"/>
      <c r="G80" s="614"/>
      <c r="H80" s="614"/>
      <c r="I80" s="614"/>
      <c r="J80" s="614"/>
      <c r="K80" s="614"/>
      <c r="L80" s="614"/>
      <c r="M80" s="614"/>
      <c r="N80" s="614"/>
      <c r="O80" s="614"/>
      <c r="P80" s="615"/>
    </row>
    <row r="81" spans="1:16" s="119" customFormat="1" x14ac:dyDescent="0.25">
      <c r="A81" s="131">
        <f t="shared" si="7"/>
        <v>33</v>
      </c>
      <c r="B81" s="49" t="s">
        <v>193</v>
      </c>
      <c r="C81" s="198"/>
      <c r="D81" s="152">
        <f>IFERROR(C81/C$118,0)</f>
        <v>0</v>
      </c>
      <c r="E81" s="198"/>
      <c r="F81" s="152">
        <f t="shared" ref="F81:F85" si="26">IFERROR(E81/E$118,0)</f>
        <v>0</v>
      </c>
      <c r="G81" s="198"/>
      <c r="H81" s="152">
        <f t="shared" ref="H81:H85" si="27">IFERROR(G81/G$118,0)</f>
        <v>0</v>
      </c>
      <c r="I81" s="198"/>
      <c r="J81" s="153">
        <f t="shared" ref="J81:J85" si="28">IFERROR(I81/I$118,0)</f>
        <v>0</v>
      </c>
      <c r="K81" s="198"/>
      <c r="L81" s="154">
        <f t="shared" ref="L81:L85" si="29">IFERROR(K81/K$118,0)</f>
        <v>0</v>
      </c>
      <c r="M81" s="198"/>
      <c r="N81" s="154">
        <f t="shared" ref="N81:N85" si="30">IFERROR(M81/M$118,0)</f>
        <v>0</v>
      </c>
      <c r="O81" s="198"/>
      <c r="P81" s="154">
        <f t="shared" ref="P81:P85" si="31">IFERROR(O81/O$118,0)</f>
        <v>0</v>
      </c>
    </row>
    <row r="82" spans="1:16" s="119" customFormat="1" x14ac:dyDescent="0.25">
      <c r="A82" s="131">
        <f t="shared" si="7"/>
        <v>34</v>
      </c>
      <c r="B82" s="50" t="s">
        <v>194</v>
      </c>
      <c r="C82" s="132"/>
      <c r="D82" s="152">
        <f t="shared" ref="D82:D85" si="32">IFERROR(C82/C$118,0)</f>
        <v>0</v>
      </c>
      <c r="E82" s="132"/>
      <c r="F82" s="152">
        <f t="shared" si="26"/>
        <v>0</v>
      </c>
      <c r="G82" s="132"/>
      <c r="H82" s="152">
        <f t="shared" si="27"/>
        <v>0</v>
      </c>
      <c r="I82" s="132"/>
      <c r="J82" s="153">
        <f t="shared" si="28"/>
        <v>0</v>
      </c>
      <c r="K82" s="132"/>
      <c r="L82" s="154">
        <f t="shared" si="29"/>
        <v>0</v>
      </c>
      <c r="M82" s="132"/>
      <c r="N82" s="154">
        <f t="shared" si="30"/>
        <v>0</v>
      </c>
      <c r="O82" s="132"/>
      <c r="P82" s="154">
        <f t="shared" si="31"/>
        <v>0</v>
      </c>
    </row>
    <row r="83" spans="1:16" s="119" customFormat="1" x14ac:dyDescent="0.25">
      <c r="A83" s="131">
        <f t="shared" si="7"/>
        <v>35</v>
      </c>
      <c r="B83" s="50" t="s">
        <v>195</v>
      </c>
      <c r="C83" s="132"/>
      <c r="D83" s="152">
        <f t="shared" si="32"/>
        <v>0</v>
      </c>
      <c r="E83" s="132"/>
      <c r="F83" s="152">
        <f t="shared" si="26"/>
        <v>0</v>
      </c>
      <c r="G83" s="132"/>
      <c r="H83" s="152">
        <f t="shared" si="27"/>
        <v>0</v>
      </c>
      <c r="I83" s="132"/>
      <c r="J83" s="153">
        <f t="shared" si="28"/>
        <v>0</v>
      </c>
      <c r="K83" s="132"/>
      <c r="L83" s="154">
        <f t="shared" si="29"/>
        <v>0</v>
      </c>
      <c r="M83" s="132"/>
      <c r="N83" s="154">
        <f t="shared" si="30"/>
        <v>0</v>
      </c>
      <c r="O83" s="132"/>
      <c r="P83" s="154">
        <f t="shared" si="31"/>
        <v>0</v>
      </c>
    </row>
    <row r="84" spans="1:16" s="119" customFormat="1" x14ac:dyDescent="0.25">
      <c r="A84" s="131">
        <f t="shared" si="7"/>
        <v>36</v>
      </c>
      <c r="B84" s="50" t="s">
        <v>196</v>
      </c>
      <c r="C84" s="132"/>
      <c r="D84" s="152">
        <f t="shared" si="32"/>
        <v>0</v>
      </c>
      <c r="E84" s="132"/>
      <c r="F84" s="152">
        <f t="shared" si="26"/>
        <v>0</v>
      </c>
      <c r="G84" s="132"/>
      <c r="H84" s="152">
        <f t="shared" si="27"/>
        <v>0</v>
      </c>
      <c r="I84" s="132"/>
      <c r="J84" s="153">
        <f t="shared" si="28"/>
        <v>0</v>
      </c>
      <c r="K84" s="136"/>
      <c r="L84" s="154">
        <f t="shared" si="29"/>
        <v>0</v>
      </c>
      <c r="M84" s="136"/>
      <c r="N84" s="154">
        <f t="shared" si="30"/>
        <v>0</v>
      </c>
      <c r="O84" s="136"/>
      <c r="P84" s="154">
        <f t="shared" si="31"/>
        <v>0</v>
      </c>
    </row>
    <row r="85" spans="1:16" s="119" customFormat="1" x14ac:dyDescent="0.25">
      <c r="A85" s="131">
        <f t="shared" si="7"/>
        <v>37</v>
      </c>
      <c r="B85" s="332" t="s">
        <v>197</v>
      </c>
      <c r="C85" s="165">
        <f>SUM(C81:C84)</f>
        <v>0</v>
      </c>
      <c r="D85" s="166">
        <f t="shared" si="32"/>
        <v>0</v>
      </c>
      <c r="E85" s="167">
        <f>SUM(E81:E84)</f>
        <v>0</v>
      </c>
      <c r="F85" s="166">
        <f t="shared" si="26"/>
        <v>0</v>
      </c>
      <c r="G85" s="167">
        <f>SUM(G81:G84)</f>
        <v>0</v>
      </c>
      <c r="H85" s="166">
        <f t="shared" si="27"/>
        <v>0</v>
      </c>
      <c r="I85" s="167">
        <f>SUM(I81:I84)</f>
        <v>0</v>
      </c>
      <c r="J85" s="168">
        <f t="shared" si="28"/>
        <v>0</v>
      </c>
      <c r="K85" s="325">
        <f>SUM(K81:K84)</f>
        <v>0</v>
      </c>
      <c r="L85" s="158">
        <f t="shared" si="29"/>
        <v>0</v>
      </c>
      <c r="M85" s="325">
        <f>SUM(M81:M84)</f>
        <v>0</v>
      </c>
      <c r="N85" s="158">
        <f t="shared" si="30"/>
        <v>0</v>
      </c>
      <c r="O85" s="325">
        <f>SUM(O81:O84)</f>
        <v>0</v>
      </c>
      <c r="P85" s="158">
        <f t="shared" si="31"/>
        <v>0</v>
      </c>
    </row>
    <row r="86" spans="1:16" s="119" customFormat="1" x14ac:dyDescent="0.25">
      <c r="A86" s="131">
        <f t="shared" si="7"/>
        <v>38</v>
      </c>
      <c r="B86" s="613" t="s">
        <v>198</v>
      </c>
      <c r="C86" s="614"/>
      <c r="D86" s="614"/>
      <c r="E86" s="614"/>
      <c r="F86" s="614"/>
      <c r="G86" s="614"/>
      <c r="H86" s="614"/>
      <c r="I86" s="614"/>
      <c r="J86" s="614"/>
      <c r="K86" s="614"/>
      <c r="L86" s="614"/>
      <c r="M86" s="614"/>
      <c r="N86" s="614"/>
      <c r="O86" s="614"/>
      <c r="P86" s="615"/>
    </row>
    <row r="87" spans="1:16" s="119" customFormat="1" x14ac:dyDescent="0.25">
      <c r="A87" s="131">
        <f t="shared" si="7"/>
        <v>39</v>
      </c>
      <c r="B87" s="49" t="s">
        <v>199</v>
      </c>
      <c r="C87" s="343"/>
      <c r="D87" s="152">
        <f t="shared" ref="D87:D91" si="33">IFERROR(C87/C$118,0)</f>
        <v>0</v>
      </c>
      <c r="E87" s="198"/>
      <c r="F87" s="152">
        <f t="shared" ref="F87:F91" si="34">IFERROR(E87/E$118,0)</f>
        <v>0</v>
      </c>
      <c r="G87" s="198"/>
      <c r="H87" s="152">
        <f t="shared" ref="H87:H91" si="35">IFERROR(G87/G$118,0)</f>
        <v>0</v>
      </c>
      <c r="I87" s="198"/>
      <c r="J87" s="153">
        <f t="shared" ref="J87:J91" si="36">IFERROR(I87/I$118,0)</f>
        <v>0</v>
      </c>
      <c r="K87" s="198"/>
      <c r="L87" s="154">
        <f t="shared" ref="L87:L91" si="37">IFERROR(K87/K$118,0)</f>
        <v>0</v>
      </c>
      <c r="M87" s="198"/>
      <c r="N87" s="154">
        <f t="shared" ref="N87:N91" si="38">IFERROR(M87/M$118,0)</f>
        <v>0</v>
      </c>
      <c r="O87" s="198"/>
      <c r="P87" s="154">
        <f t="shared" ref="P87:P91" si="39">IFERROR(O87/O$118,0)</f>
        <v>0</v>
      </c>
    </row>
    <row r="88" spans="1:16" s="119" customFormat="1" x14ac:dyDescent="0.25">
      <c r="A88" s="131">
        <f t="shared" si="7"/>
        <v>40</v>
      </c>
      <c r="B88" s="50" t="s">
        <v>200</v>
      </c>
      <c r="C88" s="170"/>
      <c r="D88" s="152">
        <f t="shared" si="33"/>
        <v>0</v>
      </c>
      <c r="E88" s="132"/>
      <c r="F88" s="152">
        <f t="shared" si="34"/>
        <v>0</v>
      </c>
      <c r="G88" s="132"/>
      <c r="H88" s="152">
        <f t="shared" si="35"/>
        <v>0</v>
      </c>
      <c r="I88" s="132"/>
      <c r="J88" s="153">
        <f t="shared" si="36"/>
        <v>0</v>
      </c>
      <c r="K88" s="132"/>
      <c r="L88" s="154">
        <f t="shared" si="37"/>
        <v>0</v>
      </c>
      <c r="M88" s="132"/>
      <c r="N88" s="154">
        <f t="shared" si="38"/>
        <v>0</v>
      </c>
      <c r="O88" s="132"/>
      <c r="P88" s="154">
        <f t="shared" si="39"/>
        <v>0</v>
      </c>
    </row>
    <row r="89" spans="1:16" s="119" customFormat="1" x14ac:dyDescent="0.25">
      <c r="A89" s="131">
        <f t="shared" si="7"/>
        <v>41</v>
      </c>
      <c r="B89" s="52" t="s">
        <v>201</v>
      </c>
      <c r="C89" s="171"/>
      <c r="D89" s="152">
        <f t="shared" si="33"/>
        <v>0</v>
      </c>
      <c r="E89" s="136"/>
      <c r="F89" s="152">
        <f t="shared" si="34"/>
        <v>0</v>
      </c>
      <c r="G89" s="136"/>
      <c r="H89" s="152">
        <f t="shared" si="35"/>
        <v>0</v>
      </c>
      <c r="I89" s="136"/>
      <c r="J89" s="153">
        <f t="shared" si="36"/>
        <v>0</v>
      </c>
      <c r="K89" s="136"/>
      <c r="L89" s="154">
        <f t="shared" si="37"/>
        <v>0</v>
      </c>
      <c r="M89" s="136"/>
      <c r="N89" s="154">
        <f t="shared" si="38"/>
        <v>0</v>
      </c>
      <c r="O89" s="136"/>
      <c r="P89" s="154">
        <f t="shared" si="39"/>
        <v>0</v>
      </c>
    </row>
    <row r="90" spans="1:16" s="119" customFormat="1" x14ac:dyDescent="0.25">
      <c r="A90" s="131">
        <f t="shared" si="7"/>
        <v>42</v>
      </c>
      <c r="B90" s="50" t="s">
        <v>202</v>
      </c>
      <c r="C90" s="170"/>
      <c r="D90" s="172">
        <f t="shared" si="33"/>
        <v>0</v>
      </c>
      <c r="E90" s="132"/>
      <c r="F90" s="172">
        <f t="shared" si="34"/>
        <v>0</v>
      </c>
      <c r="G90" s="132"/>
      <c r="H90" s="172">
        <f t="shared" si="35"/>
        <v>0</v>
      </c>
      <c r="I90" s="132"/>
      <c r="J90" s="172">
        <f t="shared" si="36"/>
        <v>0</v>
      </c>
      <c r="K90" s="132"/>
      <c r="L90" s="154">
        <f t="shared" si="37"/>
        <v>0</v>
      </c>
      <c r="M90" s="132"/>
      <c r="N90" s="154">
        <f t="shared" si="38"/>
        <v>0</v>
      </c>
      <c r="O90" s="132"/>
      <c r="P90" s="154">
        <f t="shared" si="39"/>
        <v>0</v>
      </c>
    </row>
    <row r="91" spans="1:16" s="119" customFormat="1" x14ac:dyDescent="0.25">
      <c r="A91" s="131">
        <f t="shared" si="7"/>
        <v>43</v>
      </c>
      <c r="B91" s="27" t="s">
        <v>203</v>
      </c>
      <c r="C91" s="173">
        <f>SUM(C87:C90)</f>
        <v>0</v>
      </c>
      <c r="D91" s="174">
        <f t="shared" si="33"/>
        <v>0</v>
      </c>
      <c r="E91" s="167">
        <f>SUM(E87:E90)</f>
        <v>0</v>
      </c>
      <c r="F91" s="174">
        <f t="shared" si="34"/>
        <v>0</v>
      </c>
      <c r="G91" s="167">
        <f>SUM(G87:G90)</f>
        <v>0</v>
      </c>
      <c r="H91" s="166">
        <f t="shared" si="35"/>
        <v>0</v>
      </c>
      <c r="I91" s="167">
        <f>SUM(I87:I90)</f>
        <v>0</v>
      </c>
      <c r="J91" s="168">
        <f t="shared" si="36"/>
        <v>0</v>
      </c>
      <c r="K91" s="325">
        <f>SUM(K87:K90)</f>
        <v>0</v>
      </c>
      <c r="L91" s="158">
        <f t="shared" si="37"/>
        <v>0</v>
      </c>
      <c r="M91" s="325">
        <f>SUM(M87:M90)</f>
        <v>0</v>
      </c>
      <c r="N91" s="158">
        <f t="shared" si="38"/>
        <v>0</v>
      </c>
      <c r="O91" s="325">
        <f>SUM(O87:O90)</f>
        <v>0</v>
      </c>
      <c r="P91" s="158">
        <f t="shared" si="39"/>
        <v>0</v>
      </c>
    </row>
    <row r="92" spans="1:16" s="119" customFormat="1" x14ac:dyDescent="0.25">
      <c r="A92" s="131">
        <f>A91+1</f>
        <v>44</v>
      </c>
      <c r="B92" s="613" t="s">
        <v>204</v>
      </c>
      <c r="C92" s="614"/>
      <c r="D92" s="614"/>
      <c r="E92" s="614"/>
      <c r="F92" s="614"/>
      <c r="G92" s="614"/>
      <c r="H92" s="614"/>
      <c r="I92" s="614"/>
      <c r="J92" s="614"/>
      <c r="K92" s="614"/>
      <c r="L92" s="614"/>
      <c r="M92" s="614"/>
      <c r="N92" s="614"/>
      <c r="O92" s="614"/>
      <c r="P92" s="615"/>
    </row>
    <row r="93" spans="1:16" s="119" customFormat="1" x14ac:dyDescent="0.25">
      <c r="A93" s="131">
        <f t="shared" si="7"/>
        <v>45</v>
      </c>
      <c r="B93" s="49" t="s">
        <v>205</v>
      </c>
      <c r="C93" s="343"/>
      <c r="D93" s="152">
        <f t="shared" ref="D93:D95" si="40">IFERROR(C93/C$118,0)</f>
        <v>0</v>
      </c>
      <c r="E93" s="198"/>
      <c r="F93" s="152">
        <f t="shared" ref="F93:F95" si="41">IFERROR(E93/E$118,0)</f>
        <v>0</v>
      </c>
      <c r="G93" s="198"/>
      <c r="H93" s="152">
        <f t="shared" ref="H93:H95" si="42">IFERROR(G93/G$118,0)</f>
        <v>0</v>
      </c>
      <c r="I93" s="198"/>
      <c r="J93" s="153">
        <f t="shared" ref="J93:J95" si="43">IFERROR(I93/I$118,0)</f>
        <v>0</v>
      </c>
      <c r="K93" s="198"/>
      <c r="L93" s="154">
        <f t="shared" ref="L93:L95" si="44">IFERROR(K93/K$118,0)</f>
        <v>0</v>
      </c>
      <c r="M93" s="198"/>
      <c r="N93" s="154">
        <f t="shared" ref="N93:N95" si="45">IFERROR(M93/M$118,0)</f>
        <v>0</v>
      </c>
      <c r="O93" s="198"/>
      <c r="P93" s="154">
        <f t="shared" ref="P93:P95" si="46">IFERROR(O93/O$118,0)</f>
        <v>0</v>
      </c>
    </row>
    <row r="94" spans="1:16" s="119" customFormat="1" x14ac:dyDescent="0.25">
      <c r="A94" s="131">
        <f t="shared" si="7"/>
        <v>46</v>
      </c>
      <c r="B94" s="50" t="s">
        <v>206</v>
      </c>
      <c r="C94" s="170"/>
      <c r="D94" s="152">
        <f t="shared" si="40"/>
        <v>0</v>
      </c>
      <c r="E94" s="132"/>
      <c r="F94" s="152">
        <f t="shared" si="41"/>
        <v>0</v>
      </c>
      <c r="G94" s="132"/>
      <c r="H94" s="152">
        <f t="shared" si="42"/>
        <v>0</v>
      </c>
      <c r="I94" s="132"/>
      <c r="J94" s="153">
        <f t="shared" si="43"/>
        <v>0</v>
      </c>
      <c r="K94" s="136"/>
      <c r="L94" s="154">
        <f t="shared" si="44"/>
        <v>0</v>
      </c>
      <c r="M94" s="136"/>
      <c r="N94" s="154">
        <f t="shared" si="45"/>
        <v>0</v>
      </c>
      <c r="O94" s="136"/>
      <c r="P94" s="154">
        <f t="shared" si="46"/>
        <v>0</v>
      </c>
    </row>
    <row r="95" spans="1:16" s="119" customFormat="1" x14ac:dyDescent="0.25">
      <c r="A95" s="131">
        <f t="shared" si="7"/>
        <v>47</v>
      </c>
      <c r="B95" s="30" t="s">
        <v>207</v>
      </c>
      <c r="C95" s="175">
        <f>SUM(C93:C94)</f>
        <v>0</v>
      </c>
      <c r="D95" s="166">
        <f t="shared" si="40"/>
        <v>0</v>
      </c>
      <c r="E95" s="176">
        <f>SUM(E93:E94)</f>
        <v>0</v>
      </c>
      <c r="F95" s="166">
        <f t="shared" si="41"/>
        <v>0</v>
      </c>
      <c r="G95" s="176">
        <f>SUM(G93:G94)</f>
        <v>0</v>
      </c>
      <c r="H95" s="166">
        <f t="shared" si="42"/>
        <v>0</v>
      </c>
      <c r="I95" s="176">
        <f>SUM(I93:I94)</f>
        <v>0</v>
      </c>
      <c r="J95" s="168">
        <f t="shared" si="43"/>
        <v>0</v>
      </c>
      <c r="K95" s="169">
        <f>SUM(K93:K94)</f>
        <v>0</v>
      </c>
      <c r="L95" s="158">
        <f t="shared" si="44"/>
        <v>0</v>
      </c>
      <c r="M95" s="169">
        <f>SUM(M93:M94)</f>
        <v>0</v>
      </c>
      <c r="N95" s="158">
        <f t="shared" si="45"/>
        <v>0</v>
      </c>
      <c r="O95" s="169">
        <f>SUM(O93:O94)</f>
        <v>0</v>
      </c>
      <c r="P95" s="158">
        <f t="shared" si="46"/>
        <v>0</v>
      </c>
    </row>
    <row r="96" spans="1:16" ht="6.75" customHeight="1" x14ac:dyDescent="0.25">
      <c r="B96" s="159"/>
      <c r="C96" s="159"/>
      <c r="D96" s="159"/>
      <c r="E96" s="159"/>
      <c r="F96" s="159"/>
      <c r="G96" s="159"/>
      <c r="H96" s="159"/>
      <c r="I96" s="159"/>
      <c r="J96" s="159"/>
      <c r="K96" s="159"/>
      <c r="L96" s="159"/>
      <c r="M96" s="159"/>
      <c r="N96" s="159"/>
      <c r="O96" s="159"/>
      <c r="P96" s="159"/>
    </row>
    <row r="97" spans="1:16" s="119" customFormat="1" x14ac:dyDescent="0.25">
      <c r="A97" s="131">
        <f>A95+1</f>
        <v>48</v>
      </c>
      <c r="B97" s="19" t="s">
        <v>208</v>
      </c>
      <c r="C97" s="163">
        <f>SUM(C95+C91+C85)</f>
        <v>0</v>
      </c>
      <c r="D97" s="164">
        <f>IFERROR(C97/C$118,0)</f>
        <v>0</v>
      </c>
      <c r="E97" s="163">
        <f>SUM(E95+E91+E85)</f>
        <v>0</v>
      </c>
      <c r="F97" s="164">
        <f>IFERROR(E97/E$118,0)</f>
        <v>0</v>
      </c>
      <c r="G97" s="163">
        <f>SUM(G95+G91+G85)</f>
        <v>0</v>
      </c>
      <c r="H97" s="164">
        <f>IFERROR(G97/G$118,0)</f>
        <v>0</v>
      </c>
      <c r="I97" s="163">
        <f>SUM(I95+I91+I85)</f>
        <v>0</v>
      </c>
      <c r="J97" s="164">
        <f>IFERROR(I97/I$118,0)</f>
        <v>0</v>
      </c>
      <c r="K97" s="163">
        <f>SUM(K95+K91+K85)</f>
        <v>0</v>
      </c>
      <c r="L97" s="164">
        <f>IFERROR(K97/K$118,0)</f>
        <v>0</v>
      </c>
      <c r="M97" s="163">
        <f>SUM(M95+M91+M85)</f>
        <v>0</v>
      </c>
      <c r="N97" s="164">
        <f>IFERROR(M97/M$118,0)</f>
        <v>0</v>
      </c>
      <c r="O97" s="163">
        <f>SUM(O95+O91+O85)</f>
        <v>0</v>
      </c>
      <c r="P97" s="164">
        <f>IFERROR(O97/O$118,0)</f>
        <v>0</v>
      </c>
    </row>
    <row r="98" spans="1:16" ht="6.75" customHeight="1" x14ac:dyDescent="0.25">
      <c r="B98" s="339"/>
      <c r="C98" s="340"/>
      <c r="D98" s="340"/>
      <c r="E98" s="340"/>
      <c r="F98" s="340"/>
      <c r="G98" s="340"/>
      <c r="H98" s="340"/>
      <c r="I98" s="340"/>
      <c r="J98" s="340"/>
      <c r="K98" s="339"/>
      <c r="L98" s="339"/>
      <c r="M98" s="339"/>
      <c r="N98" s="339"/>
      <c r="O98" s="339"/>
      <c r="P98" s="339"/>
    </row>
    <row r="99" spans="1:16" s="119" customFormat="1" x14ac:dyDescent="0.25">
      <c r="A99" s="131">
        <f>A97+1</f>
        <v>49</v>
      </c>
      <c r="B99" s="613" t="s">
        <v>209</v>
      </c>
      <c r="C99" s="614"/>
      <c r="D99" s="614"/>
      <c r="E99" s="614"/>
      <c r="F99" s="614"/>
      <c r="G99" s="614"/>
      <c r="H99" s="614"/>
      <c r="I99" s="614"/>
      <c r="J99" s="614"/>
      <c r="K99" s="614"/>
      <c r="L99" s="614"/>
      <c r="M99" s="614"/>
      <c r="N99" s="614"/>
      <c r="O99" s="614"/>
      <c r="P99" s="615"/>
    </row>
    <row r="100" spans="1:16" s="119" customFormat="1" x14ac:dyDescent="0.25">
      <c r="A100" s="131">
        <f t="shared" si="7"/>
        <v>50</v>
      </c>
      <c r="B100" s="47" t="s">
        <v>171</v>
      </c>
      <c r="C100" s="198"/>
      <c r="D100" s="344">
        <f>IFERROR(C100/C$118,0)</f>
        <v>0</v>
      </c>
      <c r="E100" s="198"/>
      <c r="F100" s="344">
        <f t="shared" ref="F100:F103" si="47">IFERROR(E100/E$118,0)</f>
        <v>0</v>
      </c>
      <c r="G100" s="198"/>
      <c r="H100" s="344">
        <f t="shared" ref="H100:H103" si="48">IFERROR(G100/G$118,0)</f>
        <v>0</v>
      </c>
      <c r="I100" s="198"/>
      <c r="J100" s="345">
        <f t="shared" ref="J100:J103" si="49">IFERROR(I100/I$118,0)</f>
        <v>0</v>
      </c>
      <c r="K100" s="198"/>
      <c r="L100" s="154">
        <f t="shared" ref="L100:L103" si="50">IFERROR(K100/K$118,0)</f>
        <v>0</v>
      </c>
      <c r="M100" s="198"/>
      <c r="N100" s="154">
        <f t="shared" ref="N100:N103" si="51">IFERROR(M100/M$118,0)</f>
        <v>0</v>
      </c>
      <c r="O100" s="198"/>
      <c r="P100" s="154">
        <f t="shared" ref="P100:P103" si="52">IFERROR(O100/O$118,0)</f>
        <v>0</v>
      </c>
    </row>
    <row r="101" spans="1:16" s="119" customFormat="1" x14ac:dyDescent="0.25">
      <c r="A101" s="131">
        <f t="shared" si="7"/>
        <v>51</v>
      </c>
      <c r="B101" s="48" t="s">
        <v>210</v>
      </c>
      <c r="C101" s="132"/>
      <c r="D101" s="177">
        <f t="shared" ref="D101:D103" si="53">IFERROR(C101/C$118,0)</f>
        <v>0</v>
      </c>
      <c r="E101" s="132"/>
      <c r="F101" s="177">
        <f t="shared" si="47"/>
        <v>0</v>
      </c>
      <c r="G101" s="132"/>
      <c r="H101" s="177">
        <f t="shared" si="48"/>
        <v>0</v>
      </c>
      <c r="I101" s="132"/>
      <c r="J101" s="178">
        <f t="shared" si="49"/>
        <v>0</v>
      </c>
      <c r="K101" s="132"/>
      <c r="L101" s="154">
        <f t="shared" si="50"/>
        <v>0</v>
      </c>
      <c r="M101" s="132"/>
      <c r="N101" s="154">
        <f t="shared" si="51"/>
        <v>0</v>
      </c>
      <c r="O101" s="132"/>
      <c r="P101" s="154">
        <f t="shared" si="52"/>
        <v>0</v>
      </c>
    </row>
    <row r="102" spans="1:16" s="119" customFormat="1" x14ac:dyDescent="0.25">
      <c r="A102" s="131">
        <f t="shared" si="7"/>
        <v>52</v>
      </c>
      <c r="B102" s="48" t="s">
        <v>211</v>
      </c>
      <c r="C102" s="132"/>
      <c r="D102" s="177">
        <f t="shared" si="53"/>
        <v>0</v>
      </c>
      <c r="E102" s="132"/>
      <c r="F102" s="177">
        <f t="shared" si="47"/>
        <v>0</v>
      </c>
      <c r="G102" s="132"/>
      <c r="H102" s="177">
        <f t="shared" si="48"/>
        <v>0</v>
      </c>
      <c r="I102" s="132"/>
      <c r="J102" s="178">
        <f t="shared" si="49"/>
        <v>0</v>
      </c>
      <c r="K102" s="136"/>
      <c r="L102" s="154">
        <f t="shared" si="50"/>
        <v>0</v>
      </c>
      <c r="M102" s="136"/>
      <c r="N102" s="154">
        <f t="shared" si="51"/>
        <v>0</v>
      </c>
      <c r="O102" s="136"/>
      <c r="P102" s="154">
        <f t="shared" si="52"/>
        <v>0</v>
      </c>
    </row>
    <row r="103" spans="1:16" s="119" customFormat="1" x14ac:dyDescent="0.25">
      <c r="A103" s="131">
        <f t="shared" si="7"/>
        <v>53</v>
      </c>
      <c r="B103" s="332" t="s">
        <v>212</v>
      </c>
      <c r="C103" s="167">
        <f>SUM(C100:C102)</f>
        <v>0</v>
      </c>
      <c r="D103" s="179">
        <f t="shared" si="53"/>
        <v>0</v>
      </c>
      <c r="E103" s="167">
        <f>SUM(E100:E102)</f>
        <v>0</v>
      </c>
      <c r="F103" s="180">
        <f t="shared" si="47"/>
        <v>0</v>
      </c>
      <c r="G103" s="167">
        <f>SUM(G100:G102)</f>
        <v>0</v>
      </c>
      <c r="H103" s="180">
        <f t="shared" si="48"/>
        <v>0</v>
      </c>
      <c r="I103" s="167">
        <f>SUM(I100:I102)</f>
        <v>0</v>
      </c>
      <c r="J103" s="181">
        <f t="shared" si="49"/>
        <v>0</v>
      </c>
      <c r="K103" s="325">
        <f>SUM(K100:K102)</f>
        <v>0</v>
      </c>
      <c r="L103" s="158">
        <f t="shared" si="50"/>
        <v>0</v>
      </c>
      <c r="M103" s="325">
        <f>SUM(M100:M102)</f>
        <v>0</v>
      </c>
      <c r="N103" s="158">
        <f t="shared" si="51"/>
        <v>0</v>
      </c>
      <c r="O103" s="325">
        <f>SUM(O100:O102)</f>
        <v>0</v>
      </c>
      <c r="P103" s="158">
        <f t="shared" si="52"/>
        <v>0</v>
      </c>
    </row>
    <row r="104" spans="1:16" s="119" customFormat="1" x14ac:dyDescent="0.25">
      <c r="A104" s="131">
        <f t="shared" si="7"/>
        <v>54</v>
      </c>
      <c r="B104" s="613" t="s">
        <v>213</v>
      </c>
      <c r="C104" s="614"/>
      <c r="D104" s="614"/>
      <c r="E104" s="614"/>
      <c r="F104" s="614"/>
      <c r="G104" s="614"/>
      <c r="H104" s="614"/>
      <c r="I104" s="614"/>
      <c r="J104" s="614"/>
      <c r="K104" s="614"/>
      <c r="L104" s="614"/>
      <c r="M104" s="614"/>
      <c r="N104" s="614"/>
      <c r="O104" s="614"/>
      <c r="P104" s="615"/>
    </row>
    <row r="105" spans="1:16" s="119" customFormat="1" x14ac:dyDescent="0.25">
      <c r="A105" s="131">
        <f t="shared" si="7"/>
        <v>55</v>
      </c>
      <c r="B105" s="49" t="s">
        <v>214</v>
      </c>
      <c r="C105" s="198"/>
      <c r="D105" s="152">
        <f t="shared" ref="D105:D116" si="54">IFERROR(C105/C$118,0)</f>
        <v>0</v>
      </c>
      <c r="E105" s="198"/>
      <c r="F105" s="152">
        <f t="shared" ref="F105:F116" si="55">IFERROR(E105/E$118,0)</f>
        <v>0</v>
      </c>
      <c r="G105" s="198"/>
      <c r="H105" s="152">
        <f t="shared" ref="H105:H116" si="56">IFERROR(G105/G$118,0)</f>
        <v>0</v>
      </c>
      <c r="I105" s="198"/>
      <c r="J105" s="153">
        <f t="shared" ref="J105:J116" si="57">IFERROR(I105/I$118,0)</f>
        <v>0</v>
      </c>
      <c r="K105" s="198"/>
      <c r="L105" s="154">
        <f t="shared" ref="L105:L116" si="58">IFERROR(K105/K$118,0)</f>
        <v>0</v>
      </c>
      <c r="M105" s="198"/>
      <c r="N105" s="154">
        <f t="shared" ref="N105:N116" si="59">IFERROR(M105/M$118,0)</f>
        <v>0</v>
      </c>
      <c r="O105" s="198"/>
      <c r="P105" s="154">
        <f t="shared" ref="P105:P116" si="60">IFERROR(O105/O$118,0)</f>
        <v>0</v>
      </c>
    </row>
    <row r="106" spans="1:16" s="119" customFormat="1" x14ac:dyDescent="0.25">
      <c r="A106" s="131">
        <f t="shared" si="7"/>
        <v>56</v>
      </c>
      <c r="B106" s="49" t="s">
        <v>215</v>
      </c>
      <c r="C106" s="132"/>
      <c r="D106" s="152">
        <f t="shared" si="54"/>
        <v>0</v>
      </c>
      <c r="E106" s="132"/>
      <c r="F106" s="152">
        <f t="shared" si="55"/>
        <v>0</v>
      </c>
      <c r="G106" s="132"/>
      <c r="H106" s="152">
        <f t="shared" si="56"/>
        <v>0</v>
      </c>
      <c r="I106" s="132"/>
      <c r="J106" s="153">
        <f t="shared" si="57"/>
        <v>0</v>
      </c>
      <c r="K106" s="132"/>
      <c r="L106" s="154">
        <f t="shared" si="58"/>
        <v>0</v>
      </c>
      <c r="M106" s="132"/>
      <c r="N106" s="154">
        <f t="shared" si="59"/>
        <v>0</v>
      </c>
      <c r="O106" s="132"/>
      <c r="P106" s="154">
        <f t="shared" si="60"/>
        <v>0</v>
      </c>
    </row>
    <row r="107" spans="1:16" s="119" customFormat="1" ht="27.6" x14ac:dyDescent="0.25">
      <c r="A107" s="131">
        <f t="shared" si="7"/>
        <v>57</v>
      </c>
      <c r="B107" s="49" t="s">
        <v>315</v>
      </c>
      <c r="C107" s="294"/>
      <c r="D107" s="152">
        <f t="shared" si="54"/>
        <v>0</v>
      </c>
      <c r="E107" s="294"/>
      <c r="F107" s="152">
        <f t="shared" si="55"/>
        <v>0</v>
      </c>
      <c r="G107" s="294"/>
      <c r="H107" s="152">
        <f t="shared" si="56"/>
        <v>0</v>
      </c>
      <c r="I107" s="294"/>
      <c r="J107" s="153">
        <f t="shared" si="57"/>
        <v>0</v>
      </c>
      <c r="K107" s="294"/>
      <c r="L107" s="154">
        <f t="shared" si="58"/>
        <v>0</v>
      </c>
      <c r="M107" s="294"/>
      <c r="N107" s="154">
        <f t="shared" si="59"/>
        <v>0</v>
      </c>
      <c r="O107" s="294"/>
      <c r="P107" s="154">
        <f t="shared" si="60"/>
        <v>0</v>
      </c>
    </row>
    <row r="108" spans="1:16" s="119" customFormat="1" x14ac:dyDescent="0.25">
      <c r="A108" s="131">
        <f t="shared" si="7"/>
        <v>58</v>
      </c>
      <c r="B108" s="50" t="s">
        <v>216</v>
      </c>
      <c r="C108" s="132"/>
      <c r="D108" s="152">
        <f t="shared" si="54"/>
        <v>0</v>
      </c>
      <c r="E108" s="132"/>
      <c r="F108" s="152">
        <f t="shared" si="55"/>
        <v>0</v>
      </c>
      <c r="G108" s="132"/>
      <c r="H108" s="152">
        <f t="shared" si="56"/>
        <v>0</v>
      </c>
      <c r="I108" s="132"/>
      <c r="J108" s="153">
        <f t="shared" si="57"/>
        <v>0</v>
      </c>
      <c r="K108" s="132"/>
      <c r="L108" s="154">
        <f t="shared" si="58"/>
        <v>0</v>
      </c>
      <c r="M108" s="132"/>
      <c r="N108" s="154">
        <f t="shared" si="59"/>
        <v>0</v>
      </c>
      <c r="O108" s="132"/>
      <c r="P108" s="154">
        <f t="shared" si="60"/>
        <v>0</v>
      </c>
    </row>
    <row r="109" spans="1:16" s="119" customFormat="1" x14ac:dyDescent="0.25">
      <c r="A109" s="131">
        <f t="shared" si="7"/>
        <v>59</v>
      </c>
      <c r="B109" s="50" t="s">
        <v>217</v>
      </c>
      <c r="C109" s="132"/>
      <c r="D109" s="152">
        <f t="shared" si="54"/>
        <v>0</v>
      </c>
      <c r="E109" s="132"/>
      <c r="F109" s="152">
        <f t="shared" si="55"/>
        <v>0</v>
      </c>
      <c r="G109" s="132"/>
      <c r="H109" s="152">
        <f t="shared" si="56"/>
        <v>0</v>
      </c>
      <c r="I109" s="132"/>
      <c r="J109" s="153">
        <f t="shared" si="57"/>
        <v>0</v>
      </c>
      <c r="K109" s="132"/>
      <c r="L109" s="154">
        <f t="shared" si="58"/>
        <v>0</v>
      </c>
      <c r="M109" s="132"/>
      <c r="N109" s="154">
        <f t="shared" si="59"/>
        <v>0</v>
      </c>
      <c r="O109" s="132"/>
      <c r="P109" s="154">
        <f t="shared" si="60"/>
        <v>0</v>
      </c>
    </row>
    <row r="110" spans="1:16" s="119" customFormat="1" x14ac:dyDescent="0.25">
      <c r="A110" s="131">
        <f t="shared" si="7"/>
        <v>60</v>
      </c>
      <c r="B110" s="48" t="s">
        <v>218</v>
      </c>
      <c r="C110" s="132"/>
      <c r="D110" s="152">
        <f t="shared" si="54"/>
        <v>0</v>
      </c>
      <c r="E110" s="132"/>
      <c r="F110" s="152">
        <f t="shared" si="55"/>
        <v>0</v>
      </c>
      <c r="G110" s="132"/>
      <c r="H110" s="152">
        <f t="shared" si="56"/>
        <v>0</v>
      </c>
      <c r="I110" s="132"/>
      <c r="J110" s="153">
        <f t="shared" si="57"/>
        <v>0</v>
      </c>
      <c r="K110" s="132"/>
      <c r="L110" s="154">
        <f t="shared" si="58"/>
        <v>0</v>
      </c>
      <c r="M110" s="132"/>
      <c r="N110" s="154">
        <f t="shared" si="59"/>
        <v>0</v>
      </c>
      <c r="O110" s="132"/>
      <c r="P110" s="154">
        <f t="shared" si="60"/>
        <v>0</v>
      </c>
    </row>
    <row r="111" spans="1:16" s="119" customFormat="1" x14ac:dyDescent="0.25">
      <c r="A111" s="131">
        <f t="shared" si="7"/>
        <v>61</v>
      </c>
      <c r="B111" s="50" t="s">
        <v>219</v>
      </c>
      <c r="C111" s="132"/>
      <c r="D111" s="152">
        <f t="shared" si="54"/>
        <v>0</v>
      </c>
      <c r="E111" s="132"/>
      <c r="F111" s="152">
        <f t="shared" si="55"/>
        <v>0</v>
      </c>
      <c r="G111" s="132"/>
      <c r="H111" s="152">
        <f t="shared" si="56"/>
        <v>0</v>
      </c>
      <c r="I111" s="132"/>
      <c r="J111" s="153">
        <f t="shared" si="57"/>
        <v>0</v>
      </c>
      <c r="K111" s="132"/>
      <c r="L111" s="154">
        <f t="shared" si="58"/>
        <v>0</v>
      </c>
      <c r="M111" s="132"/>
      <c r="N111" s="154">
        <f t="shared" si="59"/>
        <v>0</v>
      </c>
      <c r="O111" s="132"/>
      <c r="P111" s="154">
        <f t="shared" si="60"/>
        <v>0</v>
      </c>
    </row>
    <row r="112" spans="1:16" s="119" customFormat="1" x14ac:dyDescent="0.25">
      <c r="A112" s="131">
        <f t="shared" ref="A112:A132" si="61">A111+1</f>
        <v>62</v>
      </c>
      <c r="B112" s="50" t="s">
        <v>220</v>
      </c>
      <c r="C112" s="132"/>
      <c r="D112" s="152">
        <f t="shared" si="54"/>
        <v>0</v>
      </c>
      <c r="E112" s="132"/>
      <c r="F112" s="152">
        <f t="shared" si="55"/>
        <v>0</v>
      </c>
      <c r="G112" s="132"/>
      <c r="H112" s="152">
        <f t="shared" si="56"/>
        <v>0</v>
      </c>
      <c r="I112" s="132"/>
      <c r="J112" s="153">
        <f t="shared" si="57"/>
        <v>0</v>
      </c>
      <c r="K112" s="132"/>
      <c r="L112" s="154">
        <f t="shared" si="58"/>
        <v>0</v>
      </c>
      <c r="M112" s="132"/>
      <c r="N112" s="154">
        <f t="shared" si="59"/>
        <v>0</v>
      </c>
      <c r="O112" s="132"/>
      <c r="P112" s="154">
        <f t="shared" si="60"/>
        <v>0</v>
      </c>
    </row>
    <row r="113" spans="1:16" s="119" customFormat="1" x14ac:dyDescent="0.25">
      <c r="A113" s="131">
        <f t="shared" si="61"/>
        <v>63</v>
      </c>
      <c r="B113" s="50" t="s">
        <v>221</v>
      </c>
      <c r="C113" s="132"/>
      <c r="D113" s="152">
        <f t="shared" si="54"/>
        <v>0</v>
      </c>
      <c r="E113" s="132"/>
      <c r="F113" s="152">
        <f t="shared" si="55"/>
        <v>0</v>
      </c>
      <c r="G113" s="132"/>
      <c r="H113" s="152">
        <f t="shared" si="56"/>
        <v>0</v>
      </c>
      <c r="I113" s="132"/>
      <c r="J113" s="153">
        <f t="shared" si="57"/>
        <v>0</v>
      </c>
      <c r="K113" s="132"/>
      <c r="L113" s="154">
        <f t="shared" si="58"/>
        <v>0</v>
      </c>
      <c r="M113" s="132"/>
      <c r="N113" s="154">
        <f t="shared" si="59"/>
        <v>0</v>
      </c>
      <c r="O113" s="132"/>
      <c r="P113" s="154">
        <f t="shared" si="60"/>
        <v>0</v>
      </c>
    </row>
    <row r="114" spans="1:16" s="119" customFormat="1" x14ac:dyDescent="0.25">
      <c r="A114" s="131">
        <f t="shared" si="61"/>
        <v>64</v>
      </c>
      <c r="B114" s="50" t="s">
        <v>222</v>
      </c>
      <c r="C114" s="132"/>
      <c r="D114" s="152">
        <f t="shared" si="54"/>
        <v>0</v>
      </c>
      <c r="E114" s="132"/>
      <c r="F114" s="152">
        <f t="shared" si="55"/>
        <v>0</v>
      </c>
      <c r="G114" s="132"/>
      <c r="H114" s="152">
        <f t="shared" si="56"/>
        <v>0</v>
      </c>
      <c r="I114" s="132"/>
      <c r="J114" s="153">
        <f t="shared" si="57"/>
        <v>0</v>
      </c>
      <c r="K114" s="132"/>
      <c r="L114" s="154">
        <f t="shared" si="58"/>
        <v>0</v>
      </c>
      <c r="M114" s="132"/>
      <c r="N114" s="154">
        <f t="shared" si="59"/>
        <v>0</v>
      </c>
      <c r="O114" s="132"/>
      <c r="P114" s="154">
        <f t="shared" si="60"/>
        <v>0</v>
      </c>
    </row>
    <row r="115" spans="1:16" s="119" customFormat="1" x14ac:dyDescent="0.25">
      <c r="A115" s="131">
        <f t="shared" si="61"/>
        <v>65</v>
      </c>
      <c r="B115" s="50" t="s">
        <v>223</v>
      </c>
      <c r="C115" s="132"/>
      <c r="D115" s="152">
        <f t="shared" si="54"/>
        <v>0</v>
      </c>
      <c r="E115" s="132"/>
      <c r="F115" s="152">
        <f t="shared" si="55"/>
        <v>0</v>
      </c>
      <c r="G115" s="132"/>
      <c r="H115" s="152">
        <f t="shared" si="56"/>
        <v>0</v>
      </c>
      <c r="I115" s="132"/>
      <c r="J115" s="153">
        <f t="shared" si="57"/>
        <v>0</v>
      </c>
      <c r="K115" s="132"/>
      <c r="L115" s="154">
        <f t="shared" si="58"/>
        <v>0</v>
      </c>
      <c r="M115" s="132"/>
      <c r="N115" s="154">
        <f t="shared" si="59"/>
        <v>0</v>
      </c>
      <c r="O115" s="132"/>
      <c r="P115" s="154">
        <f t="shared" si="60"/>
        <v>0</v>
      </c>
    </row>
    <row r="116" spans="1:16" s="119" customFormat="1" x14ac:dyDescent="0.25">
      <c r="A116" s="131">
        <f t="shared" si="61"/>
        <v>66</v>
      </c>
      <c r="B116" s="41" t="s">
        <v>224</v>
      </c>
      <c r="C116" s="176">
        <f>SUM(C105:C115)</f>
        <v>0</v>
      </c>
      <c r="D116" s="156">
        <f t="shared" si="54"/>
        <v>0</v>
      </c>
      <c r="E116" s="176">
        <f>SUM(E105:E115)</f>
        <v>0</v>
      </c>
      <c r="F116" s="182">
        <f t="shared" si="55"/>
        <v>0</v>
      </c>
      <c r="G116" s="176">
        <f>SUM(G105:G115)</f>
        <v>0</v>
      </c>
      <c r="H116" s="182">
        <f t="shared" si="56"/>
        <v>0</v>
      </c>
      <c r="I116" s="176">
        <f>SUM(I105:I115)</f>
        <v>0</v>
      </c>
      <c r="J116" s="157">
        <f t="shared" si="57"/>
        <v>0</v>
      </c>
      <c r="K116" s="176">
        <f>SUM(K105:K115)</f>
        <v>0</v>
      </c>
      <c r="L116" s="182">
        <f t="shared" si="58"/>
        <v>0</v>
      </c>
      <c r="M116" s="176">
        <f>SUM(M105:M115)</f>
        <v>0</v>
      </c>
      <c r="N116" s="182">
        <f t="shared" si="59"/>
        <v>0</v>
      </c>
      <c r="O116" s="176">
        <f>SUM(O105:O115)</f>
        <v>0</v>
      </c>
      <c r="P116" s="182">
        <f t="shared" si="60"/>
        <v>0</v>
      </c>
    </row>
    <row r="117" spans="1:16" ht="6.75" customHeight="1" x14ac:dyDescent="0.25">
      <c r="B117" s="98"/>
      <c r="C117" s="183"/>
      <c r="D117" s="172"/>
      <c r="E117" s="183"/>
      <c r="F117" s="172"/>
      <c r="G117" s="183"/>
      <c r="H117" s="172"/>
      <c r="I117" s="183"/>
      <c r="J117" s="172"/>
      <c r="K117" s="184"/>
      <c r="L117" s="185"/>
      <c r="M117" s="184"/>
      <c r="N117" s="185"/>
      <c r="O117" s="184"/>
      <c r="P117" s="185"/>
    </row>
    <row r="118" spans="1:16" s="119" customFormat="1" ht="14.4" thickBot="1" x14ac:dyDescent="0.3">
      <c r="A118" s="131">
        <f>A116+1</f>
        <v>67</v>
      </c>
      <c r="B118" s="19" t="s">
        <v>225</v>
      </c>
      <c r="C118" s="163">
        <f t="shared" ref="C118:I118" si="62">C97+C103+C116</f>
        <v>0</v>
      </c>
      <c r="D118" s="164">
        <f>IFERROR(C118/C$118,0)</f>
        <v>0</v>
      </c>
      <c r="E118" s="163">
        <f>E97+E103+E116</f>
        <v>0</v>
      </c>
      <c r="F118" s="164">
        <f>IFERROR(E118/E$118,0)</f>
        <v>0</v>
      </c>
      <c r="G118" s="163">
        <f t="shared" si="62"/>
        <v>0</v>
      </c>
      <c r="H118" s="164">
        <f>IFERROR(G118/G$118,0)</f>
        <v>0</v>
      </c>
      <c r="I118" s="163">
        <f t="shared" si="62"/>
        <v>0</v>
      </c>
      <c r="J118" s="164">
        <f>IFERROR(I118/I$118,0)</f>
        <v>0</v>
      </c>
      <c r="K118" s="163">
        <f t="shared" ref="K118:M118" si="63">K97+K103+K116</f>
        <v>0</v>
      </c>
      <c r="L118" s="164">
        <f>IFERROR(K118/K$118,0)</f>
        <v>0</v>
      </c>
      <c r="M118" s="163">
        <f t="shared" si="63"/>
        <v>0</v>
      </c>
      <c r="N118" s="164">
        <f>IFERROR(M118/M$118,0)</f>
        <v>0</v>
      </c>
      <c r="O118" s="163">
        <f t="shared" ref="O118" si="64">O97+O103+O116</f>
        <v>0</v>
      </c>
      <c r="P118" s="164">
        <f>IFERROR(O118/O$118,0)</f>
        <v>0</v>
      </c>
    </row>
    <row r="119" spans="1:16" ht="6.75" customHeight="1" x14ac:dyDescent="0.25">
      <c r="B119" s="99"/>
      <c r="C119" s="187"/>
      <c r="D119" s="188"/>
      <c r="E119" s="187"/>
      <c r="F119" s="187"/>
      <c r="G119" s="187"/>
      <c r="H119" s="188"/>
      <c r="I119" s="187"/>
      <c r="J119" s="187"/>
      <c r="K119" s="187"/>
      <c r="L119" s="187"/>
      <c r="M119" s="187"/>
      <c r="N119" s="187"/>
      <c r="O119" s="187"/>
      <c r="P119" s="187"/>
    </row>
    <row r="120" spans="1:16" s="119" customFormat="1" x14ac:dyDescent="0.25">
      <c r="A120" s="131">
        <f>A118+1</f>
        <v>68</v>
      </c>
      <c r="B120" s="613" t="s">
        <v>226</v>
      </c>
      <c r="C120" s="614"/>
      <c r="D120" s="614"/>
      <c r="E120" s="614"/>
      <c r="F120" s="614"/>
      <c r="G120" s="614"/>
      <c r="H120" s="614"/>
      <c r="I120" s="614"/>
      <c r="J120" s="614"/>
      <c r="K120" s="614"/>
      <c r="L120" s="614"/>
      <c r="M120" s="614"/>
      <c r="N120" s="614"/>
      <c r="O120" s="614"/>
      <c r="P120" s="615"/>
    </row>
    <row r="121" spans="1:16" s="119" customFormat="1" x14ac:dyDescent="0.25">
      <c r="A121" s="131">
        <f>A120+1</f>
        <v>69</v>
      </c>
      <c r="B121" s="47" t="s">
        <v>227</v>
      </c>
      <c r="C121" s="346">
        <f>C76-C118</f>
        <v>0</v>
      </c>
      <c r="D121" s="31">
        <f>IFERROR(C121/C$125,0)</f>
        <v>0</v>
      </c>
      <c r="E121" s="346">
        <f>E76-E118</f>
        <v>0</v>
      </c>
      <c r="F121" s="31">
        <f t="shared" ref="F121:F125" si="65">IFERROR(E121/E$125,0)</f>
        <v>0</v>
      </c>
      <c r="G121" s="346">
        <f>G76-G118</f>
        <v>0</v>
      </c>
      <c r="H121" s="31">
        <f t="shared" ref="H121:H125" si="66">IFERROR(G121/G$125,0)</f>
        <v>0</v>
      </c>
      <c r="I121" s="346">
        <f>I76-I118</f>
        <v>0</v>
      </c>
      <c r="J121" s="44">
        <f t="shared" ref="J121:J125" si="67">IFERROR(I121/I$125,0)</f>
        <v>0</v>
      </c>
      <c r="K121" s="346">
        <f>K76-K118</f>
        <v>0</v>
      </c>
      <c r="L121" s="104">
        <f t="shared" ref="L121:L125" si="68">IFERROR(K121/K$125,0)</f>
        <v>0</v>
      </c>
      <c r="M121" s="346">
        <f>M76-M118</f>
        <v>0</v>
      </c>
      <c r="N121" s="104">
        <f t="shared" ref="N121:N125" si="69">IFERROR(M121/M$125,0)</f>
        <v>0</v>
      </c>
      <c r="O121" s="346">
        <f>O76-O118</f>
        <v>0</v>
      </c>
      <c r="P121" s="104">
        <f t="shared" ref="P121:P125" si="70">IFERROR(O121/O$125,0)</f>
        <v>0</v>
      </c>
    </row>
    <row r="122" spans="1:16" s="119" customFormat="1" ht="41.4" x14ac:dyDescent="0.25">
      <c r="A122" s="131">
        <f>A121+1</f>
        <v>70</v>
      </c>
      <c r="B122" s="49" t="s">
        <v>228</v>
      </c>
      <c r="C122" s="132"/>
      <c r="D122" s="31">
        <f t="shared" ref="D122:D125" si="71">IFERROR(C122/C$125,0)</f>
        <v>0</v>
      </c>
      <c r="E122" s="132"/>
      <c r="F122" s="31">
        <f t="shared" si="65"/>
        <v>0</v>
      </c>
      <c r="G122" s="132"/>
      <c r="H122" s="31">
        <f t="shared" si="66"/>
        <v>0</v>
      </c>
      <c r="I122" s="132"/>
      <c r="J122" s="31">
        <f t="shared" si="67"/>
        <v>0</v>
      </c>
      <c r="K122" s="132"/>
      <c r="L122" s="43">
        <f t="shared" si="68"/>
        <v>0</v>
      </c>
      <c r="M122" s="132"/>
      <c r="N122" s="43">
        <f t="shared" si="69"/>
        <v>0</v>
      </c>
      <c r="O122" s="132"/>
      <c r="P122" s="43">
        <f t="shared" si="70"/>
        <v>0</v>
      </c>
    </row>
    <row r="123" spans="1:16" s="119" customFormat="1" x14ac:dyDescent="0.25">
      <c r="A123" s="131">
        <f t="shared" si="61"/>
        <v>71</v>
      </c>
      <c r="B123" s="50" t="s">
        <v>51</v>
      </c>
      <c r="C123" s="132"/>
      <c r="D123" s="31">
        <f t="shared" si="71"/>
        <v>0</v>
      </c>
      <c r="E123" s="132"/>
      <c r="F123" s="31">
        <f t="shared" si="65"/>
        <v>0</v>
      </c>
      <c r="G123" s="132"/>
      <c r="H123" s="31">
        <f t="shared" si="66"/>
        <v>0</v>
      </c>
      <c r="I123" s="132"/>
      <c r="J123" s="31">
        <f t="shared" si="67"/>
        <v>0</v>
      </c>
      <c r="K123" s="132"/>
      <c r="L123" s="43">
        <f t="shared" si="68"/>
        <v>0</v>
      </c>
      <c r="M123" s="132"/>
      <c r="N123" s="43">
        <f t="shared" si="69"/>
        <v>0</v>
      </c>
      <c r="O123" s="132"/>
      <c r="P123" s="43">
        <f t="shared" si="70"/>
        <v>0</v>
      </c>
    </row>
    <row r="124" spans="1:16" s="119" customFormat="1" x14ac:dyDescent="0.25">
      <c r="A124" s="131">
        <f t="shared" si="61"/>
        <v>72</v>
      </c>
      <c r="B124" s="51" t="s">
        <v>229</v>
      </c>
      <c r="C124" s="136"/>
      <c r="D124" s="31">
        <f t="shared" si="71"/>
        <v>0</v>
      </c>
      <c r="E124" s="136"/>
      <c r="F124" s="31">
        <f t="shared" si="65"/>
        <v>0</v>
      </c>
      <c r="G124" s="136"/>
      <c r="H124" s="31">
        <f t="shared" si="66"/>
        <v>0</v>
      </c>
      <c r="I124" s="136"/>
      <c r="J124" s="44">
        <f t="shared" si="67"/>
        <v>0</v>
      </c>
      <c r="K124" s="136"/>
      <c r="L124" s="43">
        <f t="shared" si="68"/>
        <v>0</v>
      </c>
      <c r="M124" s="136"/>
      <c r="N124" s="43">
        <f t="shared" si="69"/>
        <v>0</v>
      </c>
      <c r="O124" s="136"/>
      <c r="P124" s="43">
        <f t="shared" si="70"/>
        <v>0</v>
      </c>
    </row>
    <row r="125" spans="1:16" s="119" customFormat="1" x14ac:dyDescent="0.25">
      <c r="A125" s="131">
        <f t="shared" si="61"/>
        <v>73</v>
      </c>
      <c r="B125" s="19" t="s">
        <v>226</v>
      </c>
      <c r="C125" s="163">
        <f>SUM(C121:C124)</f>
        <v>0</v>
      </c>
      <c r="D125" s="189">
        <f t="shared" si="71"/>
        <v>0</v>
      </c>
      <c r="E125" s="163">
        <f>SUM(E121:E124)</f>
        <v>0</v>
      </c>
      <c r="F125" s="190">
        <f t="shared" si="65"/>
        <v>0</v>
      </c>
      <c r="G125" s="163">
        <f>SUM(G121:G124)</f>
        <v>0</v>
      </c>
      <c r="H125" s="189">
        <f t="shared" si="66"/>
        <v>0</v>
      </c>
      <c r="I125" s="163">
        <f>SUM(I121:I124)</f>
        <v>0</v>
      </c>
      <c r="J125" s="190">
        <f t="shared" si="67"/>
        <v>0</v>
      </c>
      <c r="K125" s="163">
        <f>SUM(K121:K124)</f>
        <v>0</v>
      </c>
      <c r="L125" s="189">
        <f t="shared" si="68"/>
        <v>0</v>
      </c>
      <c r="M125" s="163">
        <f>SUM(M121:M124)</f>
        <v>0</v>
      </c>
      <c r="N125" s="189">
        <f t="shared" si="69"/>
        <v>0</v>
      </c>
      <c r="O125" s="163">
        <f>SUM(O121:O124)</f>
        <v>0</v>
      </c>
      <c r="P125" s="189">
        <f t="shared" si="70"/>
        <v>0</v>
      </c>
    </row>
    <row r="126" spans="1:16" ht="6.75" customHeight="1" x14ac:dyDescent="0.25">
      <c r="B126" s="100"/>
      <c r="C126" s="187"/>
      <c r="D126" s="172"/>
      <c r="E126" s="191"/>
      <c r="F126" s="191"/>
      <c r="G126" s="191"/>
      <c r="H126" s="172"/>
      <c r="I126" s="191"/>
      <c r="J126" s="191"/>
      <c r="K126" s="191"/>
      <c r="L126" s="191"/>
      <c r="M126" s="191"/>
      <c r="N126" s="191"/>
      <c r="O126" s="191"/>
      <c r="P126" s="191"/>
    </row>
    <row r="127" spans="1:16" s="119" customFormat="1" x14ac:dyDescent="0.25">
      <c r="A127" s="131">
        <f>A125+1</f>
        <v>74</v>
      </c>
      <c r="B127" s="613" t="s">
        <v>230</v>
      </c>
      <c r="C127" s="614"/>
      <c r="D127" s="614"/>
      <c r="E127" s="614"/>
      <c r="F127" s="614"/>
      <c r="G127" s="614"/>
      <c r="H127" s="614"/>
      <c r="I127" s="614"/>
      <c r="J127" s="614"/>
      <c r="K127" s="614"/>
      <c r="L127" s="614"/>
      <c r="M127" s="614"/>
      <c r="N127" s="614"/>
      <c r="O127" s="614"/>
      <c r="P127" s="615"/>
    </row>
    <row r="128" spans="1:16" s="119" customFormat="1" x14ac:dyDescent="0.25">
      <c r="A128" s="131">
        <f t="shared" si="61"/>
        <v>75</v>
      </c>
      <c r="B128" s="47" t="s">
        <v>231</v>
      </c>
      <c r="C128" s="199"/>
      <c r="D128" s="354"/>
      <c r="E128" s="326">
        <f>C132</f>
        <v>0</v>
      </c>
      <c r="F128" s="354"/>
      <c r="G128" s="193">
        <f>E132</f>
        <v>0</v>
      </c>
      <c r="H128" s="354"/>
      <c r="I128" s="193">
        <f>G132</f>
        <v>0</v>
      </c>
      <c r="J128" s="354"/>
      <c r="K128" s="193">
        <f>I132</f>
        <v>0</v>
      </c>
      <c r="L128" s="354"/>
      <c r="M128" s="193">
        <f>K132</f>
        <v>0</v>
      </c>
      <c r="N128" s="354"/>
      <c r="O128" s="193">
        <f>M132</f>
        <v>0</v>
      </c>
      <c r="P128" s="354"/>
    </row>
    <row r="129" spans="1:16" s="119" customFormat="1" x14ac:dyDescent="0.25">
      <c r="A129" s="131">
        <f t="shared" si="61"/>
        <v>76</v>
      </c>
      <c r="B129" s="48" t="s">
        <v>232</v>
      </c>
      <c r="C129" s="192">
        <f>C125</f>
        <v>0</v>
      </c>
      <c r="D129" s="354"/>
      <c r="E129" s="192">
        <f>E125</f>
        <v>0</v>
      </c>
      <c r="F129" s="354"/>
      <c r="G129" s="194">
        <f>G125</f>
        <v>0</v>
      </c>
      <c r="H129" s="374"/>
      <c r="I129" s="195">
        <f>I125</f>
        <v>0</v>
      </c>
      <c r="J129" s="374"/>
      <c r="K129" s="195">
        <f>K125</f>
        <v>0</v>
      </c>
      <c r="L129" s="374"/>
      <c r="M129" s="195">
        <f>M125</f>
        <v>0</v>
      </c>
      <c r="N129" s="374"/>
      <c r="O129" s="195">
        <f>O125</f>
        <v>0</v>
      </c>
      <c r="P129" s="374"/>
    </row>
    <row r="130" spans="1:16" s="119" customFormat="1" ht="27.6" x14ac:dyDescent="0.25">
      <c r="A130" s="131">
        <f t="shared" si="61"/>
        <v>77</v>
      </c>
      <c r="B130" s="48" t="s">
        <v>233</v>
      </c>
      <c r="C130" s="136"/>
      <c r="D130" s="368"/>
      <c r="E130" s="136"/>
      <c r="F130" s="368"/>
      <c r="G130" s="196"/>
      <c r="H130" s="368"/>
      <c r="I130" s="196"/>
      <c r="J130" s="368"/>
      <c r="K130" s="196"/>
      <c r="L130" s="368"/>
      <c r="M130" s="196"/>
      <c r="N130" s="368"/>
      <c r="O130" s="196"/>
      <c r="P130" s="368"/>
    </row>
    <row r="131" spans="1:16" s="119" customFormat="1" ht="41.4" x14ac:dyDescent="0.25">
      <c r="A131" s="131">
        <f t="shared" si="61"/>
        <v>78</v>
      </c>
      <c r="B131" s="48" t="s">
        <v>234</v>
      </c>
      <c r="C131" s="136"/>
      <c r="D131" s="368"/>
      <c r="E131" s="136"/>
      <c r="F131" s="368"/>
      <c r="G131" s="197"/>
      <c r="H131" s="368"/>
      <c r="I131" s="197"/>
      <c r="J131" s="368"/>
      <c r="K131" s="197"/>
      <c r="L131" s="368"/>
      <c r="M131" s="197"/>
      <c r="N131" s="368"/>
      <c r="O131" s="197"/>
      <c r="P131" s="368"/>
    </row>
    <row r="132" spans="1:16" s="119" customFormat="1" x14ac:dyDescent="0.25">
      <c r="A132" s="131">
        <f t="shared" si="61"/>
        <v>79</v>
      </c>
      <c r="B132" s="58" t="s">
        <v>230</v>
      </c>
      <c r="C132" s="163">
        <f>SUM(C128:C131)</f>
        <v>0</v>
      </c>
      <c r="D132" s="371"/>
      <c r="E132" s="163">
        <f>SUM(E128:E131)</f>
        <v>0</v>
      </c>
      <c r="F132" s="371"/>
      <c r="G132" s="163">
        <f>SUM(G128:G131)</f>
        <v>0</v>
      </c>
      <c r="H132" s="371"/>
      <c r="I132" s="163">
        <f>SUM(I128:I131)</f>
        <v>0</v>
      </c>
      <c r="J132" s="371"/>
      <c r="K132" s="163">
        <f>SUM(K128:K131)</f>
        <v>0</v>
      </c>
      <c r="L132" s="371"/>
      <c r="M132" s="163">
        <f>SUM(M128:M131)</f>
        <v>0</v>
      </c>
      <c r="N132" s="371"/>
      <c r="O132" s="163">
        <f>SUM(O128:O131)</f>
        <v>0</v>
      </c>
      <c r="P132" s="371"/>
    </row>
    <row r="133" spans="1:16" ht="6.75" customHeight="1" x14ac:dyDescent="0.25">
      <c r="K133" s="117"/>
      <c r="M133" s="117"/>
      <c r="O133" s="117"/>
    </row>
    <row r="134" spans="1:16" s="119" customFormat="1" ht="30.6" customHeight="1" x14ac:dyDescent="0.25">
      <c r="A134" s="131">
        <f>A132+1</f>
        <v>80</v>
      </c>
      <c r="B134" s="616" t="s">
        <v>235</v>
      </c>
      <c r="C134" s="617"/>
      <c r="D134" s="617"/>
      <c r="E134" s="617"/>
      <c r="F134" s="617"/>
      <c r="G134" s="617"/>
      <c r="H134" s="617"/>
      <c r="I134" s="617"/>
      <c r="J134" s="617"/>
      <c r="K134" s="617"/>
      <c r="L134" s="617"/>
      <c r="M134" s="617"/>
      <c r="N134" s="617"/>
      <c r="O134" s="617"/>
      <c r="P134" s="618"/>
    </row>
    <row r="135" spans="1:16" s="119" customFormat="1" x14ac:dyDescent="0.25">
      <c r="A135" s="131">
        <f>A134+1</f>
        <v>81</v>
      </c>
      <c r="B135" s="45" t="s">
        <v>61</v>
      </c>
      <c r="C135" s="198"/>
      <c r="D135" s="370"/>
      <c r="E135" s="199"/>
      <c r="F135" s="370"/>
      <c r="G135" s="535"/>
      <c r="H135" s="370"/>
      <c r="I135" s="535"/>
      <c r="J135" s="370"/>
      <c r="K135" s="535"/>
      <c r="L135" s="370"/>
      <c r="M135" s="535"/>
      <c r="N135" s="370"/>
      <c r="O135" s="535"/>
      <c r="P135" s="370"/>
    </row>
    <row r="136" spans="1:16" s="119" customFormat="1" x14ac:dyDescent="0.25">
      <c r="A136" s="131">
        <f>A135+1</f>
        <v>82</v>
      </c>
      <c r="B136" s="34" t="s">
        <v>62</v>
      </c>
      <c r="C136" s="132"/>
      <c r="D136" s="370"/>
      <c r="E136" s="136"/>
      <c r="F136" s="370"/>
      <c r="G136" s="536"/>
      <c r="H136" s="370"/>
      <c r="I136" s="536"/>
      <c r="J136" s="370"/>
      <c r="K136" s="536"/>
      <c r="L136" s="370"/>
      <c r="M136" s="536"/>
      <c r="N136" s="370"/>
      <c r="O136" s="536"/>
      <c r="P136" s="370"/>
    </row>
    <row r="137" spans="1:16" s="119" customFormat="1" x14ac:dyDescent="0.25">
      <c r="A137" s="131">
        <f t="shared" ref="A137:A139" si="72">A136+1</f>
        <v>83</v>
      </c>
      <c r="B137" s="33" t="s">
        <v>63</v>
      </c>
      <c r="C137" s="132"/>
      <c r="D137" s="370"/>
      <c r="E137" s="136"/>
      <c r="F137" s="370"/>
      <c r="G137" s="536"/>
      <c r="H137" s="370"/>
      <c r="I137" s="536"/>
      <c r="J137" s="370"/>
      <c r="K137" s="536"/>
      <c r="L137" s="370"/>
      <c r="M137" s="536"/>
      <c r="N137" s="370"/>
      <c r="O137" s="536"/>
      <c r="P137" s="370"/>
    </row>
    <row r="138" spans="1:16" s="119" customFormat="1" x14ac:dyDescent="0.25">
      <c r="A138" s="131">
        <f t="shared" si="72"/>
        <v>84</v>
      </c>
      <c r="B138" s="35" t="s">
        <v>64</v>
      </c>
      <c r="C138" s="132"/>
      <c r="D138" s="370"/>
      <c r="E138" s="136"/>
      <c r="F138" s="370"/>
      <c r="G138" s="536"/>
      <c r="H138" s="370"/>
      <c r="I138" s="536"/>
      <c r="J138" s="370"/>
      <c r="K138" s="536"/>
      <c r="L138" s="370"/>
      <c r="M138" s="536"/>
      <c r="N138" s="370"/>
      <c r="O138" s="536"/>
      <c r="P138" s="370"/>
    </row>
    <row r="139" spans="1:16" s="119" customFormat="1" x14ac:dyDescent="0.25">
      <c r="A139" s="131">
        <f t="shared" si="72"/>
        <v>85</v>
      </c>
      <c r="B139" s="34" t="s">
        <v>236</v>
      </c>
      <c r="C139" s="132"/>
      <c r="D139" s="372"/>
      <c r="E139" s="132"/>
      <c r="F139" s="372"/>
      <c r="G139" s="536"/>
      <c r="H139" s="372"/>
      <c r="I139" s="536"/>
      <c r="J139" s="372"/>
      <c r="K139" s="536"/>
      <c r="L139" s="372"/>
      <c r="M139" s="536"/>
      <c r="N139" s="372"/>
      <c r="O139" s="536"/>
      <c r="P139" s="372"/>
    </row>
    <row r="140" spans="1:16" ht="6.75" customHeight="1" x14ac:dyDescent="0.25">
      <c r="B140" s="46"/>
      <c r="J140" s="71"/>
      <c r="L140" s="71"/>
      <c r="N140" s="71"/>
      <c r="P140" s="71"/>
    </row>
    <row r="141" spans="1:16" s="119" customFormat="1" x14ac:dyDescent="0.25">
      <c r="A141" s="131">
        <f>A139+1</f>
        <v>86</v>
      </c>
      <c r="B141" s="36" t="s">
        <v>66</v>
      </c>
      <c r="C141" s="132"/>
      <c r="D141" s="373"/>
      <c r="E141" s="132"/>
      <c r="F141" s="373"/>
      <c r="G141" s="536"/>
      <c r="H141" s="373"/>
      <c r="I141" s="536"/>
      <c r="J141" s="373"/>
      <c r="K141" s="536"/>
      <c r="L141" s="373"/>
      <c r="M141" s="536"/>
      <c r="N141" s="373"/>
      <c r="O141" s="536"/>
      <c r="P141" s="373"/>
    </row>
    <row r="142" spans="1:16" ht="6.75" customHeight="1" x14ac:dyDescent="0.25">
      <c r="A142" s="130"/>
      <c r="B142" s="101"/>
      <c r="C142" s="117"/>
      <c r="D142" s="117"/>
      <c r="E142" s="117"/>
      <c r="F142" s="117"/>
      <c r="G142" s="200"/>
      <c r="H142" s="200"/>
      <c r="I142" s="200"/>
      <c r="J142" s="200"/>
      <c r="K142" s="200"/>
      <c r="L142" s="200"/>
      <c r="M142" s="200"/>
      <c r="N142" s="200"/>
      <c r="O142" s="200"/>
      <c r="P142" s="200"/>
    </row>
    <row r="143" spans="1:16" s="119" customFormat="1" x14ac:dyDescent="0.25">
      <c r="A143" s="116"/>
      <c r="B143" s="613" t="s">
        <v>67</v>
      </c>
      <c r="C143" s="614"/>
      <c r="D143" s="614"/>
      <c r="E143" s="614"/>
      <c r="F143" s="614"/>
      <c r="G143" s="614"/>
      <c r="H143" s="614"/>
      <c r="I143" s="614"/>
      <c r="J143" s="614"/>
      <c r="K143" s="614"/>
      <c r="L143" s="614"/>
      <c r="M143" s="614"/>
      <c r="N143" s="614"/>
      <c r="O143" s="614"/>
      <c r="P143" s="615"/>
    </row>
    <row r="144" spans="1:16" s="119" customFormat="1" x14ac:dyDescent="0.25">
      <c r="A144" s="131">
        <f>A141+1</f>
        <v>87</v>
      </c>
      <c r="B144" s="327" t="s">
        <v>237</v>
      </c>
      <c r="C144" s="578"/>
      <c r="D144" s="579"/>
      <c r="E144" s="578"/>
      <c r="F144" s="579"/>
      <c r="G144" s="578"/>
      <c r="H144" s="579"/>
      <c r="I144" s="578"/>
      <c r="J144" s="579"/>
      <c r="K144" s="578"/>
      <c r="L144" s="579"/>
      <c r="M144" s="578"/>
      <c r="N144" s="579"/>
      <c r="O144" s="578"/>
      <c r="P144" s="579"/>
    </row>
    <row r="145" spans="1:16" s="119" customFormat="1" x14ac:dyDescent="0.25">
      <c r="A145" s="131">
        <f>A144+1</f>
        <v>88</v>
      </c>
      <c r="B145" s="37" t="s">
        <v>295</v>
      </c>
      <c r="C145" s="580"/>
      <c r="D145" s="581"/>
      <c r="E145" s="580"/>
      <c r="F145" s="581"/>
      <c r="G145" s="580"/>
      <c r="H145" s="581"/>
      <c r="I145" s="580"/>
      <c r="J145" s="581"/>
      <c r="K145" s="580"/>
      <c r="L145" s="581"/>
      <c r="M145" s="580"/>
      <c r="N145" s="581"/>
      <c r="O145" s="580"/>
      <c r="P145" s="581"/>
    </row>
    <row r="146" spans="1:16" s="119" customFormat="1" x14ac:dyDescent="0.25">
      <c r="A146" s="131">
        <f t="shared" ref="A146:A148" si="73">A145+1</f>
        <v>89</v>
      </c>
      <c r="B146" s="37" t="s">
        <v>238</v>
      </c>
      <c r="C146" s="580"/>
      <c r="D146" s="581"/>
      <c r="E146" s="580"/>
      <c r="F146" s="581"/>
      <c r="G146" s="580"/>
      <c r="H146" s="581"/>
      <c r="I146" s="580"/>
      <c r="J146" s="581"/>
      <c r="K146" s="580"/>
      <c r="L146" s="581"/>
      <c r="M146" s="580"/>
      <c r="N146" s="581"/>
      <c r="O146" s="580"/>
      <c r="P146" s="581"/>
    </row>
    <row r="147" spans="1:16" s="119" customFormat="1" x14ac:dyDescent="0.25">
      <c r="A147" s="131">
        <f t="shared" si="73"/>
        <v>90</v>
      </c>
      <c r="B147" s="37" t="s">
        <v>239</v>
      </c>
      <c r="C147" s="580"/>
      <c r="D147" s="581"/>
      <c r="E147" s="580"/>
      <c r="F147" s="581"/>
      <c r="G147" s="580"/>
      <c r="H147" s="581"/>
      <c r="I147" s="580"/>
      <c r="J147" s="581"/>
      <c r="K147" s="580"/>
      <c r="L147" s="581"/>
      <c r="M147" s="580"/>
      <c r="N147" s="581"/>
      <c r="O147" s="580"/>
      <c r="P147" s="581"/>
    </row>
    <row r="148" spans="1:16" s="119" customFormat="1" x14ac:dyDescent="0.25">
      <c r="A148" s="131">
        <f t="shared" si="73"/>
        <v>91</v>
      </c>
      <c r="B148" s="37" t="s">
        <v>240</v>
      </c>
      <c r="C148" s="580"/>
      <c r="D148" s="581"/>
      <c r="E148" s="580"/>
      <c r="F148" s="581"/>
      <c r="G148" s="580"/>
      <c r="H148" s="581"/>
      <c r="I148" s="580"/>
      <c r="J148" s="581"/>
      <c r="K148" s="580"/>
      <c r="L148" s="581"/>
      <c r="M148" s="580"/>
      <c r="N148" s="581"/>
      <c r="O148" s="580"/>
      <c r="P148" s="581"/>
    </row>
    <row r="149" spans="1:16" ht="6.75" customHeight="1" x14ac:dyDescent="0.25"/>
    <row r="150" spans="1:16" s="119" customFormat="1" x14ac:dyDescent="0.25">
      <c r="A150" s="116"/>
      <c r="B150" s="619" t="s">
        <v>241</v>
      </c>
      <c r="C150" s="619"/>
      <c r="D150" s="619"/>
      <c r="E150" s="619"/>
      <c r="F150" s="619"/>
      <c r="G150" s="619"/>
      <c r="H150" s="619"/>
      <c r="I150" s="619"/>
      <c r="J150" s="619"/>
      <c r="K150" s="71"/>
      <c r="L150" s="117"/>
      <c r="M150" s="71"/>
      <c r="N150" s="117"/>
      <c r="O150" s="71"/>
      <c r="P150" s="117"/>
    </row>
    <row r="151" spans="1:16" s="119" customFormat="1" x14ac:dyDescent="0.25">
      <c r="A151" s="131" t="s">
        <v>242</v>
      </c>
      <c r="B151" s="620" t="s">
        <v>243</v>
      </c>
      <c r="C151" s="620"/>
      <c r="D151" s="620"/>
      <c r="E151" s="620"/>
      <c r="F151" s="620"/>
      <c r="G151" s="620"/>
      <c r="H151" s="620"/>
      <c r="I151" s="620"/>
      <c r="J151" s="620"/>
      <c r="K151" s="64"/>
      <c r="L151" s="64"/>
      <c r="M151" s="64"/>
      <c r="N151" s="64"/>
      <c r="O151" s="64"/>
      <c r="P151" s="64"/>
    </row>
    <row r="152" spans="1:16" s="119" customFormat="1" ht="34.5" customHeight="1" x14ac:dyDescent="0.25">
      <c r="A152" s="201">
        <f>A60</f>
        <v>15</v>
      </c>
      <c r="B152" s="32" t="s">
        <v>244</v>
      </c>
      <c r="C152" s="561" t="s">
        <v>245</v>
      </c>
      <c r="D152" s="561"/>
      <c r="E152" s="561"/>
      <c r="F152" s="561"/>
      <c r="G152" s="561"/>
      <c r="H152" s="561"/>
      <c r="I152" s="561"/>
      <c r="J152" s="561"/>
      <c r="K152" s="65"/>
      <c r="L152" s="65"/>
      <c r="M152" s="65"/>
      <c r="N152" s="65"/>
      <c r="O152" s="65"/>
      <c r="P152" s="65"/>
    </row>
    <row r="153" spans="1:16" s="119" customFormat="1" ht="73.5" customHeight="1" x14ac:dyDescent="0.25">
      <c r="A153" s="201">
        <f>A62</f>
        <v>17</v>
      </c>
      <c r="B153" s="32" t="s">
        <v>246</v>
      </c>
      <c r="C153" s="561" t="s">
        <v>247</v>
      </c>
      <c r="D153" s="561"/>
      <c r="E153" s="561"/>
      <c r="F153" s="561"/>
      <c r="G153" s="561"/>
      <c r="H153" s="561"/>
      <c r="I153" s="561"/>
      <c r="J153" s="561"/>
      <c r="K153" s="65"/>
      <c r="L153" s="65"/>
      <c r="M153" s="65"/>
      <c r="N153" s="65"/>
      <c r="O153" s="65"/>
      <c r="P153" s="65"/>
    </row>
    <row r="154" spans="1:16" s="119" customFormat="1" x14ac:dyDescent="0.25">
      <c r="A154" s="201">
        <f>A74</f>
        <v>28</v>
      </c>
      <c r="B154" s="110" t="s">
        <v>248</v>
      </c>
      <c r="C154" s="561" t="s">
        <v>249</v>
      </c>
      <c r="D154" s="561"/>
      <c r="E154" s="561"/>
      <c r="F154" s="561"/>
      <c r="G154" s="561"/>
      <c r="H154" s="561"/>
      <c r="I154" s="561"/>
      <c r="J154" s="561"/>
      <c r="K154" s="65"/>
      <c r="L154" s="65"/>
      <c r="M154" s="65"/>
      <c r="N154" s="65"/>
      <c r="O154" s="65"/>
      <c r="P154" s="65"/>
    </row>
    <row r="155" spans="1:16" s="119" customFormat="1" ht="39" customHeight="1" x14ac:dyDescent="0.25">
      <c r="A155" s="201">
        <f>A122</f>
        <v>70</v>
      </c>
      <c r="B155" s="32" t="s">
        <v>250</v>
      </c>
      <c r="C155" s="561" t="s">
        <v>251</v>
      </c>
      <c r="D155" s="561"/>
      <c r="E155" s="561"/>
      <c r="F155" s="561"/>
      <c r="G155" s="561"/>
      <c r="H155" s="561"/>
      <c r="I155" s="561"/>
      <c r="J155" s="561"/>
      <c r="K155" s="65"/>
      <c r="L155" s="65"/>
      <c r="M155" s="65"/>
      <c r="N155" s="65"/>
      <c r="O155" s="65"/>
      <c r="P155" s="65"/>
    </row>
    <row r="156" spans="1:16" s="119" customFormat="1" x14ac:dyDescent="0.25">
      <c r="A156" s="201">
        <f>A131</f>
        <v>78</v>
      </c>
      <c r="B156" s="32" t="s">
        <v>58</v>
      </c>
      <c r="C156" s="561" t="s">
        <v>119</v>
      </c>
      <c r="D156" s="561"/>
      <c r="E156" s="561"/>
      <c r="F156" s="561"/>
      <c r="G156" s="561"/>
      <c r="H156" s="561"/>
      <c r="I156" s="561"/>
      <c r="J156" s="561"/>
      <c r="K156" s="65"/>
      <c r="L156" s="65"/>
      <c r="M156" s="65"/>
      <c r="N156" s="65"/>
      <c r="O156" s="65"/>
      <c r="P156" s="65"/>
    </row>
    <row r="157" spans="1:16" s="119" customFormat="1" ht="64.5" customHeight="1" x14ac:dyDescent="0.25">
      <c r="A157" s="202">
        <f>A134</f>
        <v>80</v>
      </c>
      <c r="B157" s="111" t="s">
        <v>252</v>
      </c>
      <c r="C157" s="576" t="s">
        <v>253</v>
      </c>
      <c r="D157" s="576"/>
      <c r="E157" s="576"/>
      <c r="F157" s="576"/>
      <c r="G157" s="576"/>
      <c r="H157" s="576"/>
      <c r="I157" s="576"/>
      <c r="J157" s="576"/>
      <c r="K157" s="66"/>
      <c r="L157" s="66"/>
      <c r="M157" s="66"/>
      <c r="N157" s="66"/>
      <c r="O157" s="66"/>
      <c r="P157" s="66"/>
    </row>
    <row r="158" spans="1:16" s="119" customFormat="1" ht="49.5" customHeight="1" x14ac:dyDescent="0.25">
      <c r="A158" s="202">
        <f t="shared" ref="A158:A164" si="74">A135</f>
        <v>81</v>
      </c>
      <c r="B158" s="111" t="s">
        <v>61</v>
      </c>
      <c r="C158" s="577" t="s">
        <v>122</v>
      </c>
      <c r="D158" s="577"/>
      <c r="E158" s="577"/>
      <c r="F158" s="577"/>
      <c r="G158" s="577"/>
      <c r="H158" s="577"/>
      <c r="I158" s="577"/>
      <c r="J158" s="577"/>
      <c r="K158" s="67"/>
      <c r="L158" s="67"/>
      <c r="M158" s="67"/>
      <c r="N158" s="67"/>
      <c r="O158" s="67"/>
      <c r="P158" s="67"/>
    </row>
    <row r="159" spans="1:16" s="119" customFormat="1" ht="39.75" customHeight="1" x14ac:dyDescent="0.25">
      <c r="A159" s="202">
        <f t="shared" si="74"/>
        <v>82</v>
      </c>
      <c r="B159" s="111" t="s">
        <v>62</v>
      </c>
      <c r="C159" s="576" t="s">
        <v>254</v>
      </c>
      <c r="D159" s="576"/>
      <c r="E159" s="576"/>
      <c r="F159" s="576"/>
      <c r="G159" s="576"/>
      <c r="H159" s="576"/>
      <c r="I159" s="576"/>
      <c r="J159" s="576"/>
      <c r="K159" s="66"/>
      <c r="L159" s="66"/>
      <c r="M159" s="66"/>
      <c r="N159" s="66"/>
      <c r="O159" s="66"/>
      <c r="P159" s="66"/>
    </row>
    <row r="160" spans="1:16" s="119" customFormat="1" ht="42" customHeight="1" x14ac:dyDescent="0.25">
      <c r="A160" s="202">
        <f t="shared" si="74"/>
        <v>83</v>
      </c>
      <c r="B160" s="111" t="s">
        <v>63</v>
      </c>
      <c r="C160" s="577" t="s">
        <v>124</v>
      </c>
      <c r="D160" s="577"/>
      <c r="E160" s="577"/>
      <c r="F160" s="577"/>
      <c r="G160" s="577"/>
      <c r="H160" s="577"/>
      <c r="I160" s="577"/>
      <c r="J160" s="577"/>
      <c r="K160" s="67"/>
      <c r="L160" s="67"/>
      <c r="M160" s="67"/>
      <c r="N160" s="67"/>
      <c r="O160" s="67"/>
      <c r="P160" s="67"/>
    </row>
    <row r="161" spans="1:16" s="119" customFormat="1" ht="33" customHeight="1" x14ac:dyDescent="0.25">
      <c r="A161" s="202">
        <f t="shared" si="74"/>
        <v>84</v>
      </c>
      <c r="B161" s="111" t="s">
        <v>64</v>
      </c>
      <c r="C161" s="576" t="s">
        <v>255</v>
      </c>
      <c r="D161" s="576"/>
      <c r="E161" s="576"/>
      <c r="F161" s="576"/>
      <c r="G161" s="576"/>
      <c r="H161" s="576"/>
      <c r="I161" s="576"/>
      <c r="J161" s="576"/>
      <c r="K161" s="66"/>
      <c r="L161" s="66"/>
      <c r="M161" s="66"/>
      <c r="N161" s="66"/>
      <c r="O161" s="66"/>
      <c r="P161" s="66"/>
    </row>
    <row r="162" spans="1:16" s="119" customFormat="1" x14ac:dyDescent="0.25">
      <c r="A162" s="202">
        <f t="shared" si="74"/>
        <v>85</v>
      </c>
      <c r="B162" s="111" t="str">
        <f>B139</f>
        <v>Total Net Assets/Equity</v>
      </c>
      <c r="C162" s="576" t="s">
        <v>256</v>
      </c>
      <c r="D162" s="576"/>
      <c r="E162" s="576"/>
      <c r="F162" s="576"/>
      <c r="G162" s="576"/>
      <c r="H162" s="576"/>
      <c r="I162" s="576"/>
      <c r="J162" s="576"/>
      <c r="K162" s="66"/>
      <c r="L162" s="66"/>
      <c r="M162" s="66"/>
      <c r="N162" s="66"/>
      <c r="O162" s="66"/>
      <c r="P162" s="66"/>
    </row>
    <row r="163" spans="1:16" s="119" customFormat="1" x14ac:dyDescent="0.25">
      <c r="A163" s="202"/>
      <c r="B163" s="111" t="s">
        <v>127</v>
      </c>
      <c r="C163" s="612" t="s">
        <v>257</v>
      </c>
      <c r="D163" s="612"/>
      <c r="E163" s="612"/>
      <c r="F163" s="612"/>
      <c r="G163" s="612"/>
      <c r="H163" s="612"/>
      <c r="I163" s="612"/>
      <c r="J163" s="612"/>
      <c r="K163" s="102"/>
      <c r="L163" s="102"/>
      <c r="M163" s="102"/>
      <c r="N163" s="102"/>
      <c r="O163" s="102"/>
      <c r="P163" s="102"/>
    </row>
    <row r="164" spans="1:16" s="119" customFormat="1" x14ac:dyDescent="0.25">
      <c r="A164" s="202">
        <f t="shared" si="74"/>
        <v>86</v>
      </c>
      <c r="B164" s="111" t="s">
        <v>66</v>
      </c>
      <c r="C164" s="576" t="s">
        <v>258</v>
      </c>
      <c r="D164" s="576"/>
      <c r="E164" s="576"/>
      <c r="F164" s="576"/>
      <c r="G164" s="576"/>
      <c r="H164" s="576"/>
      <c r="I164" s="576"/>
      <c r="J164" s="576"/>
      <c r="K164" s="66"/>
      <c r="L164" s="66"/>
      <c r="M164" s="66"/>
      <c r="N164" s="66"/>
      <c r="O164" s="66"/>
      <c r="P164" s="66"/>
    </row>
    <row r="165" spans="1:16" s="119" customFormat="1" x14ac:dyDescent="0.25">
      <c r="A165" s="116"/>
      <c r="B165" s="70"/>
      <c r="C165" s="71"/>
      <c r="D165" s="71"/>
      <c r="E165" s="71"/>
      <c r="F165" s="71"/>
      <c r="G165" s="71"/>
      <c r="H165" s="71"/>
      <c r="I165" s="71"/>
      <c r="J165" s="117"/>
      <c r="K165" s="71"/>
      <c r="L165" s="117"/>
      <c r="M165" s="71"/>
      <c r="N165" s="117"/>
      <c r="O165" s="71"/>
      <c r="P165" s="117"/>
    </row>
    <row r="166" spans="1:16" s="119" customFormat="1" x14ac:dyDescent="0.25">
      <c r="A166" s="116"/>
      <c r="B166" s="70"/>
      <c r="C166" s="71"/>
      <c r="D166" s="71"/>
      <c r="E166" s="71"/>
      <c r="F166" s="71"/>
      <c r="G166" s="71"/>
      <c r="H166" s="71"/>
      <c r="I166" s="71"/>
      <c r="J166" s="117"/>
      <c r="K166" s="71"/>
      <c r="L166" s="117"/>
      <c r="M166" s="71"/>
      <c r="N166" s="117"/>
      <c r="O166" s="71"/>
      <c r="P166" s="117"/>
    </row>
    <row r="167" spans="1:16" s="119" customFormat="1" x14ac:dyDescent="0.25">
      <c r="A167" s="116"/>
      <c r="B167" s="70"/>
      <c r="C167" s="71"/>
      <c r="D167" s="71"/>
      <c r="E167" s="71"/>
      <c r="F167" s="71"/>
      <c r="G167" s="71"/>
      <c r="H167" s="71"/>
      <c r="I167" s="71"/>
      <c r="J167" s="117"/>
      <c r="K167" s="71"/>
      <c r="L167" s="117"/>
      <c r="M167" s="71"/>
      <c r="N167" s="117"/>
      <c r="O167" s="71"/>
      <c r="P167" s="117"/>
    </row>
    <row r="168" spans="1:16" s="119" customFormat="1" x14ac:dyDescent="0.25">
      <c r="A168" s="116"/>
      <c r="B168" s="70"/>
      <c r="C168" s="71"/>
      <c r="D168" s="71"/>
      <c r="E168" s="71"/>
      <c r="F168" s="71"/>
      <c r="G168" s="71"/>
      <c r="H168" s="71"/>
      <c r="I168" s="71"/>
      <c r="J168" s="117"/>
      <c r="K168" s="71"/>
      <c r="L168" s="117"/>
      <c r="M168" s="71"/>
      <c r="N168" s="117"/>
      <c r="O168" s="71"/>
      <c r="P168" s="117"/>
    </row>
    <row r="169" spans="1:16" s="119" customFormat="1" x14ac:dyDescent="0.25">
      <c r="A169" s="116"/>
      <c r="B169" s="70"/>
      <c r="C169" s="71"/>
      <c r="D169" s="71"/>
      <c r="E169" s="71"/>
      <c r="F169" s="71"/>
      <c r="G169" s="71"/>
      <c r="H169" s="71"/>
      <c r="I169" s="71"/>
      <c r="J169" s="117"/>
      <c r="K169" s="71"/>
      <c r="L169" s="117"/>
      <c r="M169" s="71"/>
      <c r="N169" s="117"/>
      <c r="O169" s="71"/>
      <c r="P169" s="117"/>
    </row>
    <row r="170" spans="1:16" s="119" customFormat="1" x14ac:dyDescent="0.25">
      <c r="A170" s="116"/>
      <c r="B170" s="70"/>
      <c r="C170" s="71"/>
      <c r="D170" s="71"/>
      <c r="E170" s="71"/>
      <c r="F170" s="71"/>
      <c r="G170" s="71"/>
      <c r="H170" s="71"/>
      <c r="I170" s="71"/>
      <c r="J170" s="117"/>
      <c r="K170" s="71"/>
      <c r="L170" s="117"/>
      <c r="M170" s="71"/>
      <c r="N170" s="117"/>
      <c r="O170" s="71"/>
      <c r="P170" s="117"/>
    </row>
    <row r="171" spans="1:16" s="119" customFormat="1" x14ac:dyDescent="0.25">
      <c r="A171" s="116"/>
      <c r="B171" s="70"/>
      <c r="C171" s="71"/>
      <c r="D171" s="71"/>
      <c r="E171" s="71"/>
      <c r="F171" s="71"/>
      <c r="G171" s="71"/>
      <c r="H171" s="71"/>
      <c r="I171" s="71"/>
      <c r="J171" s="117"/>
      <c r="K171" s="71"/>
      <c r="L171" s="117"/>
      <c r="M171" s="71"/>
      <c r="N171" s="117"/>
      <c r="O171" s="71"/>
      <c r="P171" s="117"/>
    </row>
    <row r="172" spans="1:16" s="119" customFormat="1" x14ac:dyDescent="0.25">
      <c r="A172" s="116"/>
      <c r="B172" s="70"/>
      <c r="C172" s="71"/>
      <c r="D172" s="71"/>
      <c r="E172" s="71"/>
      <c r="F172" s="71"/>
      <c r="G172" s="71"/>
      <c r="H172" s="71"/>
      <c r="I172" s="71"/>
      <c r="J172" s="117"/>
      <c r="K172" s="71"/>
      <c r="L172" s="117"/>
      <c r="M172" s="71"/>
      <c r="N172" s="117"/>
      <c r="O172" s="71"/>
      <c r="P172" s="117"/>
    </row>
    <row r="173" spans="1:16" s="119" customFormat="1" x14ac:dyDescent="0.25">
      <c r="A173" s="116"/>
      <c r="B173" s="70"/>
      <c r="C173" s="71"/>
      <c r="D173" s="71"/>
      <c r="E173" s="71"/>
      <c r="F173" s="71"/>
      <c r="G173" s="71"/>
      <c r="H173" s="71"/>
      <c r="I173" s="71"/>
      <c r="J173" s="117"/>
      <c r="K173" s="71"/>
      <c r="L173" s="117"/>
      <c r="M173" s="71"/>
      <c r="N173" s="117"/>
      <c r="O173" s="71"/>
      <c r="P173" s="117"/>
    </row>
    <row r="174" spans="1:16" s="119" customFormat="1" x14ac:dyDescent="0.25">
      <c r="A174" s="116"/>
      <c r="B174" s="70"/>
      <c r="C174" s="71"/>
      <c r="D174" s="71"/>
      <c r="E174" s="71"/>
      <c r="F174" s="71"/>
      <c r="G174" s="71"/>
      <c r="H174" s="71"/>
      <c r="I174" s="71"/>
      <c r="J174" s="117"/>
      <c r="K174" s="71"/>
      <c r="L174" s="117"/>
      <c r="M174" s="71"/>
      <c r="N174" s="117"/>
      <c r="O174" s="71"/>
      <c r="P174" s="117"/>
    </row>
    <row r="175" spans="1:16" s="119" customFormat="1" x14ac:dyDescent="0.25">
      <c r="A175" s="116"/>
      <c r="B175" s="70"/>
      <c r="C175" s="71"/>
      <c r="D175" s="71"/>
      <c r="E175" s="71"/>
      <c r="F175" s="71"/>
      <c r="G175" s="71"/>
      <c r="H175" s="71"/>
      <c r="I175" s="71"/>
      <c r="J175" s="117"/>
      <c r="K175" s="71"/>
      <c r="L175" s="117"/>
      <c r="M175" s="71"/>
      <c r="N175" s="117"/>
      <c r="O175" s="71"/>
      <c r="P175" s="117"/>
    </row>
    <row r="176" spans="1:16" s="119" customFormat="1" x14ac:dyDescent="0.25">
      <c r="A176" s="116"/>
      <c r="B176" s="70"/>
      <c r="C176" s="71"/>
      <c r="D176" s="71"/>
      <c r="E176" s="71"/>
      <c r="F176" s="71"/>
      <c r="G176" s="71"/>
      <c r="H176" s="71"/>
      <c r="I176" s="71"/>
      <c r="J176" s="117"/>
      <c r="K176" s="71"/>
      <c r="L176" s="117"/>
      <c r="M176" s="71"/>
      <c r="N176" s="117"/>
      <c r="O176" s="71"/>
      <c r="P176" s="117"/>
    </row>
  </sheetData>
  <sheetProtection algorithmName="SHA-512" hashValue="Y5Hoz4ND9H4kyyECmmKNOb/NFDluybNX2kNjVjWXd5pFzv+BuPY41egNiWsMCmEZLI53vP5UysdvnahJ/S21Eg==" saltValue="D/+tawBV2VsluVHCDzyI1A==" spinCount="100000" sheet="1" formatRows="0"/>
  <mergeCells count="116">
    <mergeCell ref="I4:J5"/>
    <mergeCell ref="K4:L5"/>
    <mergeCell ref="M4:N5"/>
    <mergeCell ref="O4:P5"/>
    <mergeCell ref="B6:B7"/>
    <mergeCell ref="B8:B9"/>
    <mergeCell ref="C6:D6"/>
    <mergeCell ref="E6:F6"/>
    <mergeCell ref="G6:H6"/>
    <mergeCell ref="I6:J6"/>
    <mergeCell ref="K6:L6"/>
    <mergeCell ref="M6:N6"/>
    <mergeCell ref="O6:P6"/>
    <mergeCell ref="M7:N7"/>
    <mergeCell ref="G7:H7"/>
    <mergeCell ref="G8:H8"/>
    <mergeCell ref="G9:H9"/>
    <mergeCell ref="I7:J7"/>
    <mergeCell ref="I8:J8"/>
    <mergeCell ref="I9:J9"/>
    <mergeCell ref="C7:D7"/>
    <mergeCell ref="C8:D8"/>
    <mergeCell ref="C9:D9"/>
    <mergeCell ref="C146:D146"/>
    <mergeCell ref="E146:F146"/>
    <mergeCell ref="G146:H146"/>
    <mergeCell ref="I146:J146"/>
    <mergeCell ref="B2:P2"/>
    <mergeCell ref="B44:P44"/>
    <mergeCell ref="B43:P43"/>
    <mergeCell ref="B36:P36"/>
    <mergeCell ref="B32:P32"/>
    <mergeCell ref="B28:P28"/>
    <mergeCell ref="M8:N8"/>
    <mergeCell ref="M9:N9"/>
    <mergeCell ref="E7:F7"/>
    <mergeCell ref="E8:F8"/>
    <mergeCell ref="E9:F9"/>
    <mergeCell ref="K7:L7"/>
    <mergeCell ref="K8:L8"/>
    <mergeCell ref="K9:L9"/>
    <mergeCell ref="L37:L42"/>
    <mergeCell ref="C4:D5"/>
    <mergeCell ref="E4:F5"/>
    <mergeCell ref="G4:H5"/>
    <mergeCell ref="L25:L27"/>
    <mergeCell ref="B10:P10"/>
    <mergeCell ref="M146:N146"/>
    <mergeCell ref="M147:N147"/>
    <mergeCell ref="M148:N148"/>
    <mergeCell ref="O7:P7"/>
    <mergeCell ref="O8:P8"/>
    <mergeCell ref="O9:P9"/>
    <mergeCell ref="P25:P27"/>
    <mergeCell ref="P37:P42"/>
    <mergeCell ref="O144:P144"/>
    <mergeCell ref="O145:P145"/>
    <mergeCell ref="O146:P146"/>
    <mergeCell ref="O147:P147"/>
    <mergeCell ref="O148:P148"/>
    <mergeCell ref="N25:N27"/>
    <mergeCell ref="N37:N42"/>
    <mergeCell ref="M144:N144"/>
    <mergeCell ref="M145:N145"/>
    <mergeCell ref="B17:P17"/>
    <mergeCell ref="B24:P24"/>
    <mergeCell ref="B120:P120"/>
    <mergeCell ref="C144:D144"/>
    <mergeCell ref="E144:F144"/>
    <mergeCell ref="G144:H144"/>
    <mergeCell ref="I144:J144"/>
    <mergeCell ref="B62:P62"/>
    <mergeCell ref="B55:P55"/>
    <mergeCell ref="K145:L145"/>
    <mergeCell ref="B45:P45"/>
    <mergeCell ref="B99:P99"/>
    <mergeCell ref="B92:P92"/>
    <mergeCell ref="B86:P86"/>
    <mergeCell ref="B80:P80"/>
    <mergeCell ref="B79:P79"/>
    <mergeCell ref="B78:P78"/>
    <mergeCell ref="B127:P127"/>
    <mergeCell ref="C156:J156"/>
    <mergeCell ref="C157:J157"/>
    <mergeCell ref="C158:J158"/>
    <mergeCell ref="C159:J159"/>
    <mergeCell ref="C160:J160"/>
    <mergeCell ref="B150:J150"/>
    <mergeCell ref="B151:J151"/>
    <mergeCell ref="C152:J152"/>
    <mergeCell ref="C153:J153"/>
    <mergeCell ref="C154:J154"/>
    <mergeCell ref="C163:J163"/>
    <mergeCell ref="C164:J164"/>
    <mergeCell ref="C161:J161"/>
    <mergeCell ref="C162:J162"/>
    <mergeCell ref="K144:L144"/>
    <mergeCell ref="K146:L146"/>
    <mergeCell ref="K147:L147"/>
    <mergeCell ref="K148:L148"/>
    <mergeCell ref="B104:P104"/>
    <mergeCell ref="B143:P143"/>
    <mergeCell ref="B134:P134"/>
    <mergeCell ref="C147:D147"/>
    <mergeCell ref="E147:F147"/>
    <mergeCell ref="G147:H147"/>
    <mergeCell ref="I147:J147"/>
    <mergeCell ref="C148:D148"/>
    <mergeCell ref="E148:F148"/>
    <mergeCell ref="G148:H148"/>
    <mergeCell ref="I148:J148"/>
    <mergeCell ref="C145:D145"/>
    <mergeCell ref="E145:F145"/>
    <mergeCell ref="G145:H145"/>
    <mergeCell ref="I145:J145"/>
    <mergeCell ref="C155:J155"/>
  </mergeCells>
  <phoneticPr fontId="31" type="noConversion"/>
  <pageMargins left="0.70866141732283472" right="0.70866141732283472" top="0.74803149606299213" bottom="0.74803149606299213" header="0.31496062992125984" footer="0.31496062992125984"/>
  <pageSetup paperSize="5" scale="85" fitToHeight="0" orientation="landscape" r:id="rId1"/>
  <headerFooter>
    <oddFooter>&amp;L&amp;BCanada Council for the Arts Confidential&amp;B&amp;C&amp;D&amp;RPage &amp;P</oddFooter>
  </headerFooter>
  <rowBreaks count="1" manualBreakCount="1">
    <brk id="1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39997558519241921"/>
    <pageSetUpPr fitToPage="1"/>
  </sheetPr>
  <dimension ref="A1:Q100"/>
  <sheetViews>
    <sheetView showGridLines="0" zoomScaleNormal="100" workbookViewId="0">
      <pane ySplit="7" topLeftCell="A8" activePane="bottomLeft" state="frozen"/>
      <selection pane="bottomLeft" activeCell="B7" sqref="B7"/>
    </sheetView>
  </sheetViews>
  <sheetFormatPr defaultRowHeight="13.8" x14ac:dyDescent="0.25"/>
  <cols>
    <col min="1" max="1" width="5.77734375" style="233" customWidth="1"/>
    <col min="2" max="2" width="62.88671875" style="115" customWidth="1"/>
    <col min="3" max="3" width="17.44140625" style="234" customWidth="1"/>
    <col min="4" max="4" width="6.77734375" style="234" customWidth="1"/>
    <col min="5" max="5" width="17.44140625" style="234" customWidth="1"/>
    <col min="6" max="6" width="6.77734375" style="234" customWidth="1"/>
    <col min="7" max="7" width="17.44140625" style="234" customWidth="1"/>
    <col min="8" max="8" width="6.77734375" style="234" customWidth="1"/>
    <col min="9" max="9" width="17.44140625" style="234" customWidth="1"/>
    <col min="10" max="10" width="6.77734375" style="234" customWidth="1"/>
    <col min="11" max="11" width="17.44140625" style="234" customWidth="1"/>
    <col min="12" max="12" width="6.77734375" style="234" customWidth="1"/>
    <col min="13" max="13" width="17.44140625" style="234" customWidth="1"/>
    <col min="14" max="14" width="6.77734375" style="234" customWidth="1"/>
    <col min="15" max="15" width="17.44140625" style="234" customWidth="1"/>
    <col min="16" max="16" width="6.77734375" style="235" customWidth="1"/>
    <col min="17" max="262" width="9.109375" style="235"/>
    <col min="263" max="263" width="6.109375" style="235" customWidth="1"/>
    <col min="264" max="264" width="70.6640625" style="235" customWidth="1"/>
    <col min="265" max="267" width="17.6640625" style="235" customWidth="1"/>
    <col min="268" max="268" width="18.6640625" style="235" customWidth="1"/>
    <col min="269" max="518" width="9.109375" style="235"/>
    <col min="519" max="519" width="6.109375" style="235" customWidth="1"/>
    <col min="520" max="520" width="70.6640625" style="235" customWidth="1"/>
    <col min="521" max="523" width="17.6640625" style="235" customWidth="1"/>
    <col min="524" max="524" width="18.6640625" style="235" customWidth="1"/>
    <col min="525" max="774" width="9.109375" style="235"/>
    <col min="775" max="775" width="6.109375" style="235" customWidth="1"/>
    <col min="776" max="776" width="70.6640625" style="235" customWidth="1"/>
    <col min="777" max="779" width="17.6640625" style="235" customWidth="1"/>
    <col min="780" max="780" width="18.6640625" style="235" customWidth="1"/>
    <col min="781" max="1030" width="9.109375" style="235"/>
    <col min="1031" max="1031" width="6.109375" style="235" customWidth="1"/>
    <col min="1032" max="1032" width="70.6640625" style="235" customWidth="1"/>
    <col min="1033" max="1035" width="17.6640625" style="235" customWidth="1"/>
    <col min="1036" max="1036" width="18.6640625" style="235" customWidth="1"/>
    <col min="1037" max="1286" width="9.109375" style="235"/>
    <col min="1287" max="1287" width="6.109375" style="235" customWidth="1"/>
    <col min="1288" max="1288" width="70.6640625" style="235" customWidth="1"/>
    <col min="1289" max="1291" width="17.6640625" style="235" customWidth="1"/>
    <col min="1292" max="1292" width="18.6640625" style="235" customWidth="1"/>
    <col min="1293" max="1542" width="9.109375" style="235"/>
    <col min="1543" max="1543" width="6.109375" style="235" customWidth="1"/>
    <col min="1544" max="1544" width="70.6640625" style="235" customWidth="1"/>
    <col min="1545" max="1547" width="17.6640625" style="235" customWidth="1"/>
    <col min="1548" max="1548" width="18.6640625" style="235" customWidth="1"/>
    <col min="1549" max="1798" width="9.109375" style="235"/>
    <col min="1799" max="1799" width="6.109375" style="235" customWidth="1"/>
    <col min="1800" max="1800" width="70.6640625" style="235" customWidth="1"/>
    <col min="1801" max="1803" width="17.6640625" style="235" customWidth="1"/>
    <col min="1804" max="1804" width="18.6640625" style="235" customWidth="1"/>
    <col min="1805" max="2054" width="9.109375" style="235"/>
    <col min="2055" max="2055" width="6.109375" style="235" customWidth="1"/>
    <col min="2056" max="2056" width="70.6640625" style="235" customWidth="1"/>
    <col min="2057" max="2059" width="17.6640625" style="235" customWidth="1"/>
    <col min="2060" max="2060" width="18.6640625" style="235" customWidth="1"/>
    <col min="2061" max="2310" width="9.109375" style="235"/>
    <col min="2311" max="2311" width="6.109375" style="235" customWidth="1"/>
    <col min="2312" max="2312" width="70.6640625" style="235" customWidth="1"/>
    <col min="2313" max="2315" width="17.6640625" style="235" customWidth="1"/>
    <col min="2316" max="2316" width="18.6640625" style="235" customWidth="1"/>
    <col min="2317" max="2566" width="9.109375" style="235"/>
    <col min="2567" max="2567" width="6.109375" style="235" customWidth="1"/>
    <col min="2568" max="2568" width="70.6640625" style="235" customWidth="1"/>
    <col min="2569" max="2571" width="17.6640625" style="235" customWidth="1"/>
    <col min="2572" max="2572" width="18.6640625" style="235" customWidth="1"/>
    <col min="2573" max="2822" width="9.109375" style="235"/>
    <col min="2823" max="2823" width="6.109375" style="235" customWidth="1"/>
    <col min="2824" max="2824" width="70.6640625" style="235" customWidth="1"/>
    <col min="2825" max="2827" width="17.6640625" style="235" customWidth="1"/>
    <col min="2828" max="2828" width="18.6640625" style="235" customWidth="1"/>
    <col min="2829" max="3078" width="9.109375" style="235"/>
    <col min="3079" max="3079" width="6.109375" style="235" customWidth="1"/>
    <col min="3080" max="3080" width="70.6640625" style="235" customWidth="1"/>
    <col min="3081" max="3083" width="17.6640625" style="235" customWidth="1"/>
    <col min="3084" max="3084" width="18.6640625" style="235" customWidth="1"/>
    <col min="3085" max="3334" width="9.109375" style="235"/>
    <col min="3335" max="3335" width="6.109375" style="235" customWidth="1"/>
    <col min="3336" max="3336" width="70.6640625" style="235" customWidth="1"/>
    <col min="3337" max="3339" width="17.6640625" style="235" customWidth="1"/>
    <col min="3340" max="3340" width="18.6640625" style="235" customWidth="1"/>
    <col min="3341" max="3590" width="9.109375" style="235"/>
    <col min="3591" max="3591" width="6.109375" style="235" customWidth="1"/>
    <col min="3592" max="3592" width="70.6640625" style="235" customWidth="1"/>
    <col min="3593" max="3595" width="17.6640625" style="235" customWidth="1"/>
    <col min="3596" max="3596" width="18.6640625" style="235" customWidth="1"/>
    <col min="3597" max="3846" width="9.109375" style="235"/>
    <col min="3847" max="3847" width="6.109375" style="235" customWidth="1"/>
    <col min="3848" max="3848" width="70.6640625" style="235" customWidth="1"/>
    <col min="3849" max="3851" width="17.6640625" style="235" customWidth="1"/>
    <col min="3852" max="3852" width="18.6640625" style="235" customWidth="1"/>
    <col min="3853" max="4102" width="9.109375" style="235"/>
    <col min="4103" max="4103" width="6.109375" style="235" customWidth="1"/>
    <col min="4104" max="4104" width="70.6640625" style="235" customWidth="1"/>
    <col min="4105" max="4107" width="17.6640625" style="235" customWidth="1"/>
    <col min="4108" max="4108" width="18.6640625" style="235" customWidth="1"/>
    <col min="4109" max="4358" width="9.109375" style="235"/>
    <col min="4359" max="4359" width="6.109375" style="235" customWidth="1"/>
    <col min="4360" max="4360" width="70.6640625" style="235" customWidth="1"/>
    <col min="4361" max="4363" width="17.6640625" style="235" customWidth="1"/>
    <col min="4364" max="4364" width="18.6640625" style="235" customWidth="1"/>
    <col min="4365" max="4614" width="9.109375" style="235"/>
    <col min="4615" max="4615" width="6.109375" style="235" customWidth="1"/>
    <col min="4616" max="4616" width="70.6640625" style="235" customWidth="1"/>
    <col min="4617" max="4619" width="17.6640625" style="235" customWidth="1"/>
    <col min="4620" max="4620" width="18.6640625" style="235" customWidth="1"/>
    <col min="4621" max="4870" width="9.109375" style="235"/>
    <col min="4871" max="4871" width="6.109375" style="235" customWidth="1"/>
    <col min="4872" max="4872" width="70.6640625" style="235" customWidth="1"/>
    <col min="4873" max="4875" width="17.6640625" style="235" customWidth="1"/>
    <col min="4876" max="4876" width="18.6640625" style="235" customWidth="1"/>
    <col min="4877" max="5126" width="9.109375" style="235"/>
    <col min="5127" max="5127" width="6.109375" style="235" customWidth="1"/>
    <col min="5128" max="5128" width="70.6640625" style="235" customWidth="1"/>
    <col min="5129" max="5131" width="17.6640625" style="235" customWidth="1"/>
    <col min="5132" max="5132" width="18.6640625" style="235" customWidth="1"/>
    <col min="5133" max="5382" width="9.109375" style="235"/>
    <col min="5383" max="5383" width="6.109375" style="235" customWidth="1"/>
    <col min="5384" max="5384" width="70.6640625" style="235" customWidth="1"/>
    <col min="5385" max="5387" width="17.6640625" style="235" customWidth="1"/>
    <col min="5388" max="5388" width="18.6640625" style="235" customWidth="1"/>
    <col min="5389" max="5638" width="9.109375" style="235"/>
    <col min="5639" max="5639" width="6.109375" style="235" customWidth="1"/>
    <col min="5640" max="5640" width="70.6640625" style="235" customWidth="1"/>
    <col min="5641" max="5643" width="17.6640625" style="235" customWidth="1"/>
    <col min="5644" max="5644" width="18.6640625" style="235" customWidth="1"/>
    <col min="5645" max="5894" width="9.109375" style="235"/>
    <col min="5895" max="5895" width="6.109375" style="235" customWidth="1"/>
    <col min="5896" max="5896" width="70.6640625" style="235" customWidth="1"/>
    <col min="5897" max="5899" width="17.6640625" style="235" customWidth="1"/>
    <col min="5900" max="5900" width="18.6640625" style="235" customWidth="1"/>
    <col min="5901" max="6150" width="9.109375" style="235"/>
    <col min="6151" max="6151" width="6.109375" style="235" customWidth="1"/>
    <col min="6152" max="6152" width="70.6640625" style="235" customWidth="1"/>
    <col min="6153" max="6155" width="17.6640625" style="235" customWidth="1"/>
    <col min="6156" max="6156" width="18.6640625" style="235" customWidth="1"/>
    <col min="6157" max="6406" width="9.109375" style="235"/>
    <col min="6407" max="6407" width="6.109375" style="235" customWidth="1"/>
    <col min="6408" max="6408" width="70.6640625" style="235" customWidth="1"/>
    <col min="6409" max="6411" width="17.6640625" style="235" customWidth="1"/>
    <col min="6412" max="6412" width="18.6640625" style="235" customWidth="1"/>
    <col min="6413" max="6662" width="9.109375" style="235"/>
    <col min="6663" max="6663" width="6.109375" style="235" customWidth="1"/>
    <col min="6664" max="6664" width="70.6640625" style="235" customWidth="1"/>
    <col min="6665" max="6667" width="17.6640625" style="235" customWidth="1"/>
    <col min="6668" max="6668" width="18.6640625" style="235" customWidth="1"/>
    <col min="6669" max="6918" width="9.109375" style="235"/>
    <col min="6919" max="6919" width="6.109375" style="235" customWidth="1"/>
    <col min="6920" max="6920" width="70.6640625" style="235" customWidth="1"/>
    <col min="6921" max="6923" width="17.6640625" style="235" customWidth="1"/>
    <col min="6924" max="6924" width="18.6640625" style="235" customWidth="1"/>
    <col min="6925" max="7174" width="9.109375" style="235"/>
    <col min="7175" max="7175" width="6.109375" style="235" customWidth="1"/>
    <col min="7176" max="7176" width="70.6640625" style="235" customWidth="1"/>
    <col min="7177" max="7179" width="17.6640625" style="235" customWidth="1"/>
    <col min="7180" max="7180" width="18.6640625" style="235" customWidth="1"/>
    <col min="7181" max="7430" width="9.109375" style="235"/>
    <col min="7431" max="7431" width="6.109375" style="235" customWidth="1"/>
    <col min="7432" max="7432" width="70.6640625" style="235" customWidth="1"/>
    <col min="7433" max="7435" width="17.6640625" style="235" customWidth="1"/>
    <col min="7436" max="7436" width="18.6640625" style="235" customWidth="1"/>
    <col min="7437" max="7686" width="9.109375" style="235"/>
    <col min="7687" max="7687" width="6.109375" style="235" customWidth="1"/>
    <col min="7688" max="7688" width="70.6640625" style="235" customWidth="1"/>
    <col min="7689" max="7691" width="17.6640625" style="235" customWidth="1"/>
    <col min="7692" max="7692" width="18.6640625" style="235" customWidth="1"/>
    <col min="7693" max="7942" width="9.109375" style="235"/>
    <col min="7943" max="7943" width="6.109375" style="235" customWidth="1"/>
    <col min="7944" max="7944" width="70.6640625" style="235" customWidth="1"/>
    <col min="7945" max="7947" width="17.6640625" style="235" customWidth="1"/>
    <col min="7948" max="7948" width="18.6640625" style="235" customWidth="1"/>
    <col min="7949" max="8198" width="9.109375" style="235"/>
    <col min="8199" max="8199" width="6.109375" style="235" customWidth="1"/>
    <col min="8200" max="8200" width="70.6640625" style="235" customWidth="1"/>
    <col min="8201" max="8203" width="17.6640625" style="235" customWidth="1"/>
    <col min="8204" max="8204" width="18.6640625" style="235" customWidth="1"/>
    <col min="8205" max="8454" width="9.109375" style="235"/>
    <col min="8455" max="8455" width="6.109375" style="235" customWidth="1"/>
    <col min="8456" max="8456" width="70.6640625" style="235" customWidth="1"/>
    <col min="8457" max="8459" width="17.6640625" style="235" customWidth="1"/>
    <col min="8460" max="8460" width="18.6640625" style="235" customWidth="1"/>
    <col min="8461" max="8710" width="9.109375" style="235"/>
    <col min="8711" max="8711" width="6.109375" style="235" customWidth="1"/>
    <col min="8712" max="8712" width="70.6640625" style="235" customWidth="1"/>
    <col min="8713" max="8715" width="17.6640625" style="235" customWidth="1"/>
    <col min="8716" max="8716" width="18.6640625" style="235" customWidth="1"/>
    <col min="8717" max="8966" width="9.109375" style="235"/>
    <col min="8967" max="8967" width="6.109375" style="235" customWidth="1"/>
    <col min="8968" max="8968" width="70.6640625" style="235" customWidth="1"/>
    <col min="8969" max="8971" width="17.6640625" style="235" customWidth="1"/>
    <col min="8972" max="8972" width="18.6640625" style="235" customWidth="1"/>
    <col min="8973" max="9222" width="9.109375" style="235"/>
    <col min="9223" max="9223" width="6.109375" style="235" customWidth="1"/>
    <col min="9224" max="9224" width="70.6640625" style="235" customWidth="1"/>
    <col min="9225" max="9227" width="17.6640625" style="235" customWidth="1"/>
    <col min="9228" max="9228" width="18.6640625" style="235" customWidth="1"/>
    <col min="9229" max="9478" width="9.109375" style="235"/>
    <col min="9479" max="9479" width="6.109375" style="235" customWidth="1"/>
    <col min="9480" max="9480" width="70.6640625" style="235" customWidth="1"/>
    <col min="9481" max="9483" width="17.6640625" style="235" customWidth="1"/>
    <col min="9484" max="9484" width="18.6640625" style="235" customWidth="1"/>
    <col min="9485" max="9734" width="9.109375" style="235"/>
    <col min="9735" max="9735" width="6.109375" style="235" customWidth="1"/>
    <col min="9736" max="9736" width="70.6640625" style="235" customWidth="1"/>
    <col min="9737" max="9739" width="17.6640625" style="235" customWidth="1"/>
    <col min="9740" max="9740" width="18.6640625" style="235" customWidth="1"/>
    <col min="9741" max="9990" width="9.109375" style="235"/>
    <col min="9991" max="9991" width="6.109375" style="235" customWidth="1"/>
    <col min="9992" max="9992" width="70.6640625" style="235" customWidth="1"/>
    <col min="9993" max="9995" width="17.6640625" style="235" customWidth="1"/>
    <col min="9996" max="9996" width="18.6640625" style="235" customWidth="1"/>
    <col min="9997" max="10246" width="9.109375" style="235"/>
    <col min="10247" max="10247" width="6.109375" style="235" customWidth="1"/>
    <col min="10248" max="10248" width="70.6640625" style="235" customWidth="1"/>
    <col min="10249" max="10251" width="17.6640625" style="235" customWidth="1"/>
    <col min="10252" max="10252" width="18.6640625" style="235" customWidth="1"/>
    <col min="10253" max="10502" width="9.109375" style="235"/>
    <col min="10503" max="10503" width="6.109375" style="235" customWidth="1"/>
    <col min="10504" max="10504" width="70.6640625" style="235" customWidth="1"/>
    <col min="10505" max="10507" width="17.6640625" style="235" customWidth="1"/>
    <col min="10508" max="10508" width="18.6640625" style="235" customWidth="1"/>
    <col min="10509" max="10758" width="9.109375" style="235"/>
    <col min="10759" max="10759" width="6.109375" style="235" customWidth="1"/>
    <col min="10760" max="10760" width="70.6640625" style="235" customWidth="1"/>
    <col min="10761" max="10763" width="17.6640625" style="235" customWidth="1"/>
    <col min="10764" max="10764" width="18.6640625" style="235" customWidth="1"/>
    <col min="10765" max="11014" width="9.109375" style="235"/>
    <col min="11015" max="11015" width="6.109375" style="235" customWidth="1"/>
    <col min="11016" max="11016" width="70.6640625" style="235" customWidth="1"/>
    <col min="11017" max="11019" width="17.6640625" style="235" customWidth="1"/>
    <col min="11020" max="11020" width="18.6640625" style="235" customWidth="1"/>
    <col min="11021" max="11270" width="9.109375" style="235"/>
    <col min="11271" max="11271" width="6.109375" style="235" customWidth="1"/>
    <col min="11272" max="11272" width="70.6640625" style="235" customWidth="1"/>
    <col min="11273" max="11275" width="17.6640625" style="235" customWidth="1"/>
    <col min="11276" max="11276" width="18.6640625" style="235" customWidth="1"/>
    <col min="11277" max="11526" width="9.109375" style="235"/>
    <col min="11527" max="11527" width="6.109375" style="235" customWidth="1"/>
    <col min="11528" max="11528" width="70.6640625" style="235" customWidth="1"/>
    <col min="11529" max="11531" width="17.6640625" style="235" customWidth="1"/>
    <col min="11532" max="11532" width="18.6640625" style="235" customWidth="1"/>
    <col min="11533" max="11782" width="9.109375" style="235"/>
    <col min="11783" max="11783" width="6.109375" style="235" customWidth="1"/>
    <col min="11784" max="11784" width="70.6640625" style="235" customWidth="1"/>
    <col min="11785" max="11787" width="17.6640625" style="235" customWidth="1"/>
    <col min="11788" max="11788" width="18.6640625" style="235" customWidth="1"/>
    <col min="11789" max="12038" width="9.109375" style="235"/>
    <col min="12039" max="12039" width="6.109375" style="235" customWidth="1"/>
    <col min="12040" max="12040" width="70.6640625" style="235" customWidth="1"/>
    <col min="12041" max="12043" width="17.6640625" style="235" customWidth="1"/>
    <col min="12044" max="12044" width="18.6640625" style="235" customWidth="1"/>
    <col min="12045" max="12294" width="9.109375" style="235"/>
    <col min="12295" max="12295" width="6.109375" style="235" customWidth="1"/>
    <col min="12296" max="12296" width="70.6640625" style="235" customWidth="1"/>
    <col min="12297" max="12299" width="17.6640625" style="235" customWidth="1"/>
    <col min="12300" max="12300" width="18.6640625" style="235" customWidth="1"/>
    <col min="12301" max="12550" width="9.109375" style="235"/>
    <col min="12551" max="12551" width="6.109375" style="235" customWidth="1"/>
    <col min="12552" max="12552" width="70.6640625" style="235" customWidth="1"/>
    <col min="12553" max="12555" width="17.6640625" style="235" customWidth="1"/>
    <col min="12556" max="12556" width="18.6640625" style="235" customWidth="1"/>
    <col min="12557" max="12806" width="9.109375" style="235"/>
    <col min="12807" max="12807" width="6.109375" style="235" customWidth="1"/>
    <col min="12808" max="12808" width="70.6640625" style="235" customWidth="1"/>
    <col min="12809" max="12811" width="17.6640625" style="235" customWidth="1"/>
    <col min="12812" max="12812" width="18.6640625" style="235" customWidth="1"/>
    <col min="12813" max="13062" width="9.109375" style="235"/>
    <col min="13063" max="13063" width="6.109375" style="235" customWidth="1"/>
    <col min="13064" max="13064" width="70.6640625" style="235" customWidth="1"/>
    <col min="13065" max="13067" width="17.6640625" style="235" customWidth="1"/>
    <col min="13068" max="13068" width="18.6640625" style="235" customWidth="1"/>
    <col min="13069" max="13318" width="9.109375" style="235"/>
    <col min="13319" max="13319" width="6.109375" style="235" customWidth="1"/>
    <col min="13320" max="13320" width="70.6640625" style="235" customWidth="1"/>
    <col min="13321" max="13323" width="17.6640625" style="235" customWidth="1"/>
    <col min="13324" max="13324" width="18.6640625" style="235" customWidth="1"/>
    <col min="13325" max="13574" width="9.109375" style="235"/>
    <col min="13575" max="13575" width="6.109375" style="235" customWidth="1"/>
    <col min="13576" max="13576" width="70.6640625" style="235" customWidth="1"/>
    <col min="13577" max="13579" width="17.6640625" style="235" customWidth="1"/>
    <col min="13580" max="13580" width="18.6640625" style="235" customWidth="1"/>
    <col min="13581" max="13830" width="9.109375" style="235"/>
    <col min="13831" max="13831" width="6.109375" style="235" customWidth="1"/>
    <col min="13832" max="13832" width="70.6640625" style="235" customWidth="1"/>
    <col min="13833" max="13835" width="17.6640625" style="235" customWidth="1"/>
    <col min="13836" max="13836" width="18.6640625" style="235" customWidth="1"/>
    <col min="13837" max="14086" width="9.109375" style="235"/>
    <col min="14087" max="14087" width="6.109375" style="235" customWidth="1"/>
    <col min="14088" max="14088" width="70.6640625" style="235" customWidth="1"/>
    <col min="14089" max="14091" width="17.6640625" style="235" customWidth="1"/>
    <col min="14092" max="14092" width="18.6640625" style="235" customWidth="1"/>
    <col min="14093" max="14342" width="9.109375" style="235"/>
    <col min="14343" max="14343" width="6.109375" style="235" customWidth="1"/>
    <col min="14344" max="14344" width="70.6640625" style="235" customWidth="1"/>
    <col min="14345" max="14347" width="17.6640625" style="235" customWidth="1"/>
    <col min="14348" max="14348" width="18.6640625" style="235" customWidth="1"/>
    <col min="14349" max="14598" width="9.109375" style="235"/>
    <col min="14599" max="14599" width="6.109375" style="235" customWidth="1"/>
    <col min="14600" max="14600" width="70.6640625" style="235" customWidth="1"/>
    <col min="14601" max="14603" width="17.6640625" style="235" customWidth="1"/>
    <col min="14604" max="14604" width="18.6640625" style="235" customWidth="1"/>
    <col min="14605" max="14854" width="9.109375" style="235"/>
    <col min="14855" max="14855" width="6.109375" style="235" customWidth="1"/>
    <col min="14856" max="14856" width="70.6640625" style="235" customWidth="1"/>
    <col min="14857" max="14859" width="17.6640625" style="235" customWidth="1"/>
    <col min="14860" max="14860" width="18.6640625" style="235" customWidth="1"/>
    <col min="14861" max="15110" width="9.109375" style="235"/>
    <col min="15111" max="15111" width="6.109375" style="235" customWidth="1"/>
    <col min="15112" max="15112" width="70.6640625" style="235" customWidth="1"/>
    <col min="15113" max="15115" width="17.6640625" style="235" customWidth="1"/>
    <col min="15116" max="15116" width="18.6640625" style="235" customWidth="1"/>
    <col min="15117" max="15366" width="9.109375" style="235"/>
    <col min="15367" max="15367" width="6.109375" style="235" customWidth="1"/>
    <col min="15368" max="15368" width="70.6640625" style="235" customWidth="1"/>
    <col min="15369" max="15371" width="17.6640625" style="235" customWidth="1"/>
    <col min="15372" max="15372" width="18.6640625" style="235" customWidth="1"/>
    <col min="15373" max="15622" width="9.109375" style="235"/>
    <col min="15623" max="15623" width="6.109375" style="235" customWidth="1"/>
    <col min="15624" max="15624" width="70.6640625" style="235" customWidth="1"/>
    <col min="15625" max="15627" width="17.6640625" style="235" customWidth="1"/>
    <col min="15628" max="15628" width="18.6640625" style="235" customWidth="1"/>
    <col min="15629" max="15878" width="9.109375" style="235"/>
    <col min="15879" max="15879" width="6.109375" style="235" customWidth="1"/>
    <col min="15880" max="15880" width="70.6640625" style="235" customWidth="1"/>
    <col min="15881" max="15883" width="17.6640625" style="235" customWidth="1"/>
    <col min="15884" max="15884" width="18.6640625" style="235" customWidth="1"/>
    <col min="15885" max="16134" width="9.109375" style="235"/>
    <col min="16135" max="16135" width="6.109375" style="235" customWidth="1"/>
    <col min="16136" max="16136" width="70.6640625" style="235" customWidth="1"/>
    <col min="16137" max="16139" width="17.6640625" style="235" customWidth="1"/>
    <col min="16140" max="16140" width="18.6640625" style="235" customWidth="1"/>
    <col min="16141" max="16384" width="9.109375" style="235"/>
  </cols>
  <sheetData>
    <row r="1" spans="1:17" s="119" customFormat="1" ht="12" customHeight="1" x14ac:dyDescent="0.25">
      <c r="A1" s="116"/>
      <c r="B1" s="108" t="s">
        <v>407</v>
      </c>
      <c r="C1" s="71"/>
      <c r="D1" s="71"/>
      <c r="E1" s="71"/>
      <c r="F1" s="71"/>
      <c r="G1" s="71"/>
      <c r="H1" s="71"/>
      <c r="I1" s="71"/>
      <c r="J1" s="71"/>
      <c r="K1" s="71"/>
      <c r="L1" s="71"/>
      <c r="M1" s="71"/>
      <c r="N1" s="71"/>
      <c r="O1" s="71"/>
      <c r="P1" s="117"/>
      <c r="Q1" s="117"/>
    </row>
    <row r="2" spans="1:17" s="204" customFormat="1" ht="17.399999999999999" customHeight="1" x14ac:dyDescent="0.25">
      <c r="A2" s="203"/>
      <c r="B2" s="658" t="s">
        <v>301</v>
      </c>
      <c r="C2" s="659"/>
      <c r="D2" s="659"/>
      <c r="E2" s="659"/>
      <c r="F2" s="659"/>
      <c r="G2" s="659"/>
      <c r="H2" s="659"/>
      <c r="I2" s="659"/>
      <c r="J2" s="659"/>
      <c r="K2" s="659"/>
      <c r="L2" s="659"/>
      <c r="M2" s="659"/>
      <c r="N2" s="659"/>
      <c r="O2" s="659"/>
      <c r="P2" s="660"/>
    </row>
    <row r="3" spans="1:17" s="204" customFormat="1" x14ac:dyDescent="0.25">
      <c r="A3" s="203"/>
      <c r="B3" s="431"/>
      <c r="C3" s="431"/>
      <c r="D3" s="431"/>
      <c r="E3" s="431"/>
      <c r="F3" s="431"/>
      <c r="G3" s="431"/>
      <c r="H3" s="431"/>
      <c r="I3" s="431"/>
      <c r="J3" s="431"/>
      <c r="K3" s="432"/>
      <c r="L3" s="432"/>
      <c r="M3" s="432"/>
      <c r="N3" s="432"/>
      <c r="O3" s="432"/>
    </row>
    <row r="4" spans="1:17" s="204" customFormat="1" x14ac:dyDescent="0.25">
      <c r="A4" s="203"/>
      <c r="B4" s="661" t="s">
        <v>0</v>
      </c>
      <c r="C4" s="662"/>
      <c r="D4" s="662"/>
      <c r="E4" s="662"/>
      <c r="F4" s="662"/>
      <c r="G4" s="662"/>
      <c r="H4" s="662"/>
      <c r="I4" s="662"/>
      <c r="J4" s="662"/>
      <c r="K4" s="662"/>
      <c r="L4" s="662"/>
      <c r="M4" s="662"/>
      <c r="N4" s="662"/>
      <c r="O4" s="662"/>
      <c r="P4" s="663"/>
    </row>
    <row r="5" spans="1:17" s="204" customFormat="1" x14ac:dyDescent="0.25">
      <c r="A5" s="203"/>
      <c r="B5" s="648" t="s">
        <v>1</v>
      </c>
      <c r="C5" s="649"/>
      <c r="D5" s="649"/>
      <c r="E5" s="649"/>
      <c r="F5" s="649"/>
      <c r="G5" s="649"/>
      <c r="H5" s="650"/>
      <c r="I5" s="650"/>
      <c r="J5" s="433"/>
      <c r="K5" s="430"/>
      <c r="L5" s="430"/>
      <c r="M5" s="430"/>
      <c r="N5" s="430"/>
      <c r="O5" s="430"/>
    </row>
    <row r="6" spans="1:17" s="204" customFormat="1" ht="15" customHeight="1" x14ac:dyDescent="0.25">
      <c r="A6" s="291"/>
      <c r="B6" s="523" t="s">
        <v>435</v>
      </c>
      <c r="C6" s="603" t="s">
        <v>421</v>
      </c>
      <c r="D6" s="604"/>
      <c r="E6" s="603" t="s">
        <v>423</v>
      </c>
      <c r="F6" s="604"/>
      <c r="G6" s="603" t="s">
        <v>424</v>
      </c>
      <c r="H6" s="604"/>
      <c r="I6" s="603" t="s">
        <v>430</v>
      </c>
      <c r="J6" s="664"/>
      <c r="K6" s="603" t="s">
        <v>431</v>
      </c>
      <c r="L6" s="664"/>
      <c r="M6" s="603" t="s">
        <v>432</v>
      </c>
      <c r="N6" s="664"/>
      <c r="O6" s="603" t="s">
        <v>433</v>
      </c>
      <c r="P6" s="604"/>
    </row>
    <row r="7" spans="1:17" s="204" customFormat="1" ht="23.4" customHeight="1" x14ac:dyDescent="0.25">
      <c r="A7" s="291"/>
      <c r="B7" s="530"/>
      <c r="C7" s="605"/>
      <c r="D7" s="606"/>
      <c r="E7" s="605"/>
      <c r="F7" s="606"/>
      <c r="G7" s="630"/>
      <c r="H7" s="631"/>
      <c r="I7" s="667"/>
      <c r="J7" s="668"/>
      <c r="K7" s="665"/>
      <c r="L7" s="666"/>
      <c r="M7" s="665"/>
      <c r="N7" s="666"/>
      <c r="O7" s="630"/>
      <c r="P7" s="631"/>
    </row>
    <row r="8" spans="1:17" s="204" customFormat="1" ht="16.2" customHeight="1" x14ac:dyDescent="0.25">
      <c r="A8" s="291"/>
      <c r="B8" s="479"/>
      <c r="C8" s="637" t="s">
        <v>302</v>
      </c>
      <c r="D8" s="638"/>
      <c r="E8" s="637" t="s">
        <v>302</v>
      </c>
      <c r="F8" s="638"/>
      <c r="G8" s="639" t="s">
        <v>302</v>
      </c>
      <c r="H8" s="640"/>
      <c r="I8" s="641" t="s">
        <v>302</v>
      </c>
      <c r="J8" s="642"/>
      <c r="K8" s="633" t="s">
        <v>302</v>
      </c>
      <c r="L8" s="634"/>
      <c r="M8" s="633" t="s">
        <v>302</v>
      </c>
      <c r="N8" s="634"/>
      <c r="O8" s="633" t="s">
        <v>302</v>
      </c>
      <c r="P8" s="634"/>
    </row>
    <row r="9" spans="1:17" s="204" customFormat="1" ht="15" customHeight="1" x14ac:dyDescent="0.25">
      <c r="A9" s="291"/>
      <c r="B9" s="205" t="s">
        <v>310</v>
      </c>
      <c r="C9" s="654" t="s">
        <v>422</v>
      </c>
      <c r="D9" s="655"/>
      <c r="E9" s="654" t="s">
        <v>422</v>
      </c>
      <c r="F9" s="655"/>
      <c r="G9" s="654" t="s">
        <v>422</v>
      </c>
      <c r="H9" s="655"/>
      <c r="I9" s="656" t="s">
        <v>422</v>
      </c>
      <c r="J9" s="657"/>
      <c r="K9" s="656" t="s">
        <v>422</v>
      </c>
      <c r="L9" s="657"/>
      <c r="M9" s="656" t="s">
        <v>422</v>
      </c>
      <c r="N9" s="657"/>
      <c r="O9" s="656" t="s">
        <v>422</v>
      </c>
      <c r="P9" s="657"/>
    </row>
    <row r="10" spans="1:17" s="204" customFormat="1" x14ac:dyDescent="0.25">
      <c r="A10" s="292"/>
      <c r="B10" s="205"/>
      <c r="C10" s="633" t="s">
        <v>297</v>
      </c>
      <c r="D10" s="634"/>
      <c r="E10" s="633" t="s">
        <v>297</v>
      </c>
      <c r="F10" s="634"/>
      <c r="G10" s="633" t="s">
        <v>297</v>
      </c>
      <c r="H10" s="634"/>
      <c r="I10" s="633" t="s">
        <v>297</v>
      </c>
      <c r="J10" s="634"/>
      <c r="K10" s="633" t="s">
        <v>297</v>
      </c>
      <c r="L10" s="634"/>
      <c r="M10" s="633" t="s">
        <v>297</v>
      </c>
      <c r="N10" s="634"/>
      <c r="O10" s="633" t="s">
        <v>297</v>
      </c>
      <c r="P10" s="634"/>
    </row>
    <row r="11" spans="1:17" s="204" customFormat="1" ht="17.399999999999999" customHeight="1" x14ac:dyDescent="0.25">
      <c r="A11" s="206" t="s">
        <v>2</v>
      </c>
      <c r="B11" s="347"/>
      <c r="C11" s="635" t="s">
        <v>422</v>
      </c>
      <c r="D11" s="636"/>
      <c r="E11" s="635" t="s">
        <v>422</v>
      </c>
      <c r="F11" s="636"/>
      <c r="G11" s="635" t="s">
        <v>422</v>
      </c>
      <c r="H11" s="636"/>
      <c r="I11" s="635" t="s">
        <v>422</v>
      </c>
      <c r="J11" s="636"/>
      <c r="K11" s="635" t="s">
        <v>422</v>
      </c>
      <c r="L11" s="636"/>
      <c r="M11" s="635" t="s">
        <v>422</v>
      </c>
      <c r="N11" s="636"/>
      <c r="O11" s="635" t="s">
        <v>422</v>
      </c>
      <c r="P11" s="636"/>
    </row>
    <row r="12" spans="1:17" s="204" customFormat="1" x14ac:dyDescent="0.25">
      <c r="A12" s="207">
        <v>1</v>
      </c>
      <c r="B12" s="645" t="s">
        <v>3</v>
      </c>
      <c r="C12" s="646"/>
      <c r="D12" s="646"/>
      <c r="E12" s="646"/>
      <c r="F12" s="646"/>
      <c r="G12" s="646"/>
      <c r="H12" s="646"/>
      <c r="I12" s="646"/>
      <c r="J12" s="646"/>
      <c r="K12" s="646"/>
      <c r="L12" s="646"/>
      <c r="M12" s="646"/>
      <c r="N12" s="646"/>
      <c r="O12" s="646"/>
      <c r="P12" s="647"/>
    </row>
    <row r="13" spans="1:17" s="204" customFormat="1" x14ac:dyDescent="0.25">
      <c r="A13" s="206">
        <v>2</v>
      </c>
      <c r="B13" s="451" t="s">
        <v>4</v>
      </c>
      <c r="C13" s="439"/>
      <c r="D13" s="458">
        <f>IFERROR(C13/C$40,0)</f>
        <v>0</v>
      </c>
      <c r="E13" s="439"/>
      <c r="F13" s="458">
        <f>IFERROR(E13/E$40,0)</f>
        <v>0</v>
      </c>
      <c r="G13" s="439"/>
      <c r="H13" s="458">
        <f>IFERROR(G13/G$40,0)</f>
        <v>0</v>
      </c>
      <c r="I13" s="439"/>
      <c r="J13" s="458">
        <f>IFERROR(I13/I$40,0)</f>
        <v>0</v>
      </c>
      <c r="K13" s="439"/>
      <c r="L13" s="458">
        <f>IFERROR(K13/K$40,0)</f>
        <v>0</v>
      </c>
      <c r="M13" s="439"/>
      <c r="N13" s="458">
        <f>IFERROR(M13/M$40,0)</f>
        <v>0</v>
      </c>
      <c r="O13" s="439"/>
      <c r="P13" s="461">
        <f>IFERROR(O13/O$40,0)</f>
        <v>0</v>
      </c>
    </row>
    <row r="14" spans="1:17" s="204" customFormat="1" x14ac:dyDescent="0.25">
      <c r="A14" s="206">
        <v>3</v>
      </c>
      <c r="B14" s="1" t="s">
        <v>5</v>
      </c>
      <c r="C14" s="208"/>
      <c r="D14" s="459">
        <f t="shared" ref="D14:D23" si="0">IFERROR(C14/C$40,0)</f>
        <v>0</v>
      </c>
      <c r="E14" s="208"/>
      <c r="F14" s="459">
        <f t="shared" ref="F14:F23" si="1">IFERROR(E14/E$40,0)</f>
        <v>0</v>
      </c>
      <c r="G14" s="208"/>
      <c r="H14" s="459">
        <f t="shared" ref="H14:H23" si="2">IFERROR(G14/G$40,0)</f>
        <v>0</v>
      </c>
      <c r="I14" s="208"/>
      <c r="J14" s="459">
        <f t="shared" ref="J14:J23" si="3">IFERROR(I14/I$40,0)</f>
        <v>0</v>
      </c>
      <c r="K14" s="208"/>
      <c r="L14" s="459">
        <f t="shared" ref="L14:L23" si="4">IFERROR(K14/K$40,0)</f>
        <v>0</v>
      </c>
      <c r="M14" s="208"/>
      <c r="N14" s="459">
        <f t="shared" ref="N14:N23" si="5">IFERROR(M14/M$40,0)</f>
        <v>0</v>
      </c>
      <c r="O14" s="208"/>
      <c r="P14" s="461">
        <f t="shared" ref="P14:P23" si="6">IFERROR(O14/O$40,0)</f>
        <v>0</v>
      </c>
    </row>
    <row r="15" spans="1:17" s="204" customFormat="1" ht="55.2" customHeight="1" x14ac:dyDescent="0.25">
      <c r="A15" s="209">
        <v>4</v>
      </c>
      <c r="B15" s="452" t="s">
        <v>6</v>
      </c>
      <c r="C15" s="453">
        <f t="shared" ref="C15:O15" si="7">C13-C14</f>
        <v>0</v>
      </c>
      <c r="D15" s="483">
        <f t="shared" si="0"/>
        <v>0</v>
      </c>
      <c r="E15" s="453">
        <f t="shared" si="7"/>
        <v>0</v>
      </c>
      <c r="F15" s="483">
        <f t="shared" si="1"/>
        <v>0</v>
      </c>
      <c r="G15" s="453">
        <f t="shared" si="7"/>
        <v>0</v>
      </c>
      <c r="H15" s="483">
        <f t="shared" si="2"/>
        <v>0</v>
      </c>
      <c r="I15" s="453">
        <f t="shared" si="7"/>
        <v>0</v>
      </c>
      <c r="J15" s="483">
        <f t="shared" si="3"/>
        <v>0</v>
      </c>
      <c r="K15" s="453">
        <f t="shared" si="7"/>
        <v>0</v>
      </c>
      <c r="L15" s="483">
        <f t="shared" si="4"/>
        <v>0</v>
      </c>
      <c r="M15" s="453">
        <f t="shared" si="7"/>
        <v>0</v>
      </c>
      <c r="N15" s="483">
        <f t="shared" si="5"/>
        <v>0</v>
      </c>
      <c r="O15" s="453">
        <f t="shared" si="7"/>
        <v>0</v>
      </c>
      <c r="P15" s="484">
        <f t="shared" si="6"/>
        <v>0</v>
      </c>
    </row>
    <row r="16" spans="1:17" s="204" customFormat="1" x14ac:dyDescent="0.25">
      <c r="A16" s="209">
        <v>5</v>
      </c>
      <c r="B16" s="651" t="s">
        <v>7</v>
      </c>
      <c r="C16" s="652"/>
      <c r="D16" s="652"/>
      <c r="E16" s="652"/>
      <c r="F16" s="652"/>
      <c r="G16" s="652"/>
      <c r="H16" s="652"/>
      <c r="I16" s="652"/>
      <c r="J16" s="652"/>
      <c r="K16" s="652"/>
      <c r="L16" s="652"/>
      <c r="M16" s="652"/>
      <c r="N16" s="652"/>
      <c r="O16" s="652"/>
      <c r="P16" s="653"/>
    </row>
    <row r="17" spans="1:16" s="204" customFormat="1" ht="27.6" x14ac:dyDescent="0.25">
      <c r="A17" s="209">
        <f t="shared" ref="A17:A23" si="8">A16+1</f>
        <v>6</v>
      </c>
      <c r="B17" s="454" t="s">
        <v>8</v>
      </c>
      <c r="C17" s="455"/>
      <c r="D17" s="460">
        <f t="shared" si="0"/>
        <v>0</v>
      </c>
      <c r="E17" s="455"/>
      <c r="F17" s="460">
        <f t="shared" si="1"/>
        <v>0</v>
      </c>
      <c r="G17" s="455"/>
      <c r="H17" s="460">
        <f t="shared" si="2"/>
        <v>0</v>
      </c>
      <c r="I17" s="455"/>
      <c r="J17" s="460">
        <f t="shared" si="3"/>
        <v>0</v>
      </c>
      <c r="K17" s="455"/>
      <c r="L17" s="460">
        <f t="shared" si="4"/>
        <v>0</v>
      </c>
      <c r="M17" s="455"/>
      <c r="N17" s="460">
        <f t="shared" si="5"/>
        <v>0</v>
      </c>
      <c r="O17" s="455"/>
      <c r="P17" s="462">
        <f t="shared" si="6"/>
        <v>0</v>
      </c>
    </row>
    <row r="18" spans="1:16" s="204" customFormat="1" x14ac:dyDescent="0.25">
      <c r="A18" s="209">
        <f t="shared" si="8"/>
        <v>7</v>
      </c>
      <c r="B18" s="2" t="s">
        <v>9</v>
      </c>
      <c r="C18" s="210"/>
      <c r="D18" s="460">
        <f t="shared" si="0"/>
        <v>0</v>
      </c>
      <c r="E18" s="210"/>
      <c r="F18" s="460">
        <f t="shared" si="1"/>
        <v>0</v>
      </c>
      <c r="G18" s="210"/>
      <c r="H18" s="460">
        <f t="shared" si="2"/>
        <v>0</v>
      </c>
      <c r="I18" s="210"/>
      <c r="J18" s="460">
        <f t="shared" si="3"/>
        <v>0</v>
      </c>
      <c r="K18" s="210"/>
      <c r="L18" s="460">
        <f t="shared" si="4"/>
        <v>0</v>
      </c>
      <c r="M18" s="210"/>
      <c r="N18" s="460">
        <f t="shared" si="5"/>
        <v>0</v>
      </c>
      <c r="O18" s="210"/>
      <c r="P18" s="462">
        <f t="shared" si="6"/>
        <v>0</v>
      </c>
    </row>
    <row r="19" spans="1:16" s="204" customFormat="1" x14ac:dyDescent="0.25">
      <c r="A19" s="209">
        <f t="shared" si="8"/>
        <v>8</v>
      </c>
      <c r="B19" s="2" t="s">
        <v>10</v>
      </c>
      <c r="C19" s="210"/>
      <c r="D19" s="460">
        <f t="shared" si="0"/>
        <v>0</v>
      </c>
      <c r="E19" s="210"/>
      <c r="F19" s="460">
        <f t="shared" si="1"/>
        <v>0</v>
      </c>
      <c r="G19" s="210"/>
      <c r="H19" s="460">
        <f t="shared" si="2"/>
        <v>0</v>
      </c>
      <c r="I19" s="210"/>
      <c r="J19" s="460">
        <f t="shared" si="3"/>
        <v>0</v>
      </c>
      <c r="K19" s="210"/>
      <c r="L19" s="460">
        <f t="shared" si="4"/>
        <v>0</v>
      </c>
      <c r="M19" s="210"/>
      <c r="N19" s="460">
        <f t="shared" si="5"/>
        <v>0</v>
      </c>
      <c r="O19" s="210"/>
      <c r="P19" s="462">
        <f t="shared" si="6"/>
        <v>0</v>
      </c>
    </row>
    <row r="20" spans="1:16" s="204" customFormat="1" x14ac:dyDescent="0.25">
      <c r="A20" s="209">
        <f t="shared" si="8"/>
        <v>9</v>
      </c>
      <c r="B20" s="2" t="s">
        <v>11</v>
      </c>
      <c r="C20" s="210"/>
      <c r="D20" s="460">
        <f t="shared" si="0"/>
        <v>0</v>
      </c>
      <c r="E20" s="210"/>
      <c r="F20" s="460">
        <f t="shared" si="1"/>
        <v>0</v>
      </c>
      <c r="G20" s="210"/>
      <c r="H20" s="460">
        <f t="shared" si="2"/>
        <v>0</v>
      </c>
      <c r="I20" s="210"/>
      <c r="J20" s="460">
        <f t="shared" si="3"/>
        <v>0</v>
      </c>
      <c r="K20" s="210"/>
      <c r="L20" s="460">
        <f t="shared" si="4"/>
        <v>0</v>
      </c>
      <c r="M20" s="210"/>
      <c r="N20" s="460">
        <f t="shared" si="5"/>
        <v>0</v>
      </c>
      <c r="O20" s="210"/>
      <c r="P20" s="462">
        <f t="shared" si="6"/>
        <v>0</v>
      </c>
    </row>
    <row r="21" spans="1:16" s="204" customFormat="1" x14ac:dyDescent="0.25">
      <c r="A21" s="209">
        <f t="shared" si="8"/>
        <v>10</v>
      </c>
      <c r="B21" s="3" t="s">
        <v>12</v>
      </c>
      <c r="C21" s="208"/>
      <c r="D21" s="459">
        <f t="shared" si="0"/>
        <v>0</v>
      </c>
      <c r="E21" s="208"/>
      <c r="F21" s="459">
        <f t="shared" si="1"/>
        <v>0</v>
      </c>
      <c r="G21" s="208"/>
      <c r="H21" s="459">
        <f t="shared" si="2"/>
        <v>0</v>
      </c>
      <c r="I21" s="208"/>
      <c r="J21" s="459">
        <f t="shared" si="3"/>
        <v>0</v>
      </c>
      <c r="K21" s="208"/>
      <c r="L21" s="459">
        <f t="shared" si="4"/>
        <v>0</v>
      </c>
      <c r="M21" s="208"/>
      <c r="N21" s="459">
        <f t="shared" si="5"/>
        <v>0</v>
      </c>
      <c r="O21" s="208"/>
      <c r="P21" s="461">
        <f t="shared" si="6"/>
        <v>0</v>
      </c>
    </row>
    <row r="22" spans="1:16" s="204" customFormat="1" x14ac:dyDescent="0.25">
      <c r="A22" s="209">
        <f t="shared" si="8"/>
        <v>11</v>
      </c>
      <c r="B22" s="39" t="s">
        <v>13</v>
      </c>
      <c r="C22" s="208"/>
      <c r="D22" s="459">
        <f t="shared" si="0"/>
        <v>0</v>
      </c>
      <c r="E22" s="208"/>
      <c r="F22" s="459">
        <f t="shared" si="1"/>
        <v>0</v>
      </c>
      <c r="G22" s="208"/>
      <c r="H22" s="459">
        <f t="shared" si="2"/>
        <v>0</v>
      </c>
      <c r="I22" s="208"/>
      <c r="J22" s="459">
        <f t="shared" si="3"/>
        <v>0</v>
      </c>
      <c r="K22" s="208"/>
      <c r="L22" s="459">
        <f t="shared" si="4"/>
        <v>0</v>
      </c>
      <c r="M22" s="208"/>
      <c r="N22" s="459">
        <f t="shared" si="5"/>
        <v>0</v>
      </c>
      <c r="O22" s="208"/>
      <c r="P22" s="461">
        <f t="shared" si="6"/>
        <v>0</v>
      </c>
    </row>
    <row r="23" spans="1:16" s="204" customFormat="1" x14ac:dyDescent="0.25">
      <c r="A23" s="211">
        <f t="shared" si="8"/>
        <v>12</v>
      </c>
      <c r="B23" s="4" t="s">
        <v>14</v>
      </c>
      <c r="C23" s="212">
        <f t="shared" ref="C23:O23" si="9">C15+C21+C22</f>
        <v>0</v>
      </c>
      <c r="D23" s="475">
        <f t="shared" si="0"/>
        <v>0</v>
      </c>
      <c r="E23" s="212">
        <f t="shared" si="9"/>
        <v>0</v>
      </c>
      <c r="F23" s="475">
        <f t="shared" si="1"/>
        <v>0</v>
      </c>
      <c r="G23" s="212">
        <f t="shared" si="9"/>
        <v>0</v>
      </c>
      <c r="H23" s="475">
        <f t="shared" si="2"/>
        <v>0</v>
      </c>
      <c r="I23" s="212">
        <f t="shared" si="9"/>
        <v>0</v>
      </c>
      <c r="J23" s="475">
        <f t="shared" si="3"/>
        <v>0</v>
      </c>
      <c r="K23" s="212">
        <f t="shared" si="9"/>
        <v>0</v>
      </c>
      <c r="L23" s="475">
        <f t="shared" si="4"/>
        <v>0</v>
      </c>
      <c r="M23" s="212">
        <f t="shared" si="9"/>
        <v>0</v>
      </c>
      <c r="N23" s="475">
        <f t="shared" si="5"/>
        <v>0</v>
      </c>
      <c r="O23" s="212">
        <f t="shared" si="9"/>
        <v>0</v>
      </c>
      <c r="P23" s="476">
        <f t="shared" si="6"/>
        <v>0</v>
      </c>
    </row>
    <row r="24" spans="1:16" s="204" customFormat="1" ht="6.75" customHeight="1" x14ac:dyDescent="0.25">
      <c r="A24" s="213"/>
      <c r="B24" s="348"/>
      <c r="C24" s="349"/>
      <c r="D24" s="349"/>
      <c r="E24" s="349"/>
      <c r="F24" s="349"/>
      <c r="G24" s="349"/>
      <c r="H24" s="349"/>
      <c r="I24" s="349"/>
      <c r="J24" s="349"/>
      <c r="K24" s="349"/>
      <c r="L24" s="349"/>
      <c r="M24" s="349"/>
      <c r="N24" s="349"/>
      <c r="O24" s="214"/>
      <c r="P24" s="463"/>
    </row>
    <row r="25" spans="1:16" s="204" customFormat="1" x14ac:dyDescent="0.25">
      <c r="A25" s="207">
        <f>A23+1</f>
        <v>13</v>
      </c>
      <c r="B25" s="645" t="s">
        <v>15</v>
      </c>
      <c r="C25" s="646"/>
      <c r="D25" s="646"/>
      <c r="E25" s="646"/>
      <c r="F25" s="646"/>
      <c r="G25" s="646"/>
      <c r="H25" s="646"/>
      <c r="I25" s="646"/>
      <c r="J25" s="646"/>
      <c r="K25" s="646"/>
      <c r="L25" s="646"/>
      <c r="M25" s="646"/>
      <c r="N25" s="646"/>
      <c r="O25" s="646"/>
      <c r="P25" s="647"/>
    </row>
    <row r="26" spans="1:16" s="204" customFormat="1" x14ac:dyDescent="0.25">
      <c r="A26" s="206">
        <f>A25+1</f>
        <v>14</v>
      </c>
      <c r="B26" s="6" t="s">
        <v>427</v>
      </c>
      <c r="C26" s="215"/>
      <c r="D26" s="465">
        <f>IFERROR(C26/C$40,0)</f>
        <v>0</v>
      </c>
      <c r="E26" s="208"/>
      <c r="F26" s="458">
        <f>IFERROR(E26/E$40,0)</f>
        <v>0</v>
      </c>
      <c r="G26" s="208"/>
      <c r="H26" s="458">
        <f>IFERROR(G26/G$40,0)</f>
        <v>0</v>
      </c>
      <c r="I26" s="208"/>
      <c r="J26" s="458">
        <f>IFERROR(I26/I$40,0)</f>
        <v>0</v>
      </c>
      <c r="K26" s="208"/>
      <c r="L26" s="458">
        <f>IFERROR(K26/K$40,0)</f>
        <v>0</v>
      </c>
      <c r="M26" s="208"/>
      <c r="N26" s="458">
        <f>IFERROR(M26/M$40,0)</f>
        <v>0</v>
      </c>
      <c r="O26" s="208"/>
      <c r="P26" s="468">
        <f>IFERROR(O26/O$40,0)</f>
        <v>0</v>
      </c>
    </row>
    <row r="27" spans="1:16" s="204" customFormat="1" x14ac:dyDescent="0.25">
      <c r="A27" s="206">
        <f t="shared" ref="A27:A38" si="10">A26+1</f>
        <v>15</v>
      </c>
      <c r="B27" s="7" t="s">
        <v>17</v>
      </c>
      <c r="C27" s="215"/>
      <c r="D27" s="466">
        <f t="shared" ref="D27:D40" si="11">IFERROR(C27/C$40,0)</f>
        <v>0</v>
      </c>
      <c r="E27" s="208"/>
      <c r="F27" s="459">
        <f t="shared" ref="F27:F40" si="12">IFERROR(E27/E$40,0)</f>
        <v>0</v>
      </c>
      <c r="G27" s="208"/>
      <c r="H27" s="459">
        <f t="shared" ref="H27:H40" si="13">IFERROR(G27/G$40,0)</f>
        <v>0</v>
      </c>
      <c r="I27" s="208"/>
      <c r="J27" s="459">
        <f t="shared" ref="J27:J40" si="14">IFERROR(I27/I$40,0)</f>
        <v>0</v>
      </c>
      <c r="K27" s="208"/>
      <c r="L27" s="459">
        <f t="shared" ref="L27:L40" si="15">IFERROR(K27/K$40,0)</f>
        <v>0</v>
      </c>
      <c r="M27" s="208"/>
      <c r="N27" s="459">
        <f t="shared" ref="N27:N40" si="16">IFERROR(M27/M$40,0)</f>
        <v>0</v>
      </c>
      <c r="O27" s="208"/>
      <c r="P27" s="468">
        <f t="shared" ref="P27:P40" si="17">IFERROR(O27/O$40,0)</f>
        <v>0</v>
      </c>
    </row>
    <row r="28" spans="1:16" s="204" customFormat="1" x14ac:dyDescent="0.25">
      <c r="A28" s="206">
        <f t="shared" si="10"/>
        <v>16</v>
      </c>
      <c r="B28" s="8" t="s">
        <v>18</v>
      </c>
      <c r="C28" s="215"/>
      <c r="D28" s="466">
        <f t="shared" si="11"/>
        <v>0</v>
      </c>
      <c r="E28" s="208"/>
      <c r="F28" s="459">
        <f t="shared" si="12"/>
        <v>0</v>
      </c>
      <c r="G28" s="208"/>
      <c r="H28" s="459">
        <f t="shared" si="13"/>
        <v>0</v>
      </c>
      <c r="I28" s="208"/>
      <c r="J28" s="459">
        <f t="shared" si="14"/>
        <v>0</v>
      </c>
      <c r="K28" s="208"/>
      <c r="L28" s="459">
        <f t="shared" si="15"/>
        <v>0</v>
      </c>
      <c r="M28" s="208"/>
      <c r="N28" s="459">
        <f t="shared" si="16"/>
        <v>0</v>
      </c>
      <c r="O28" s="208"/>
      <c r="P28" s="468">
        <f t="shared" si="17"/>
        <v>0</v>
      </c>
    </row>
    <row r="29" spans="1:16" s="204" customFormat="1" x14ac:dyDescent="0.25">
      <c r="A29" s="206">
        <f t="shared" si="10"/>
        <v>17</v>
      </c>
      <c r="B29" s="8" t="s">
        <v>19</v>
      </c>
      <c r="C29" s="215"/>
      <c r="D29" s="466">
        <f t="shared" si="11"/>
        <v>0</v>
      </c>
      <c r="E29" s="208"/>
      <c r="F29" s="459">
        <f t="shared" si="12"/>
        <v>0</v>
      </c>
      <c r="G29" s="208"/>
      <c r="H29" s="459">
        <f t="shared" si="13"/>
        <v>0</v>
      </c>
      <c r="I29" s="208"/>
      <c r="J29" s="459">
        <f t="shared" si="14"/>
        <v>0</v>
      </c>
      <c r="K29" s="208"/>
      <c r="L29" s="459">
        <f t="shared" si="15"/>
        <v>0</v>
      </c>
      <c r="M29" s="208"/>
      <c r="N29" s="459">
        <f t="shared" si="16"/>
        <v>0</v>
      </c>
      <c r="O29" s="208"/>
      <c r="P29" s="468">
        <f t="shared" si="17"/>
        <v>0</v>
      </c>
    </row>
    <row r="30" spans="1:16" s="204" customFormat="1" ht="27.6" x14ac:dyDescent="0.25">
      <c r="A30" s="206">
        <f t="shared" si="10"/>
        <v>18</v>
      </c>
      <c r="B30" s="8" t="s">
        <v>20</v>
      </c>
      <c r="C30" s="215"/>
      <c r="D30" s="466">
        <f t="shared" si="11"/>
        <v>0</v>
      </c>
      <c r="E30" s="216"/>
      <c r="F30" s="459">
        <f t="shared" si="12"/>
        <v>0</v>
      </c>
      <c r="G30" s="216"/>
      <c r="H30" s="459">
        <f t="shared" si="13"/>
        <v>0</v>
      </c>
      <c r="I30" s="216"/>
      <c r="J30" s="459">
        <f t="shared" si="14"/>
        <v>0</v>
      </c>
      <c r="K30" s="216"/>
      <c r="L30" s="459">
        <f t="shared" si="15"/>
        <v>0</v>
      </c>
      <c r="M30" s="216"/>
      <c r="N30" s="459">
        <f t="shared" si="16"/>
        <v>0</v>
      </c>
      <c r="O30" s="216"/>
      <c r="P30" s="468">
        <f t="shared" si="17"/>
        <v>0</v>
      </c>
    </row>
    <row r="31" spans="1:16" s="204" customFormat="1" x14ac:dyDescent="0.25">
      <c r="A31" s="206">
        <f t="shared" si="10"/>
        <v>19</v>
      </c>
      <c r="B31" s="39" t="s">
        <v>21</v>
      </c>
      <c r="C31" s="215"/>
      <c r="D31" s="466">
        <f t="shared" si="11"/>
        <v>0</v>
      </c>
      <c r="E31" s="208"/>
      <c r="F31" s="459">
        <f t="shared" si="12"/>
        <v>0</v>
      </c>
      <c r="G31" s="208"/>
      <c r="H31" s="459">
        <f t="shared" si="13"/>
        <v>0</v>
      </c>
      <c r="I31" s="208"/>
      <c r="J31" s="459">
        <f t="shared" si="14"/>
        <v>0</v>
      </c>
      <c r="K31" s="208"/>
      <c r="L31" s="459">
        <f t="shared" si="15"/>
        <v>0</v>
      </c>
      <c r="M31" s="208"/>
      <c r="N31" s="459">
        <f t="shared" si="16"/>
        <v>0</v>
      </c>
      <c r="O31" s="208"/>
      <c r="P31" s="468">
        <f t="shared" si="17"/>
        <v>0</v>
      </c>
    </row>
    <row r="32" spans="1:16" s="204" customFormat="1" x14ac:dyDescent="0.25">
      <c r="A32" s="206">
        <f t="shared" si="10"/>
        <v>20</v>
      </c>
      <c r="B32" s="39" t="s">
        <v>22</v>
      </c>
      <c r="C32" s="215"/>
      <c r="D32" s="466">
        <f t="shared" si="11"/>
        <v>0</v>
      </c>
      <c r="E32" s="208"/>
      <c r="F32" s="459">
        <f t="shared" si="12"/>
        <v>0</v>
      </c>
      <c r="G32" s="208"/>
      <c r="H32" s="459">
        <f t="shared" si="13"/>
        <v>0</v>
      </c>
      <c r="I32" s="208"/>
      <c r="J32" s="459">
        <f t="shared" si="14"/>
        <v>0</v>
      </c>
      <c r="K32" s="208"/>
      <c r="L32" s="459">
        <f t="shared" si="15"/>
        <v>0</v>
      </c>
      <c r="M32" s="208"/>
      <c r="N32" s="459">
        <f t="shared" si="16"/>
        <v>0</v>
      </c>
      <c r="O32" s="208"/>
      <c r="P32" s="468">
        <f t="shared" si="17"/>
        <v>0</v>
      </c>
    </row>
    <row r="33" spans="1:16" s="204" customFormat="1" x14ac:dyDescent="0.25">
      <c r="A33" s="206">
        <f t="shared" si="10"/>
        <v>21</v>
      </c>
      <c r="B33" s="39" t="s">
        <v>23</v>
      </c>
      <c r="C33" s="215"/>
      <c r="D33" s="466">
        <f t="shared" si="11"/>
        <v>0</v>
      </c>
      <c r="E33" s="208"/>
      <c r="F33" s="459">
        <f t="shared" si="12"/>
        <v>0</v>
      </c>
      <c r="G33" s="208"/>
      <c r="H33" s="459">
        <f t="shared" si="13"/>
        <v>0</v>
      </c>
      <c r="I33" s="208"/>
      <c r="J33" s="459">
        <f t="shared" si="14"/>
        <v>0</v>
      </c>
      <c r="K33" s="208"/>
      <c r="L33" s="459">
        <f t="shared" si="15"/>
        <v>0</v>
      </c>
      <c r="M33" s="208"/>
      <c r="N33" s="459">
        <f t="shared" si="16"/>
        <v>0</v>
      </c>
      <c r="O33" s="208"/>
      <c r="P33" s="468">
        <f t="shared" si="17"/>
        <v>0</v>
      </c>
    </row>
    <row r="34" spans="1:16" s="204" customFormat="1" x14ac:dyDescent="0.25">
      <c r="A34" s="206">
        <f t="shared" si="10"/>
        <v>22</v>
      </c>
      <c r="B34" s="39" t="s">
        <v>24</v>
      </c>
      <c r="C34" s="215"/>
      <c r="D34" s="466">
        <f t="shared" si="11"/>
        <v>0</v>
      </c>
      <c r="E34" s="208"/>
      <c r="F34" s="459">
        <f t="shared" si="12"/>
        <v>0</v>
      </c>
      <c r="G34" s="208"/>
      <c r="H34" s="459">
        <f t="shared" si="13"/>
        <v>0</v>
      </c>
      <c r="I34" s="208"/>
      <c r="J34" s="459">
        <f t="shared" si="14"/>
        <v>0</v>
      </c>
      <c r="K34" s="208"/>
      <c r="L34" s="459">
        <f t="shared" si="15"/>
        <v>0</v>
      </c>
      <c r="M34" s="208"/>
      <c r="N34" s="459">
        <f t="shared" si="16"/>
        <v>0</v>
      </c>
      <c r="O34" s="208"/>
      <c r="P34" s="468">
        <f t="shared" si="17"/>
        <v>0</v>
      </c>
    </row>
    <row r="35" spans="1:16" s="204" customFormat="1" ht="27.6" x14ac:dyDescent="0.25">
      <c r="A35" s="206">
        <f t="shared" si="10"/>
        <v>23</v>
      </c>
      <c r="B35" s="39" t="s">
        <v>25</v>
      </c>
      <c r="C35" s="215"/>
      <c r="D35" s="466">
        <f t="shared" si="11"/>
        <v>0</v>
      </c>
      <c r="E35" s="208"/>
      <c r="F35" s="459">
        <f t="shared" si="12"/>
        <v>0</v>
      </c>
      <c r="G35" s="208"/>
      <c r="H35" s="459">
        <f t="shared" si="13"/>
        <v>0</v>
      </c>
      <c r="I35" s="208"/>
      <c r="J35" s="459">
        <f t="shared" si="14"/>
        <v>0</v>
      </c>
      <c r="K35" s="208"/>
      <c r="L35" s="459">
        <f t="shared" si="15"/>
        <v>0</v>
      </c>
      <c r="M35" s="208"/>
      <c r="N35" s="459">
        <f t="shared" si="16"/>
        <v>0</v>
      </c>
      <c r="O35" s="208"/>
      <c r="P35" s="507">
        <f t="shared" si="17"/>
        <v>0</v>
      </c>
    </row>
    <row r="36" spans="1:16" s="204" customFormat="1" x14ac:dyDescent="0.25">
      <c r="A36" s="206">
        <f t="shared" si="10"/>
        <v>24</v>
      </c>
      <c r="B36" s="39" t="s">
        <v>26</v>
      </c>
      <c r="C36" s="215"/>
      <c r="D36" s="466">
        <f t="shared" si="11"/>
        <v>0</v>
      </c>
      <c r="E36" s="208"/>
      <c r="F36" s="459">
        <f t="shared" si="12"/>
        <v>0</v>
      </c>
      <c r="G36" s="208"/>
      <c r="H36" s="459">
        <f t="shared" si="13"/>
        <v>0</v>
      </c>
      <c r="I36" s="208"/>
      <c r="J36" s="459">
        <f t="shared" si="14"/>
        <v>0</v>
      </c>
      <c r="K36" s="208"/>
      <c r="L36" s="459">
        <f t="shared" si="15"/>
        <v>0</v>
      </c>
      <c r="M36" s="208"/>
      <c r="N36" s="459">
        <f t="shared" si="16"/>
        <v>0</v>
      </c>
      <c r="O36" s="208"/>
      <c r="P36" s="468">
        <f t="shared" si="17"/>
        <v>0</v>
      </c>
    </row>
    <row r="37" spans="1:16" s="204" customFormat="1" x14ac:dyDescent="0.25">
      <c r="A37" s="206">
        <f t="shared" si="10"/>
        <v>25</v>
      </c>
      <c r="B37" s="39" t="s">
        <v>27</v>
      </c>
      <c r="C37" s="215"/>
      <c r="D37" s="466">
        <f t="shared" si="11"/>
        <v>0</v>
      </c>
      <c r="E37" s="208"/>
      <c r="F37" s="459">
        <f t="shared" si="12"/>
        <v>0</v>
      </c>
      <c r="G37" s="208"/>
      <c r="H37" s="459">
        <f t="shared" si="13"/>
        <v>0</v>
      </c>
      <c r="I37" s="208"/>
      <c r="J37" s="459">
        <f t="shared" si="14"/>
        <v>0</v>
      </c>
      <c r="K37" s="208"/>
      <c r="L37" s="459">
        <f t="shared" si="15"/>
        <v>0</v>
      </c>
      <c r="M37" s="208"/>
      <c r="N37" s="459">
        <f t="shared" si="16"/>
        <v>0</v>
      </c>
      <c r="O37" s="208"/>
      <c r="P37" s="468">
        <f t="shared" si="17"/>
        <v>0</v>
      </c>
    </row>
    <row r="38" spans="1:16" s="204" customFormat="1" x14ac:dyDescent="0.25">
      <c r="A38" s="211">
        <f t="shared" si="10"/>
        <v>26</v>
      </c>
      <c r="B38" s="9" t="s">
        <v>28</v>
      </c>
      <c r="C38" s="212">
        <f t="shared" ref="C38:O38" si="18">SUM(C26:C37)</f>
        <v>0</v>
      </c>
      <c r="D38" s="470">
        <f t="shared" si="11"/>
        <v>0</v>
      </c>
      <c r="E38" s="212">
        <f t="shared" si="18"/>
        <v>0</v>
      </c>
      <c r="F38" s="475">
        <f t="shared" si="12"/>
        <v>0</v>
      </c>
      <c r="G38" s="212">
        <f t="shared" si="18"/>
        <v>0</v>
      </c>
      <c r="H38" s="475">
        <f t="shared" si="13"/>
        <v>0</v>
      </c>
      <c r="I38" s="212">
        <f t="shared" si="18"/>
        <v>0</v>
      </c>
      <c r="J38" s="475">
        <f t="shared" si="14"/>
        <v>0</v>
      </c>
      <c r="K38" s="212">
        <f t="shared" si="18"/>
        <v>0</v>
      </c>
      <c r="L38" s="475">
        <f t="shared" si="15"/>
        <v>0</v>
      </c>
      <c r="M38" s="212">
        <f t="shared" si="18"/>
        <v>0</v>
      </c>
      <c r="N38" s="475">
        <f t="shared" si="16"/>
        <v>0</v>
      </c>
      <c r="O38" s="212">
        <f t="shared" si="18"/>
        <v>0</v>
      </c>
      <c r="P38" s="473">
        <f t="shared" si="17"/>
        <v>0</v>
      </c>
    </row>
    <row r="39" spans="1:16" s="204" customFormat="1" ht="6.75" customHeight="1" x14ac:dyDescent="0.25">
      <c r="A39" s="213"/>
      <c r="B39" s="5"/>
      <c r="C39" s="214"/>
      <c r="D39" s="467"/>
      <c r="E39" s="214"/>
      <c r="F39" s="464"/>
      <c r="G39" s="214"/>
      <c r="H39" s="464"/>
      <c r="I39" s="214"/>
      <c r="J39" s="464"/>
      <c r="K39" s="214"/>
      <c r="L39" s="464"/>
      <c r="M39" s="214"/>
      <c r="N39" s="464"/>
      <c r="O39" s="214"/>
      <c r="P39" s="469"/>
    </row>
    <row r="40" spans="1:16" s="204" customFormat="1" x14ac:dyDescent="0.25">
      <c r="A40" s="217">
        <f>A38+1</f>
        <v>27</v>
      </c>
      <c r="B40" s="10" t="s">
        <v>29</v>
      </c>
      <c r="C40" s="212">
        <f t="shared" ref="C40:O40" si="19">C23+C38</f>
        <v>0</v>
      </c>
      <c r="D40" s="471">
        <f t="shared" si="11"/>
        <v>0</v>
      </c>
      <c r="E40" s="212">
        <f t="shared" si="19"/>
        <v>0</v>
      </c>
      <c r="F40" s="472">
        <f t="shared" si="12"/>
        <v>0</v>
      </c>
      <c r="G40" s="212">
        <f t="shared" si="19"/>
        <v>0</v>
      </c>
      <c r="H40" s="472">
        <f t="shared" si="13"/>
        <v>0</v>
      </c>
      <c r="I40" s="212">
        <f t="shared" si="19"/>
        <v>0</v>
      </c>
      <c r="J40" s="472">
        <f t="shared" si="14"/>
        <v>0</v>
      </c>
      <c r="K40" s="212">
        <f t="shared" si="19"/>
        <v>0</v>
      </c>
      <c r="L40" s="472">
        <f t="shared" si="15"/>
        <v>0</v>
      </c>
      <c r="M40" s="212">
        <f t="shared" si="19"/>
        <v>0</v>
      </c>
      <c r="N40" s="472">
        <f t="shared" si="16"/>
        <v>0</v>
      </c>
      <c r="O40" s="212">
        <f t="shared" si="19"/>
        <v>0</v>
      </c>
      <c r="P40" s="474">
        <f t="shared" si="17"/>
        <v>0</v>
      </c>
    </row>
    <row r="41" spans="1:16" s="204" customFormat="1" ht="6.75" customHeight="1" x14ac:dyDescent="0.25">
      <c r="A41" s="213"/>
      <c r="B41" s="350"/>
      <c r="C41" s="351"/>
      <c r="D41" s="351"/>
      <c r="E41" s="351"/>
      <c r="F41" s="351"/>
      <c r="G41" s="351"/>
      <c r="H41" s="351"/>
      <c r="I41" s="351"/>
      <c r="J41" s="351"/>
      <c r="K41" s="351"/>
      <c r="L41" s="351"/>
      <c r="M41" s="351"/>
      <c r="N41" s="351"/>
      <c r="O41" s="351"/>
    </row>
    <row r="42" spans="1:16" s="204" customFormat="1" x14ac:dyDescent="0.25">
      <c r="A42" s="207">
        <f>A40+1</f>
        <v>28</v>
      </c>
      <c r="B42" s="434" t="s">
        <v>30</v>
      </c>
      <c r="C42" s="435"/>
      <c r="D42" s="435"/>
      <c r="E42" s="435"/>
      <c r="F42" s="435"/>
      <c r="G42" s="435"/>
      <c r="H42" s="435"/>
      <c r="I42" s="435"/>
      <c r="J42" s="435"/>
      <c r="K42" s="435"/>
      <c r="L42" s="435"/>
      <c r="M42" s="435"/>
      <c r="N42" s="435"/>
      <c r="O42" s="435"/>
      <c r="P42" s="436"/>
    </row>
    <row r="43" spans="1:16" s="219" customFormat="1" x14ac:dyDescent="0.3">
      <c r="A43" s="206">
        <f t="shared" ref="A43:A49" si="20">A42+1</f>
        <v>29</v>
      </c>
      <c r="B43" s="8" t="s">
        <v>31</v>
      </c>
      <c r="C43" s="215"/>
      <c r="D43" s="480">
        <f>IFERROR(C43/C$62,0)</f>
        <v>0</v>
      </c>
      <c r="E43" s="216"/>
      <c r="F43" s="465">
        <f>IFERROR(E43/E$62,0)</f>
        <v>0</v>
      </c>
      <c r="G43" s="216"/>
      <c r="H43" s="465">
        <f>IFERROR(G43/G$62,0)</f>
        <v>0</v>
      </c>
      <c r="I43" s="216"/>
      <c r="J43" s="465">
        <f>IFERROR(I43/I$62,0)</f>
        <v>0</v>
      </c>
      <c r="K43" s="216"/>
      <c r="L43" s="465">
        <f>IFERROR(K43/K$62,0)</f>
        <v>0</v>
      </c>
      <c r="M43" s="216"/>
      <c r="N43" s="465">
        <f>IFERROR(M43/M$62,0)</f>
        <v>0</v>
      </c>
      <c r="O43" s="216"/>
      <c r="P43" s="488">
        <f>IFERROR(O43/O$62,0)</f>
        <v>0</v>
      </c>
    </row>
    <row r="44" spans="1:16" s="219" customFormat="1" x14ac:dyDescent="0.3">
      <c r="A44" s="209">
        <f t="shared" si="20"/>
        <v>30</v>
      </c>
      <c r="B44" s="8" t="s">
        <v>32</v>
      </c>
      <c r="C44" s="215"/>
      <c r="D44" s="481">
        <f t="shared" ref="D44:D51" si="21">IFERROR(C44/C$62,0)</f>
        <v>0</v>
      </c>
      <c r="E44" s="216"/>
      <c r="F44" s="466">
        <f t="shared" ref="F44:F51" si="22">IFERROR(E44/E$62,0)</f>
        <v>0</v>
      </c>
      <c r="G44" s="216"/>
      <c r="H44" s="466">
        <f t="shared" ref="H44:H51" si="23">IFERROR(G44/G$62,0)</f>
        <v>0</v>
      </c>
      <c r="I44" s="216"/>
      <c r="J44" s="466">
        <f t="shared" ref="J44:J51" si="24">IFERROR(I44/I$62,0)</f>
        <v>0</v>
      </c>
      <c r="K44" s="216"/>
      <c r="L44" s="466">
        <f t="shared" ref="L44:L51" si="25">IFERROR(K44/K$62,0)</f>
        <v>0</v>
      </c>
      <c r="M44" s="216"/>
      <c r="N44" s="466">
        <f t="shared" ref="N44:N51" si="26">IFERROR(M44/M$62,0)</f>
        <v>0</v>
      </c>
      <c r="O44" s="216"/>
      <c r="P44" s="489">
        <f t="shared" ref="P44:P51" si="27">IFERROR(O44/O$62,0)</f>
        <v>0</v>
      </c>
    </row>
    <row r="45" spans="1:16" s="219" customFormat="1" x14ac:dyDescent="0.3">
      <c r="A45" s="209">
        <f t="shared" si="20"/>
        <v>31</v>
      </c>
      <c r="B45" s="8" t="s">
        <v>33</v>
      </c>
      <c r="C45" s="215"/>
      <c r="D45" s="481">
        <f t="shared" si="21"/>
        <v>0</v>
      </c>
      <c r="E45" s="216"/>
      <c r="F45" s="466">
        <f t="shared" si="22"/>
        <v>0</v>
      </c>
      <c r="G45" s="216"/>
      <c r="H45" s="466">
        <f t="shared" si="23"/>
        <v>0</v>
      </c>
      <c r="I45" s="216"/>
      <c r="J45" s="466">
        <f t="shared" si="24"/>
        <v>0</v>
      </c>
      <c r="K45" s="216"/>
      <c r="L45" s="466">
        <f t="shared" si="25"/>
        <v>0</v>
      </c>
      <c r="M45" s="216"/>
      <c r="N45" s="466">
        <f t="shared" si="26"/>
        <v>0</v>
      </c>
      <c r="O45" s="216"/>
      <c r="P45" s="489">
        <f t="shared" si="27"/>
        <v>0</v>
      </c>
    </row>
    <row r="46" spans="1:16" s="204" customFormat="1" x14ac:dyDescent="0.25">
      <c r="A46" s="209">
        <f t="shared" si="20"/>
        <v>32</v>
      </c>
      <c r="B46" s="8" t="s">
        <v>34</v>
      </c>
      <c r="C46" s="208"/>
      <c r="D46" s="481">
        <f t="shared" si="21"/>
        <v>0</v>
      </c>
      <c r="E46" s="208"/>
      <c r="F46" s="466">
        <f t="shared" si="22"/>
        <v>0</v>
      </c>
      <c r="G46" s="208"/>
      <c r="H46" s="466">
        <f t="shared" si="23"/>
        <v>0</v>
      </c>
      <c r="I46" s="208"/>
      <c r="J46" s="466">
        <f t="shared" si="24"/>
        <v>0</v>
      </c>
      <c r="K46" s="208"/>
      <c r="L46" s="466">
        <f t="shared" si="25"/>
        <v>0</v>
      </c>
      <c r="M46" s="208"/>
      <c r="N46" s="466">
        <f t="shared" si="26"/>
        <v>0</v>
      </c>
      <c r="O46" s="208"/>
      <c r="P46" s="489">
        <f t="shared" si="27"/>
        <v>0</v>
      </c>
    </row>
    <row r="47" spans="1:16" s="204" customFormat="1" x14ac:dyDescent="0.25">
      <c r="A47" s="209">
        <f t="shared" si="20"/>
        <v>33</v>
      </c>
      <c r="B47" s="8" t="s">
        <v>35</v>
      </c>
      <c r="C47" s="208"/>
      <c r="D47" s="481">
        <f t="shared" si="21"/>
        <v>0</v>
      </c>
      <c r="E47" s="208"/>
      <c r="F47" s="466">
        <f t="shared" si="22"/>
        <v>0</v>
      </c>
      <c r="G47" s="208"/>
      <c r="H47" s="466">
        <f t="shared" si="23"/>
        <v>0</v>
      </c>
      <c r="I47" s="208"/>
      <c r="J47" s="466">
        <f t="shared" si="24"/>
        <v>0</v>
      </c>
      <c r="K47" s="208"/>
      <c r="L47" s="466">
        <f t="shared" si="25"/>
        <v>0</v>
      </c>
      <c r="M47" s="208"/>
      <c r="N47" s="466">
        <f t="shared" si="26"/>
        <v>0</v>
      </c>
      <c r="O47" s="208"/>
      <c r="P47" s="489">
        <f t="shared" si="27"/>
        <v>0</v>
      </c>
    </row>
    <row r="48" spans="1:16" s="204" customFormat="1" x14ac:dyDescent="0.25">
      <c r="A48" s="209">
        <f t="shared" si="20"/>
        <v>34</v>
      </c>
      <c r="B48" s="8" t="s">
        <v>36</v>
      </c>
      <c r="C48" s="208"/>
      <c r="D48" s="481">
        <f t="shared" si="21"/>
        <v>0</v>
      </c>
      <c r="E48" s="208"/>
      <c r="F48" s="466">
        <f t="shared" si="22"/>
        <v>0</v>
      </c>
      <c r="G48" s="208"/>
      <c r="H48" s="466">
        <f t="shared" si="23"/>
        <v>0</v>
      </c>
      <c r="I48" s="208"/>
      <c r="J48" s="466">
        <f t="shared" si="24"/>
        <v>0</v>
      </c>
      <c r="K48" s="208"/>
      <c r="L48" s="466">
        <f t="shared" si="25"/>
        <v>0</v>
      </c>
      <c r="M48" s="208"/>
      <c r="N48" s="466">
        <f t="shared" si="26"/>
        <v>0</v>
      </c>
      <c r="O48" s="208"/>
      <c r="P48" s="489">
        <f t="shared" si="27"/>
        <v>0</v>
      </c>
    </row>
    <row r="49" spans="1:16" s="204" customFormat="1" x14ac:dyDescent="0.25">
      <c r="A49" s="211">
        <f t="shared" si="20"/>
        <v>35</v>
      </c>
      <c r="B49" s="9" t="s">
        <v>37</v>
      </c>
      <c r="C49" s="220">
        <f t="shared" ref="C49:O49" si="28">C43+C44-C45+C46+C47+C48</f>
        <v>0</v>
      </c>
      <c r="D49" s="485">
        <f t="shared" si="21"/>
        <v>0</v>
      </c>
      <c r="E49" s="220">
        <f t="shared" si="28"/>
        <v>0</v>
      </c>
      <c r="F49" s="471">
        <f t="shared" si="22"/>
        <v>0</v>
      </c>
      <c r="G49" s="220">
        <f t="shared" si="28"/>
        <v>0</v>
      </c>
      <c r="H49" s="471">
        <f t="shared" si="23"/>
        <v>0</v>
      </c>
      <c r="I49" s="220">
        <f t="shared" si="28"/>
        <v>0</v>
      </c>
      <c r="J49" s="471">
        <f t="shared" si="24"/>
        <v>0</v>
      </c>
      <c r="K49" s="220">
        <f t="shared" si="28"/>
        <v>0</v>
      </c>
      <c r="L49" s="471">
        <f t="shared" si="25"/>
        <v>0</v>
      </c>
      <c r="M49" s="220">
        <f t="shared" si="28"/>
        <v>0</v>
      </c>
      <c r="N49" s="471">
        <f t="shared" si="26"/>
        <v>0</v>
      </c>
      <c r="O49" s="220">
        <f t="shared" si="28"/>
        <v>0</v>
      </c>
      <c r="P49" s="490">
        <f t="shared" si="27"/>
        <v>0</v>
      </c>
    </row>
    <row r="50" spans="1:16" s="204" customFormat="1" ht="6.75" customHeight="1" x14ac:dyDescent="0.25">
      <c r="A50" s="213"/>
      <c r="B50" s="11"/>
      <c r="C50" s="218"/>
      <c r="D50" s="482"/>
      <c r="E50" s="218"/>
      <c r="F50" s="482"/>
      <c r="G50" s="218"/>
      <c r="H50" s="482"/>
      <c r="I50" s="218"/>
      <c r="J50" s="467"/>
      <c r="K50" s="218"/>
      <c r="L50" s="467"/>
      <c r="M50" s="218"/>
      <c r="N50" s="467"/>
      <c r="O50" s="218"/>
      <c r="P50" s="491"/>
    </row>
    <row r="51" spans="1:16" s="204" customFormat="1" x14ac:dyDescent="0.25">
      <c r="A51" s="217">
        <f>A49+1</f>
        <v>36</v>
      </c>
      <c r="B51" s="12" t="s">
        <v>38</v>
      </c>
      <c r="C51" s="212">
        <f t="shared" ref="C51:O51" si="29">C40-C49</f>
        <v>0</v>
      </c>
      <c r="D51" s="486">
        <f t="shared" si="21"/>
        <v>0</v>
      </c>
      <c r="E51" s="212">
        <f t="shared" si="29"/>
        <v>0</v>
      </c>
      <c r="F51" s="486">
        <f t="shared" si="22"/>
        <v>0</v>
      </c>
      <c r="G51" s="212">
        <f t="shared" si="29"/>
        <v>0</v>
      </c>
      <c r="H51" s="486">
        <f t="shared" si="23"/>
        <v>0</v>
      </c>
      <c r="I51" s="212">
        <f t="shared" si="29"/>
        <v>0</v>
      </c>
      <c r="J51" s="487">
        <f t="shared" si="24"/>
        <v>0</v>
      </c>
      <c r="K51" s="212">
        <f t="shared" si="29"/>
        <v>0</v>
      </c>
      <c r="L51" s="487">
        <f t="shared" si="25"/>
        <v>0</v>
      </c>
      <c r="M51" s="212">
        <f t="shared" si="29"/>
        <v>0</v>
      </c>
      <c r="N51" s="487">
        <f t="shared" si="26"/>
        <v>0</v>
      </c>
      <c r="O51" s="212">
        <f t="shared" si="29"/>
        <v>0</v>
      </c>
      <c r="P51" s="492">
        <f t="shared" si="27"/>
        <v>0</v>
      </c>
    </row>
    <row r="52" spans="1:16" s="204" customFormat="1" ht="6.75" customHeight="1" x14ac:dyDescent="0.25">
      <c r="A52" s="213"/>
      <c r="B52" s="350"/>
      <c r="C52" s="351"/>
      <c r="D52" s="351"/>
      <c r="E52" s="351"/>
      <c r="F52" s="351"/>
      <c r="G52" s="351"/>
      <c r="H52" s="351"/>
      <c r="I52" s="351"/>
      <c r="J52" s="351"/>
      <c r="K52" s="351"/>
      <c r="L52" s="351"/>
      <c r="M52" s="351"/>
      <c r="N52" s="351"/>
      <c r="O52" s="351"/>
    </row>
    <row r="53" spans="1:16" s="204" customFormat="1" x14ac:dyDescent="0.25">
      <c r="A53" s="207">
        <f>A51+1</f>
        <v>37</v>
      </c>
      <c r="B53" s="645" t="s">
        <v>39</v>
      </c>
      <c r="C53" s="646"/>
      <c r="D53" s="646"/>
      <c r="E53" s="646"/>
      <c r="F53" s="646"/>
      <c r="G53" s="646"/>
      <c r="H53" s="646"/>
      <c r="I53" s="646"/>
      <c r="J53" s="646"/>
      <c r="K53" s="646"/>
      <c r="L53" s="646"/>
      <c r="M53" s="646"/>
      <c r="N53" s="646"/>
      <c r="O53" s="646"/>
      <c r="P53" s="647"/>
    </row>
    <row r="54" spans="1:16" s="204" customFormat="1" x14ac:dyDescent="0.25">
      <c r="A54" s="206">
        <f>A53+1</f>
        <v>38</v>
      </c>
      <c r="B54" s="437" t="s">
        <v>40</v>
      </c>
      <c r="C54" s="438"/>
      <c r="D54" s="438"/>
      <c r="E54" s="438"/>
      <c r="F54" s="438"/>
      <c r="G54" s="438"/>
      <c r="H54" s="438"/>
      <c r="I54" s="438"/>
      <c r="J54" s="438"/>
      <c r="K54" s="438"/>
      <c r="L54" s="438"/>
      <c r="M54" s="438"/>
      <c r="N54" s="438"/>
      <c r="O54" s="438"/>
      <c r="P54" s="446"/>
    </row>
    <row r="55" spans="1:16" s="204" customFormat="1" x14ac:dyDescent="0.25">
      <c r="A55" s="206">
        <f t="shared" ref="A55:A62" si="30">A54+1</f>
        <v>39</v>
      </c>
      <c r="B55" s="8" t="s">
        <v>41</v>
      </c>
      <c r="C55" s="221"/>
      <c r="D55" s="493">
        <f>IFERROR(C55/C$62,0)</f>
        <v>0</v>
      </c>
      <c r="E55" s="221"/>
      <c r="F55" s="493">
        <f>IFERROR(E55/E$62,0)</f>
        <v>0</v>
      </c>
      <c r="G55" s="221"/>
      <c r="H55" s="493">
        <f>IFERROR(G55/G$62,0)</f>
        <v>0</v>
      </c>
      <c r="I55" s="221"/>
      <c r="J55" s="493">
        <f>IFERROR(I55/I$62,0)</f>
        <v>0</v>
      </c>
      <c r="K55" s="221"/>
      <c r="L55" s="493">
        <f>IFERROR(K55/K$62,0)</f>
        <v>0</v>
      </c>
      <c r="M55" s="221"/>
      <c r="N55" s="493">
        <f>IFERROR(M55/M$62,0)</f>
        <v>0</v>
      </c>
      <c r="O55" s="221"/>
      <c r="P55" s="495">
        <f>IFERROR(O55/O$62,0)</f>
        <v>0</v>
      </c>
    </row>
    <row r="56" spans="1:16" s="204" customFormat="1" x14ac:dyDescent="0.25">
      <c r="A56" s="206">
        <f>+A55+1</f>
        <v>40</v>
      </c>
      <c r="B56" s="8" t="s">
        <v>42</v>
      </c>
      <c r="C56" s="221"/>
      <c r="D56" s="494">
        <f t="shared" ref="D56:D62" si="31">IFERROR(C56/C$62,0)</f>
        <v>0</v>
      </c>
      <c r="E56" s="221"/>
      <c r="F56" s="494">
        <f t="shared" ref="F56:F62" si="32">IFERROR(E56/E$62,0)</f>
        <v>0</v>
      </c>
      <c r="G56" s="221"/>
      <c r="H56" s="494">
        <f t="shared" ref="H56:H62" si="33">IFERROR(G56/G$62,0)</f>
        <v>0</v>
      </c>
      <c r="I56" s="221"/>
      <c r="J56" s="494">
        <f t="shared" ref="J56:J62" si="34">IFERROR(I56/I$62,0)</f>
        <v>0</v>
      </c>
      <c r="K56" s="221"/>
      <c r="L56" s="494">
        <f t="shared" ref="L56:L62" si="35">IFERROR(K56/K$62,0)</f>
        <v>0</v>
      </c>
      <c r="M56" s="221"/>
      <c r="N56" s="494">
        <f t="shared" ref="N56:N62" si="36">IFERROR(M56/M$62,0)</f>
        <v>0</v>
      </c>
      <c r="O56" s="221"/>
      <c r="P56" s="468">
        <f t="shared" ref="P56:P62" si="37">IFERROR(O56/O$62,0)</f>
        <v>0</v>
      </c>
    </row>
    <row r="57" spans="1:16" s="204" customFormat="1" x14ac:dyDescent="0.25">
      <c r="A57" s="206">
        <f>+A56+1</f>
        <v>41</v>
      </c>
      <c r="B57" s="8" t="s">
        <v>43</v>
      </c>
      <c r="C57" s="221"/>
      <c r="D57" s="494">
        <f t="shared" si="31"/>
        <v>0</v>
      </c>
      <c r="E57" s="221"/>
      <c r="F57" s="494">
        <f t="shared" si="32"/>
        <v>0</v>
      </c>
      <c r="G57" s="221"/>
      <c r="H57" s="494">
        <f t="shared" si="33"/>
        <v>0</v>
      </c>
      <c r="I57" s="221"/>
      <c r="J57" s="494">
        <f t="shared" si="34"/>
        <v>0</v>
      </c>
      <c r="K57" s="221"/>
      <c r="L57" s="494">
        <f t="shared" si="35"/>
        <v>0</v>
      </c>
      <c r="M57" s="221"/>
      <c r="N57" s="494">
        <f t="shared" si="36"/>
        <v>0</v>
      </c>
      <c r="O57" s="221"/>
      <c r="P57" s="468">
        <f t="shared" si="37"/>
        <v>0</v>
      </c>
    </row>
    <row r="58" spans="1:16" s="204" customFormat="1" x14ac:dyDescent="0.25">
      <c r="A58" s="500">
        <f t="shared" si="30"/>
        <v>42</v>
      </c>
      <c r="B58" s="9" t="s">
        <v>44</v>
      </c>
      <c r="C58" s="222">
        <f t="shared" ref="C58:O58" si="38">SUM(C55:C57)</f>
        <v>0</v>
      </c>
      <c r="D58" s="497">
        <f t="shared" si="31"/>
        <v>0</v>
      </c>
      <c r="E58" s="222">
        <f t="shared" si="38"/>
        <v>0</v>
      </c>
      <c r="F58" s="496">
        <f t="shared" si="32"/>
        <v>0</v>
      </c>
      <c r="G58" s="222">
        <f t="shared" si="38"/>
        <v>0</v>
      </c>
      <c r="H58" s="496">
        <f t="shared" si="33"/>
        <v>0</v>
      </c>
      <c r="I58" s="222">
        <f t="shared" si="38"/>
        <v>0</v>
      </c>
      <c r="J58" s="497">
        <f t="shared" si="34"/>
        <v>0</v>
      </c>
      <c r="K58" s="222">
        <f t="shared" si="38"/>
        <v>0</v>
      </c>
      <c r="L58" s="497">
        <f t="shared" si="35"/>
        <v>0</v>
      </c>
      <c r="M58" s="222">
        <f t="shared" si="38"/>
        <v>0</v>
      </c>
      <c r="N58" s="497">
        <f t="shared" si="36"/>
        <v>0</v>
      </c>
      <c r="O58" s="222">
        <f t="shared" si="38"/>
        <v>0</v>
      </c>
      <c r="P58" s="498">
        <f t="shared" si="37"/>
        <v>0</v>
      </c>
    </row>
    <row r="59" spans="1:16" s="204" customFormat="1" ht="27.6" x14ac:dyDescent="0.25">
      <c r="A59" s="223">
        <f t="shared" si="30"/>
        <v>43</v>
      </c>
      <c r="B59" s="8" t="s">
        <v>315</v>
      </c>
      <c r="C59" s="294"/>
      <c r="D59" s="294"/>
      <c r="E59" s="294"/>
      <c r="F59" s="294"/>
      <c r="G59" s="294"/>
      <c r="H59" s="294"/>
      <c r="I59" s="294"/>
      <c r="J59" s="294"/>
      <c r="K59" s="294"/>
      <c r="L59" s="294"/>
      <c r="M59" s="294"/>
      <c r="N59" s="294"/>
      <c r="O59" s="294"/>
      <c r="P59" s="294"/>
    </row>
    <row r="60" spans="1:16" s="204" customFormat="1" x14ac:dyDescent="0.25">
      <c r="A60" s="206">
        <f>A59+1</f>
        <v>44</v>
      </c>
      <c r="B60" s="8" t="s">
        <v>46</v>
      </c>
      <c r="C60" s="221"/>
      <c r="D60" s="493">
        <f t="shared" si="31"/>
        <v>0</v>
      </c>
      <c r="E60" s="221"/>
      <c r="F60" s="494">
        <f t="shared" si="32"/>
        <v>0</v>
      </c>
      <c r="G60" s="221"/>
      <c r="H60" s="494">
        <f t="shared" si="33"/>
        <v>0</v>
      </c>
      <c r="I60" s="221"/>
      <c r="J60" s="493">
        <f t="shared" si="34"/>
        <v>0</v>
      </c>
      <c r="K60" s="221"/>
      <c r="L60" s="493">
        <f t="shared" si="35"/>
        <v>0</v>
      </c>
      <c r="M60" s="221"/>
      <c r="N60" s="493">
        <f t="shared" si="36"/>
        <v>0</v>
      </c>
      <c r="O60" s="221"/>
      <c r="P60" s="495">
        <f t="shared" si="37"/>
        <v>0</v>
      </c>
    </row>
    <row r="61" spans="1:16" s="204" customFormat="1" x14ac:dyDescent="0.25">
      <c r="A61" s="206">
        <f>A60+1</f>
        <v>45</v>
      </c>
      <c r="B61" s="8" t="s">
        <v>47</v>
      </c>
      <c r="C61" s="208"/>
      <c r="D61" s="494">
        <f t="shared" si="31"/>
        <v>0</v>
      </c>
      <c r="E61" s="208"/>
      <c r="F61" s="494">
        <f t="shared" si="32"/>
        <v>0</v>
      </c>
      <c r="G61" s="208"/>
      <c r="H61" s="494">
        <f t="shared" si="33"/>
        <v>0</v>
      </c>
      <c r="I61" s="208"/>
      <c r="J61" s="494">
        <f t="shared" si="34"/>
        <v>0</v>
      </c>
      <c r="K61" s="208"/>
      <c r="L61" s="494">
        <f t="shared" si="35"/>
        <v>0</v>
      </c>
      <c r="M61" s="208"/>
      <c r="N61" s="494">
        <f t="shared" si="36"/>
        <v>0</v>
      </c>
      <c r="O61" s="208"/>
      <c r="P61" s="468">
        <f t="shared" si="37"/>
        <v>0</v>
      </c>
    </row>
    <row r="62" spans="1:16" s="204" customFormat="1" x14ac:dyDescent="0.25">
      <c r="A62" s="500">
        <f t="shared" si="30"/>
        <v>46</v>
      </c>
      <c r="B62" s="9" t="s">
        <v>48</v>
      </c>
      <c r="C62" s="212">
        <f>SUM(C58:C61)</f>
        <v>0</v>
      </c>
      <c r="D62" s="497">
        <f t="shared" si="31"/>
        <v>0</v>
      </c>
      <c r="E62" s="212">
        <f t="shared" ref="E62:O62" si="39">SUM(E58:E61)</f>
        <v>0</v>
      </c>
      <c r="F62" s="497">
        <f t="shared" si="32"/>
        <v>0</v>
      </c>
      <c r="G62" s="212">
        <f t="shared" si="39"/>
        <v>0</v>
      </c>
      <c r="H62" s="497">
        <f t="shared" si="33"/>
        <v>0</v>
      </c>
      <c r="I62" s="212">
        <f t="shared" si="39"/>
        <v>0</v>
      </c>
      <c r="J62" s="497">
        <f t="shared" si="34"/>
        <v>0</v>
      </c>
      <c r="K62" s="212">
        <f t="shared" si="39"/>
        <v>0</v>
      </c>
      <c r="L62" s="497">
        <f t="shared" si="35"/>
        <v>0</v>
      </c>
      <c r="M62" s="212">
        <f t="shared" si="39"/>
        <v>0</v>
      </c>
      <c r="N62" s="497">
        <f t="shared" si="36"/>
        <v>0</v>
      </c>
      <c r="O62" s="212">
        <f t="shared" si="39"/>
        <v>0</v>
      </c>
      <c r="P62" s="498">
        <f t="shared" si="37"/>
        <v>0</v>
      </c>
    </row>
    <row r="63" spans="1:16" s="204" customFormat="1" ht="6.75" customHeight="1" x14ac:dyDescent="0.25">
      <c r="A63" s="213"/>
      <c r="B63" s="11"/>
      <c r="C63" s="218"/>
      <c r="D63" s="218"/>
      <c r="E63" s="218"/>
      <c r="F63" s="218"/>
      <c r="G63" s="218"/>
      <c r="H63" s="218"/>
      <c r="I63" s="218"/>
      <c r="J63" s="218"/>
      <c r="K63" s="218"/>
      <c r="L63" s="218"/>
      <c r="M63" s="218"/>
      <c r="N63" s="218"/>
      <c r="O63" s="218"/>
    </row>
    <row r="64" spans="1:16" s="204" customFormat="1" x14ac:dyDescent="0.25">
      <c r="A64" s="503">
        <f>A62+1</f>
        <v>47</v>
      </c>
      <c r="B64" s="14" t="s">
        <v>49</v>
      </c>
      <c r="C64" s="212">
        <f t="shared" ref="C64:O64" si="40">C51-C62</f>
        <v>0</v>
      </c>
      <c r="D64" s="499">
        <f>IFERROR(C64/C$62,0)</f>
        <v>0</v>
      </c>
      <c r="E64" s="212">
        <f t="shared" si="40"/>
        <v>0</v>
      </c>
      <c r="F64" s="499">
        <f>IFERROR(E64/E$62,0)</f>
        <v>0</v>
      </c>
      <c r="G64" s="212">
        <f t="shared" si="40"/>
        <v>0</v>
      </c>
      <c r="H64" s="499">
        <f>IFERROR(G64/G$62,0)</f>
        <v>0</v>
      </c>
      <c r="I64" s="212">
        <f t="shared" si="40"/>
        <v>0</v>
      </c>
      <c r="J64" s="499">
        <f>IFERROR(I64/I$62,0)</f>
        <v>0</v>
      </c>
      <c r="K64" s="212">
        <f t="shared" si="40"/>
        <v>0</v>
      </c>
      <c r="L64" s="499">
        <f>IFERROR(K64/K$62,0)</f>
        <v>0</v>
      </c>
      <c r="M64" s="212">
        <f t="shared" si="40"/>
        <v>0</v>
      </c>
      <c r="N64" s="499">
        <f>IFERROR(M64/M$62,0)</f>
        <v>0</v>
      </c>
      <c r="O64" s="212">
        <f t="shared" si="40"/>
        <v>0</v>
      </c>
      <c r="P64" s="502">
        <f>IFERROR(O64/O$62,0)</f>
        <v>0</v>
      </c>
    </row>
    <row r="65" spans="1:16" s="204" customFormat="1" ht="27.6" x14ac:dyDescent="0.25">
      <c r="A65" s="206">
        <f>A64+1</f>
        <v>48</v>
      </c>
      <c r="B65" s="8" t="s">
        <v>50</v>
      </c>
      <c r="C65" s="208"/>
      <c r="D65" s="459">
        <f t="shared" ref="D65:D68" si="41">IFERROR(C65/C$62,0)</f>
        <v>0</v>
      </c>
      <c r="E65" s="224"/>
      <c r="F65" s="459">
        <f t="shared" ref="F65:F68" si="42">IFERROR(E65/E$62,0)</f>
        <v>0</v>
      </c>
      <c r="G65" s="224"/>
      <c r="H65" s="459">
        <f t="shared" ref="H65:H68" si="43">IFERROR(G65/G$62,0)</f>
        <v>0</v>
      </c>
      <c r="I65" s="224"/>
      <c r="J65" s="459">
        <f t="shared" ref="J65:J68" si="44">IFERROR(I65/I$62,0)</f>
        <v>0</v>
      </c>
      <c r="K65" s="224"/>
      <c r="L65" s="459">
        <f t="shared" ref="L65:L68" si="45">IFERROR(K65/K$62,0)</f>
        <v>0</v>
      </c>
      <c r="M65" s="224"/>
      <c r="N65" s="459">
        <f t="shared" ref="N65:N68" si="46">IFERROR(M65/M$62,0)</f>
        <v>0</v>
      </c>
      <c r="O65" s="224"/>
      <c r="P65" s="468">
        <f t="shared" ref="P65:P68" si="47">IFERROR(O65/O$62,0)</f>
        <v>0</v>
      </c>
    </row>
    <row r="66" spans="1:16" s="204" customFormat="1" x14ac:dyDescent="0.25">
      <c r="A66" s="206">
        <f>A65+1</f>
        <v>49</v>
      </c>
      <c r="B66" s="8" t="s">
        <v>51</v>
      </c>
      <c r="C66" s="208"/>
      <c r="D66" s="459">
        <f t="shared" si="41"/>
        <v>0</v>
      </c>
      <c r="E66" s="208"/>
      <c r="F66" s="459">
        <f t="shared" si="42"/>
        <v>0</v>
      </c>
      <c r="G66" s="208"/>
      <c r="H66" s="459">
        <f t="shared" si="43"/>
        <v>0</v>
      </c>
      <c r="I66" s="208"/>
      <c r="J66" s="459">
        <f t="shared" si="44"/>
        <v>0</v>
      </c>
      <c r="K66" s="208"/>
      <c r="L66" s="459">
        <f t="shared" si="45"/>
        <v>0</v>
      </c>
      <c r="M66" s="208"/>
      <c r="N66" s="459">
        <f t="shared" si="46"/>
        <v>0</v>
      </c>
      <c r="O66" s="208"/>
      <c r="P66" s="468">
        <f t="shared" si="47"/>
        <v>0</v>
      </c>
    </row>
    <row r="67" spans="1:16" s="204" customFormat="1" x14ac:dyDescent="0.25">
      <c r="A67" s="206">
        <f>A66+1</f>
        <v>50</v>
      </c>
      <c r="B67" s="39" t="s">
        <v>52</v>
      </c>
      <c r="C67" s="208"/>
      <c r="D67" s="459">
        <f t="shared" si="41"/>
        <v>0</v>
      </c>
      <c r="E67" s="208"/>
      <c r="F67" s="459">
        <f t="shared" si="42"/>
        <v>0</v>
      </c>
      <c r="G67" s="208"/>
      <c r="H67" s="459">
        <f t="shared" si="43"/>
        <v>0</v>
      </c>
      <c r="I67" s="208"/>
      <c r="J67" s="459">
        <f t="shared" si="44"/>
        <v>0</v>
      </c>
      <c r="K67" s="208"/>
      <c r="L67" s="459">
        <f t="shared" si="45"/>
        <v>0</v>
      </c>
      <c r="M67" s="208"/>
      <c r="N67" s="459">
        <f t="shared" si="46"/>
        <v>0</v>
      </c>
      <c r="O67" s="208"/>
      <c r="P67" s="468">
        <f t="shared" si="47"/>
        <v>0</v>
      </c>
    </row>
    <row r="68" spans="1:16" s="204" customFormat="1" x14ac:dyDescent="0.25">
      <c r="A68" s="217">
        <f>A67+1</f>
        <v>51</v>
      </c>
      <c r="B68" s="12" t="s">
        <v>53</v>
      </c>
      <c r="C68" s="212">
        <f t="shared" ref="C68:O68" si="48">C64-C65-C66-C67</f>
        <v>0</v>
      </c>
      <c r="D68" s="475">
        <f t="shared" si="41"/>
        <v>0</v>
      </c>
      <c r="E68" s="212">
        <f t="shared" si="48"/>
        <v>0</v>
      </c>
      <c r="F68" s="475">
        <f t="shared" si="42"/>
        <v>0</v>
      </c>
      <c r="G68" s="212">
        <f t="shared" si="48"/>
        <v>0</v>
      </c>
      <c r="H68" s="475">
        <f t="shared" si="43"/>
        <v>0</v>
      </c>
      <c r="I68" s="212">
        <f t="shared" si="48"/>
        <v>0</v>
      </c>
      <c r="J68" s="475">
        <f t="shared" si="44"/>
        <v>0</v>
      </c>
      <c r="K68" s="212">
        <f t="shared" si="48"/>
        <v>0</v>
      </c>
      <c r="L68" s="475">
        <f t="shared" si="45"/>
        <v>0</v>
      </c>
      <c r="M68" s="212">
        <f t="shared" si="48"/>
        <v>0</v>
      </c>
      <c r="N68" s="475">
        <f t="shared" si="46"/>
        <v>0</v>
      </c>
      <c r="O68" s="212">
        <f t="shared" si="48"/>
        <v>0</v>
      </c>
      <c r="P68" s="498">
        <f t="shared" si="47"/>
        <v>0</v>
      </c>
    </row>
    <row r="69" spans="1:16" s="204" customFormat="1" ht="6.75" customHeight="1" x14ac:dyDescent="0.25">
      <c r="A69" s="213"/>
      <c r="B69" s="350"/>
      <c r="C69" s="351"/>
      <c r="D69" s="351"/>
      <c r="E69" s="351"/>
      <c r="F69" s="501"/>
      <c r="G69" s="351"/>
      <c r="H69" s="501"/>
      <c r="I69" s="351"/>
      <c r="J69" s="501"/>
      <c r="K69" s="351"/>
      <c r="L69" s="501"/>
      <c r="M69" s="351"/>
      <c r="N69" s="501"/>
      <c r="O69" s="351"/>
    </row>
    <row r="70" spans="1:16" s="204" customFormat="1" x14ac:dyDescent="0.25">
      <c r="A70" s="207">
        <f>A68+1</f>
        <v>52</v>
      </c>
      <c r="B70" s="645" t="s">
        <v>54</v>
      </c>
      <c r="C70" s="646"/>
      <c r="D70" s="646"/>
      <c r="E70" s="646"/>
      <c r="F70" s="646"/>
      <c r="G70" s="646"/>
      <c r="H70" s="646"/>
      <c r="I70" s="646"/>
      <c r="J70" s="646"/>
      <c r="K70" s="646"/>
      <c r="L70" s="646"/>
      <c r="M70" s="646"/>
      <c r="N70" s="646"/>
      <c r="O70" s="646"/>
      <c r="P70" s="647"/>
    </row>
    <row r="71" spans="1:16" s="204" customFormat="1" x14ac:dyDescent="0.25">
      <c r="A71" s="206">
        <f>A70+1</f>
        <v>53</v>
      </c>
      <c r="B71" s="442" t="s">
        <v>55</v>
      </c>
      <c r="C71" s="439"/>
      <c r="D71" s="450"/>
      <c r="E71" s="449">
        <f>+C75</f>
        <v>0</v>
      </c>
      <c r="F71" s="450"/>
      <c r="G71" s="449">
        <f>+E75</f>
        <v>0</v>
      </c>
      <c r="H71" s="450"/>
      <c r="I71" s="449">
        <f>+G75</f>
        <v>0</v>
      </c>
      <c r="J71" s="450"/>
      <c r="K71" s="449">
        <f>+I75</f>
        <v>0</v>
      </c>
      <c r="L71" s="450"/>
      <c r="M71" s="449">
        <f>+K75</f>
        <v>0</v>
      </c>
      <c r="N71" s="450"/>
      <c r="O71" s="449">
        <f t="shared" ref="O71" si="49">+M75</f>
        <v>0</v>
      </c>
      <c r="P71" s="447"/>
    </row>
    <row r="72" spans="1:16" s="204" customFormat="1" ht="27.6" x14ac:dyDescent="0.25">
      <c r="A72" s="206">
        <f>A71+1</f>
        <v>54</v>
      </c>
      <c r="B72" s="8" t="s">
        <v>56</v>
      </c>
      <c r="C72" s="1">
        <f t="shared" ref="C72:O72" si="50">C68</f>
        <v>0</v>
      </c>
      <c r="D72" s="440"/>
      <c r="E72" s="1">
        <f t="shared" si="50"/>
        <v>0</v>
      </c>
      <c r="F72" s="440"/>
      <c r="G72" s="1">
        <f t="shared" si="50"/>
        <v>0</v>
      </c>
      <c r="H72" s="440"/>
      <c r="I72" s="1">
        <f t="shared" si="50"/>
        <v>0</v>
      </c>
      <c r="J72" s="440"/>
      <c r="K72" s="1">
        <f t="shared" si="50"/>
        <v>0</v>
      </c>
      <c r="L72" s="440"/>
      <c r="M72" s="1">
        <f t="shared" si="50"/>
        <v>0</v>
      </c>
      <c r="N72" s="440"/>
      <c r="O72" s="1">
        <f t="shared" si="50"/>
        <v>0</v>
      </c>
      <c r="P72" s="447"/>
    </row>
    <row r="73" spans="1:16" s="204" customFormat="1" ht="33" customHeight="1" x14ac:dyDescent="0.25">
      <c r="A73" s="206">
        <f>A72+1</f>
        <v>55</v>
      </c>
      <c r="B73" s="8" t="s">
        <v>57</v>
      </c>
      <c r="C73" s="208"/>
      <c r="D73" s="524"/>
      <c r="E73" s="208"/>
      <c r="F73" s="524"/>
      <c r="G73" s="208"/>
      <c r="H73" s="524"/>
      <c r="I73" s="208"/>
      <c r="J73" s="524"/>
      <c r="K73" s="208"/>
      <c r="L73" s="524"/>
      <c r="M73" s="208"/>
      <c r="N73" s="524"/>
      <c r="O73" s="208"/>
      <c r="P73" s="447"/>
    </row>
    <row r="74" spans="1:16" s="204" customFormat="1" x14ac:dyDescent="0.25">
      <c r="A74" s="206">
        <f>A73+1</f>
        <v>56</v>
      </c>
      <c r="B74" s="8" t="s">
        <v>58</v>
      </c>
      <c r="C74" s="208"/>
      <c r="D74" s="524"/>
      <c r="E74" s="208"/>
      <c r="F74" s="524"/>
      <c r="G74" s="208"/>
      <c r="H74" s="524"/>
      <c r="I74" s="208"/>
      <c r="J74" s="524"/>
      <c r="K74" s="208"/>
      <c r="L74" s="524"/>
      <c r="M74" s="208"/>
      <c r="N74" s="524"/>
      <c r="O74" s="208"/>
      <c r="P74" s="447"/>
    </row>
    <row r="75" spans="1:16" s="204" customFormat="1" ht="27.6" x14ac:dyDescent="0.25">
      <c r="A75" s="217">
        <f>A74+1</f>
        <v>57</v>
      </c>
      <c r="B75" s="12" t="s">
        <v>59</v>
      </c>
      <c r="C75" s="212">
        <f t="shared" ref="C75:O75" si="51">C71+C72+C73+C74</f>
        <v>0</v>
      </c>
      <c r="D75" s="443"/>
      <c r="E75" s="212">
        <f t="shared" si="51"/>
        <v>0</v>
      </c>
      <c r="F75" s="443"/>
      <c r="G75" s="212">
        <f t="shared" si="51"/>
        <v>0</v>
      </c>
      <c r="H75" s="443"/>
      <c r="I75" s="212">
        <f t="shared" si="51"/>
        <v>0</v>
      </c>
      <c r="J75" s="443"/>
      <c r="K75" s="212">
        <f t="shared" si="51"/>
        <v>0</v>
      </c>
      <c r="L75" s="443"/>
      <c r="M75" s="212">
        <f t="shared" si="51"/>
        <v>0</v>
      </c>
      <c r="N75" s="443"/>
      <c r="O75" s="212">
        <f t="shared" si="51"/>
        <v>0</v>
      </c>
      <c r="P75" s="448"/>
    </row>
    <row r="76" spans="1:16" s="204" customFormat="1" ht="6.75" customHeight="1" x14ac:dyDescent="0.25">
      <c r="A76" s="213"/>
      <c r="B76" s="350"/>
      <c r="C76" s="351"/>
      <c r="D76" s="351"/>
      <c r="E76" s="351"/>
      <c r="F76" s="351"/>
      <c r="G76" s="351"/>
      <c r="H76" s="351"/>
      <c r="I76" s="351"/>
      <c r="J76" s="351"/>
      <c r="K76" s="351"/>
      <c r="L76" s="351"/>
      <c r="M76" s="351"/>
      <c r="N76" s="351"/>
      <c r="O76" s="351"/>
    </row>
    <row r="77" spans="1:16" s="204" customFormat="1" ht="15" customHeight="1" x14ac:dyDescent="0.25">
      <c r="A77" s="207">
        <f>A75+1</f>
        <v>58</v>
      </c>
      <c r="B77" s="645" t="s">
        <v>60</v>
      </c>
      <c r="C77" s="646"/>
      <c r="D77" s="646"/>
      <c r="E77" s="646"/>
      <c r="F77" s="646"/>
      <c r="G77" s="646"/>
      <c r="H77" s="646"/>
      <c r="I77" s="646"/>
      <c r="J77" s="646"/>
      <c r="K77" s="646"/>
      <c r="L77" s="646"/>
      <c r="M77" s="646"/>
      <c r="N77" s="646"/>
      <c r="O77" s="646"/>
      <c r="P77" s="647"/>
    </row>
    <row r="78" spans="1:16" s="204" customFormat="1" x14ac:dyDescent="0.25">
      <c r="A78" s="206">
        <f>A77+1</f>
        <v>59</v>
      </c>
      <c r="B78" s="442" t="s">
        <v>61</v>
      </c>
      <c r="C78" s="537"/>
      <c r="D78" s="524"/>
      <c r="E78" s="537"/>
      <c r="F78" s="524"/>
      <c r="G78" s="538"/>
      <c r="H78" s="444"/>
      <c r="I78" s="538"/>
      <c r="J78" s="444"/>
      <c r="K78" s="538"/>
      <c r="L78" s="444"/>
      <c r="M78" s="538"/>
      <c r="N78" s="444"/>
      <c r="O78" s="538"/>
      <c r="P78" s="447"/>
    </row>
    <row r="79" spans="1:16" s="204" customFormat="1" x14ac:dyDescent="0.25">
      <c r="A79" s="206">
        <f>A78+1</f>
        <v>60</v>
      </c>
      <c r="B79" s="14" t="s">
        <v>62</v>
      </c>
      <c r="C79" s="456"/>
      <c r="D79" s="525"/>
      <c r="E79" s="456"/>
      <c r="F79" s="525"/>
      <c r="G79" s="456"/>
      <c r="H79" s="440"/>
      <c r="I79" s="456"/>
      <c r="J79" s="440"/>
      <c r="K79" s="456"/>
      <c r="L79" s="440"/>
      <c r="M79" s="456"/>
      <c r="N79" s="440"/>
      <c r="O79" s="456"/>
      <c r="P79" s="447"/>
    </row>
    <row r="80" spans="1:16" s="204" customFormat="1" x14ac:dyDescent="0.25">
      <c r="A80" s="206">
        <f>A79+1</f>
        <v>61</v>
      </c>
      <c r="B80" s="8" t="s">
        <v>63</v>
      </c>
      <c r="C80" s="456"/>
      <c r="D80" s="524"/>
      <c r="E80" s="456"/>
      <c r="F80" s="524"/>
      <c r="G80" s="456"/>
      <c r="H80" s="440"/>
      <c r="I80" s="456"/>
      <c r="J80" s="440"/>
      <c r="K80" s="456"/>
      <c r="L80" s="440"/>
      <c r="M80" s="456"/>
      <c r="N80" s="440"/>
      <c r="O80" s="456"/>
      <c r="P80" s="447"/>
    </row>
    <row r="81" spans="1:16" s="204" customFormat="1" x14ac:dyDescent="0.25">
      <c r="A81" s="206">
        <f>A80+1</f>
        <v>62</v>
      </c>
      <c r="B81" s="13" t="s">
        <v>64</v>
      </c>
      <c r="C81" s="456"/>
      <c r="D81" s="525"/>
      <c r="E81" s="456"/>
      <c r="F81" s="525"/>
      <c r="G81" s="456"/>
      <c r="H81" s="440"/>
      <c r="I81" s="456"/>
      <c r="J81" s="440"/>
      <c r="K81" s="456"/>
      <c r="L81" s="440"/>
      <c r="M81" s="456"/>
      <c r="N81" s="440"/>
      <c r="O81" s="456"/>
      <c r="P81" s="447"/>
    </row>
    <row r="82" spans="1:16" s="204" customFormat="1" x14ac:dyDescent="0.25">
      <c r="A82" s="206">
        <f>A81+1</f>
        <v>63</v>
      </c>
      <c r="B82" s="14" t="s">
        <v>65</v>
      </c>
      <c r="C82" s="226"/>
      <c r="D82" s="526"/>
      <c r="E82" s="226"/>
      <c r="F82" s="528"/>
      <c r="G82" s="456"/>
      <c r="H82" s="441"/>
      <c r="I82" s="456"/>
      <c r="J82" s="441"/>
      <c r="K82" s="456"/>
      <c r="L82" s="441"/>
      <c r="M82" s="456"/>
      <c r="N82" s="441"/>
      <c r="O82" s="456"/>
      <c r="P82" s="448"/>
    </row>
    <row r="83" spans="1:16" s="204" customFormat="1" ht="6.75" customHeight="1" x14ac:dyDescent="0.25">
      <c r="A83" s="213"/>
      <c r="B83" s="11"/>
      <c r="C83" s="218"/>
      <c r="D83" s="218"/>
      <c r="E83" s="218"/>
      <c r="F83" s="218"/>
      <c r="G83" s="218"/>
      <c r="H83" s="218"/>
      <c r="I83" s="218"/>
      <c r="J83" s="218"/>
      <c r="K83" s="218"/>
      <c r="L83" s="218"/>
      <c r="M83" s="218"/>
      <c r="N83" s="218"/>
      <c r="O83" s="218"/>
    </row>
    <row r="84" spans="1:16" s="204" customFormat="1" x14ac:dyDescent="0.25">
      <c r="A84" s="225">
        <f>A82+1</f>
        <v>64</v>
      </c>
      <c r="B84" s="15" t="s">
        <v>66</v>
      </c>
      <c r="C84" s="226"/>
      <c r="D84" s="527"/>
      <c r="E84" s="226"/>
      <c r="F84" s="527"/>
      <c r="G84" s="456"/>
      <c r="H84" s="527"/>
      <c r="I84" s="456"/>
      <c r="J84" s="527"/>
      <c r="K84" s="456"/>
      <c r="L84" s="527"/>
      <c r="M84" s="456"/>
      <c r="N84" s="527"/>
      <c r="O84" s="456"/>
      <c r="P84" s="446"/>
    </row>
    <row r="85" spans="1:16" s="204" customFormat="1" ht="6.75" customHeight="1" x14ac:dyDescent="0.25">
      <c r="A85" s="227"/>
      <c r="B85" s="352"/>
      <c r="C85" s="353"/>
      <c r="D85" s="353"/>
      <c r="E85" s="353"/>
      <c r="F85" s="353"/>
      <c r="G85" s="353"/>
      <c r="H85" s="353"/>
      <c r="I85" s="353"/>
      <c r="J85" s="353"/>
      <c r="K85" s="353"/>
      <c r="L85" s="353"/>
      <c r="M85" s="353"/>
      <c r="N85" s="353"/>
      <c r="O85" s="353"/>
    </row>
    <row r="86" spans="1:16" s="204" customFormat="1" x14ac:dyDescent="0.25">
      <c r="A86" s="228"/>
      <c r="B86" s="434" t="s">
        <v>67</v>
      </c>
      <c r="C86" s="435"/>
      <c r="D86" s="435"/>
      <c r="E86" s="435"/>
      <c r="F86" s="435"/>
      <c r="G86" s="435"/>
      <c r="H86" s="435"/>
      <c r="I86" s="435"/>
      <c r="J86" s="435"/>
      <c r="K86" s="435"/>
      <c r="L86" s="435"/>
      <c r="M86" s="435"/>
      <c r="N86" s="435"/>
      <c r="O86" s="435"/>
      <c r="P86" s="436"/>
    </row>
    <row r="87" spans="1:16" s="204" customFormat="1" x14ac:dyDescent="0.25">
      <c r="A87" s="206">
        <f>A84+1</f>
        <v>65</v>
      </c>
      <c r="B87" s="477" t="s">
        <v>68</v>
      </c>
      <c r="C87" s="643"/>
      <c r="D87" s="644"/>
      <c r="E87" s="643"/>
      <c r="F87" s="644"/>
      <c r="G87" s="643"/>
      <c r="H87" s="644"/>
      <c r="I87" s="643"/>
      <c r="J87" s="644"/>
      <c r="K87" s="643"/>
      <c r="L87" s="644"/>
      <c r="M87" s="643"/>
      <c r="N87" s="644"/>
      <c r="O87" s="643"/>
      <c r="P87" s="644"/>
    </row>
    <row r="88" spans="1:16" s="204" customFormat="1" x14ac:dyDescent="0.25">
      <c r="A88" s="206">
        <f>A87+1</f>
        <v>66</v>
      </c>
      <c r="B88" s="478" t="s">
        <v>69</v>
      </c>
      <c r="C88" s="643"/>
      <c r="D88" s="644"/>
      <c r="E88" s="643"/>
      <c r="F88" s="644"/>
      <c r="G88" s="643"/>
      <c r="H88" s="644"/>
      <c r="I88" s="643"/>
      <c r="J88" s="644"/>
      <c r="K88" s="643"/>
      <c r="L88" s="644"/>
      <c r="M88" s="643"/>
      <c r="N88" s="644"/>
      <c r="O88" s="643"/>
      <c r="P88" s="644"/>
    </row>
    <row r="89" spans="1:16" s="204" customFormat="1" x14ac:dyDescent="0.25">
      <c r="A89" s="206">
        <f>A88+1</f>
        <v>67</v>
      </c>
      <c r="B89" s="478" t="s">
        <v>70</v>
      </c>
      <c r="C89" s="643"/>
      <c r="D89" s="644"/>
      <c r="E89" s="643"/>
      <c r="F89" s="644"/>
      <c r="G89" s="643"/>
      <c r="H89" s="644"/>
      <c r="I89" s="643"/>
      <c r="J89" s="644"/>
      <c r="K89" s="643"/>
      <c r="L89" s="644"/>
      <c r="M89" s="643"/>
      <c r="N89" s="644"/>
      <c r="O89" s="643"/>
      <c r="P89" s="644"/>
    </row>
    <row r="90" spans="1:16" s="204" customFormat="1" x14ac:dyDescent="0.25">
      <c r="A90" s="206">
        <f>A89+1</f>
        <v>68</v>
      </c>
      <c r="B90" s="478" t="s">
        <v>71</v>
      </c>
      <c r="C90" s="643"/>
      <c r="D90" s="644"/>
      <c r="E90" s="643"/>
      <c r="F90" s="644"/>
      <c r="G90" s="643"/>
      <c r="H90" s="644"/>
      <c r="I90" s="643"/>
      <c r="J90" s="644"/>
      <c r="K90" s="643"/>
      <c r="L90" s="644"/>
      <c r="M90" s="643"/>
      <c r="N90" s="644"/>
      <c r="O90" s="643"/>
      <c r="P90" s="644"/>
    </row>
    <row r="91" spans="1:16" s="204" customFormat="1" x14ac:dyDescent="0.25">
      <c r="A91" s="206">
        <f>A90+1</f>
        <v>69</v>
      </c>
      <c r="B91" s="478" t="s">
        <v>72</v>
      </c>
      <c r="C91" s="643"/>
      <c r="D91" s="644"/>
      <c r="E91" s="643"/>
      <c r="F91" s="644"/>
      <c r="G91" s="643"/>
      <c r="H91" s="644"/>
      <c r="I91" s="643"/>
      <c r="J91" s="644"/>
      <c r="K91" s="643"/>
      <c r="L91" s="644"/>
      <c r="M91" s="643"/>
      <c r="N91" s="644"/>
      <c r="O91" s="643"/>
      <c r="P91" s="644"/>
    </row>
    <row r="92" spans="1:16" s="204" customFormat="1" x14ac:dyDescent="0.25">
      <c r="A92" s="206">
        <f>A91+1</f>
        <v>70</v>
      </c>
      <c r="B92" s="478" t="s">
        <v>73</v>
      </c>
      <c r="C92" s="643"/>
      <c r="D92" s="644"/>
      <c r="E92" s="643"/>
      <c r="F92" s="644"/>
      <c r="G92" s="643"/>
      <c r="H92" s="644"/>
      <c r="I92" s="643"/>
      <c r="J92" s="644"/>
      <c r="K92" s="643"/>
      <c r="L92" s="644"/>
      <c r="M92" s="643"/>
      <c r="N92" s="644"/>
      <c r="O92" s="643"/>
      <c r="P92" s="644"/>
    </row>
    <row r="93" spans="1:16" s="204" customFormat="1" ht="6.75" customHeight="1" x14ac:dyDescent="0.25">
      <c r="A93" s="213"/>
      <c r="B93" s="11"/>
      <c r="C93" s="218"/>
      <c r="D93" s="218"/>
      <c r="E93" s="218"/>
      <c r="F93" s="218"/>
      <c r="G93" s="381"/>
      <c r="H93" s="381"/>
      <c r="I93" s="381"/>
      <c r="J93" s="381"/>
      <c r="K93" s="381"/>
      <c r="L93" s="381"/>
      <c r="M93" s="381"/>
      <c r="N93" s="381"/>
      <c r="O93" s="445"/>
    </row>
    <row r="94" spans="1:16" s="204" customFormat="1" x14ac:dyDescent="0.25">
      <c r="A94" s="223">
        <f>A92+1</f>
        <v>71</v>
      </c>
      <c r="B94" s="16" t="s">
        <v>74</v>
      </c>
      <c r="C94" s="229">
        <f>C78-C80</f>
        <v>0</v>
      </c>
      <c r="D94" s="505"/>
      <c r="E94" s="229">
        <f>E78-E80</f>
        <v>0</v>
      </c>
      <c r="F94" s="505"/>
      <c r="G94" s="229">
        <f t="shared" ref="G94:O94" si="52">G78-G80</f>
        <v>0</v>
      </c>
      <c r="H94" s="505"/>
      <c r="I94" s="229">
        <f t="shared" si="52"/>
        <v>0</v>
      </c>
      <c r="J94" s="505"/>
      <c r="K94" s="229">
        <f t="shared" si="52"/>
        <v>0</v>
      </c>
      <c r="L94" s="505"/>
      <c r="M94" s="229">
        <f t="shared" si="52"/>
        <v>0</v>
      </c>
      <c r="N94" s="505"/>
      <c r="O94" s="229">
        <f t="shared" si="52"/>
        <v>0</v>
      </c>
      <c r="P94" s="457"/>
    </row>
    <row r="95" spans="1:16" s="204" customFormat="1" ht="27.6" x14ac:dyDescent="0.25">
      <c r="A95" s="223">
        <f>A94+1</f>
        <v>72</v>
      </c>
      <c r="B95" s="17" t="s">
        <v>75</v>
      </c>
      <c r="C95" s="230">
        <f t="shared" ref="C95:O95" si="53">IFERROR(C64/C40,0)</f>
        <v>0</v>
      </c>
      <c r="D95" s="506"/>
      <c r="E95" s="230">
        <f t="shared" si="53"/>
        <v>0</v>
      </c>
      <c r="F95" s="506"/>
      <c r="G95" s="230">
        <f t="shared" si="53"/>
        <v>0</v>
      </c>
      <c r="H95" s="506"/>
      <c r="I95" s="230">
        <f t="shared" si="53"/>
        <v>0</v>
      </c>
      <c r="J95" s="506"/>
      <c r="K95" s="230">
        <f t="shared" si="53"/>
        <v>0</v>
      </c>
      <c r="L95" s="506"/>
      <c r="M95" s="230">
        <f t="shared" si="53"/>
        <v>0</v>
      </c>
      <c r="N95" s="506"/>
      <c r="O95" s="230">
        <f t="shared" si="53"/>
        <v>0</v>
      </c>
      <c r="P95" s="448"/>
    </row>
    <row r="96" spans="1:16" s="204" customFormat="1" x14ac:dyDescent="0.25">
      <c r="A96" s="231"/>
      <c r="B96" s="18"/>
      <c r="C96" s="232"/>
      <c r="D96" s="232"/>
      <c r="E96" s="232"/>
      <c r="F96" s="232"/>
      <c r="G96" s="232"/>
      <c r="H96" s="232"/>
      <c r="I96" s="232"/>
      <c r="J96" s="232"/>
      <c r="K96" s="232"/>
      <c r="L96" s="232"/>
      <c r="M96" s="232"/>
      <c r="N96" s="232"/>
      <c r="O96" s="232"/>
    </row>
    <row r="97" spans="1:15" s="204" customFormat="1" x14ac:dyDescent="0.25">
      <c r="A97" s="231"/>
      <c r="B97" s="18"/>
      <c r="C97" s="232"/>
      <c r="D97" s="232"/>
      <c r="E97" s="232"/>
      <c r="F97" s="232"/>
      <c r="G97" s="232"/>
      <c r="H97" s="232"/>
      <c r="I97" s="232"/>
      <c r="J97" s="232"/>
      <c r="K97" s="232"/>
      <c r="L97" s="232"/>
      <c r="M97" s="232"/>
      <c r="N97" s="232"/>
      <c r="O97" s="232"/>
    </row>
    <row r="98" spans="1:15" s="204" customFormat="1" x14ac:dyDescent="0.25">
      <c r="A98" s="231"/>
      <c r="B98" s="18"/>
      <c r="C98" s="232"/>
      <c r="D98" s="232"/>
      <c r="E98" s="232"/>
      <c r="F98" s="232"/>
      <c r="G98" s="232"/>
      <c r="H98" s="232"/>
      <c r="I98" s="232"/>
      <c r="J98" s="232"/>
      <c r="K98" s="232"/>
      <c r="L98" s="232"/>
      <c r="M98" s="232"/>
      <c r="N98" s="232"/>
      <c r="O98" s="232"/>
    </row>
    <row r="99" spans="1:15" s="204" customFormat="1" x14ac:dyDescent="0.25">
      <c r="A99" s="231"/>
      <c r="B99" s="18"/>
      <c r="C99" s="232"/>
      <c r="D99" s="232"/>
      <c r="E99" s="232"/>
      <c r="F99" s="232"/>
      <c r="G99" s="232"/>
      <c r="H99" s="232"/>
      <c r="I99" s="232"/>
      <c r="J99" s="232"/>
      <c r="K99" s="232"/>
      <c r="L99" s="232"/>
      <c r="M99" s="232"/>
      <c r="N99" s="232"/>
      <c r="O99" s="232"/>
    </row>
    <row r="100" spans="1:15" s="204" customFormat="1" x14ac:dyDescent="0.25">
      <c r="A100" s="231"/>
      <c r="B100" s="18"/>
      <c r="C100" s="232"/>
      <c r="D100" s="232"/>
      <c r="E100" s="232"/>
      <c r="F100" s="232"/>
      <c r="G100" s="232"/>
      <c r="H100" s="232"/>
      <c r="I100" s="232"/>
      <c r="J100" s="232"/>
      <c r="K100" s="232"/>
      <c r="L100" s="232"/>
      <c r="M100" s="232"/>
      <c r="N100" s="232"/>
      <c r="O100" s="232"/>
    </row>
  </sheetData>
  <sheetProtection algorithmName="SHA-512" hashValue="8/ExNsON8xIIyTyj4P4LuMTkV+2+I4LCtAcVW4/2hhwzLyQ188tqpyuP3bV2iFswJfYoarfytB4SMvbBbw/I6w==" saltValue="cY0/wI7mMs1epEAlc5aDGg==" spinCount="100000" sheet="1" formatRows="0"/>
  <mergeCells count="86">
    <mergeCell ref="B2:P2"/>
    <mergeCell ref="B4:P4"/>
    <mergeCell ref="B12:P12"/>
    <mergeCell ref="B53:P53"/>
    <mergeCell ref="K6:L7"/>
    <mergeCell ref="M6:N7"/>
    <mergeCell ref="O6:P7"/>
    <mergeCell ref="C6:D7"/>
    <mergeCell ref="E6:F7"/>
    <mergeCell ref="G6:H7"/>
    <mergeCell ref="I6:J7"/>
    <mergeCell ref="M8:N8"/>
    <mergeCell ref="O8:P8"/>
    <mergeCell ref="C9:D9"/>
    <mergeCell ref="E9:F9"/>
    <mergeCell ref="B25:P25"/>
    <mergeCell ref="K87:L87"/>
    <mergeCell ref="K88:L88"/>
    <mergeCell ref="O87:P87"/>
    <mergeCell ref="O88:P88"/>
    <mergeCell ref="B5:I5"/>
    <mergeCell ref="B16:P16"/>
    <mergeCell ref="C87:D87"/>
    <mergeCell ref="E87:F87"/>
    <mergeCell ref="G87:H87"/>
    <mergeCell ref="B77:P77"/>
    <mergeCell ref="G9:H9"/>
    <mergeCell ref="I9:J9"/>
    <mergeCell ref="K9:L9"/>
    <mergeCell ref="M9:N9"/>
    <mergeCell ref="O9:P9"/>
    <mergeCell ref="C8:D8"/>
    <mergeCell ref="C89:D89"/>
    <mergeCell ref="C90:D90"/>
    <mergeCell ref="C91:D91"/>
    <mergeCell ref="C92:D92"/>
    <mergeCell ref="E88:F88"/>
    <mergeCell ref="E89:F89"/>
    <mergeCell ref="E90:F90"/>
    <mergeCell ref="E91:F91"/>
    <mergeCell ref="E92:F92"/>
    <mergeCell ref="C88:D88"/>
    <mergeCell ref="G90:H90"/>
    <mergeCell ref="G91:H91"/>
    <mergeCell ref="G92:H92"/>
    <mergeCell ref="I87:J87"/>
    <mergeCell ref="I88:J88"/>
    <mergeCell ref="I89:J89"/>
    <mergeCell ref="I90:J90"/>
    <mergeCell ref="I91:J91"/>
    <mergeCell ref="I92:J92"/>
    <mergeCell ref="G88:H88"/>
    <mergeCell ref="O89:P89"/>
    <mergeCell ref="O90:P90"/>
    <mergeCell ref="O91:P91"/>
    <mergeCell ref="O92:P92"/>
    <mergeCell ref="B70:P70"/>
    <mergeCell ref="K89:L89"/>
    <mergeCell ref="K90:L90"/>
    <mergeCell ref="K91:L91"/>
    <mergeCell ref="K92:L92"/>
    <mergeCell ref="M87:N87"/>
    <mergeCell ref="M88:N88"/>
    <mergeCell ref="M89:N89"/>
    <mergeCell ref="M90:N90"/>
    <mergeCell ref="M91:N91"/>
    <mergeCell ref="M92:N92"/>
    <mergeCell ref="G89:H89"/>
    <mergeCell ref="E8:F8"/>
    <mergeCell ref="G8:H8"/>
    <mergeCell ref="I8:J8"/>
    <mergeCell ref="K8:L8"/>
    <mergeCell ref="M10:N10"/>
    <mergeCell ref="O10:P10"/>
    <mergeCell ref="C11:D11"/>
    <mergeCell ref="E11:F11"/>
    <mergeCell ref="G11:H11"/>
    <mergeCell ref="I11:J11"/>
    <mergeCell ref="K11:L11"/>
    <mergeCell ref="M11:N11"/>
    <mergeCell ref="O11:P11"/>
    <mergeCell ref="C10:D10"/>
    <mergeCell ref="E10:F10"/>
    <mergeCell ref="G10:H10"/>
    <mergeCell ref="I10:J10"/>
    <mergeCell ref="K10:L10"/>
  </mergeCells>
  <phoneticPr fontId="31" type="noConversion"/>
  <printOptions horizontalCentered="1"/>
  <pageMargins left="0.70866141732283472" right="0.70866141732283472" top="0.74803149606299213" bottom="0.74803149606299213" header="0.31496062992125984" footer="0.31496062992125984"/>
  <pageSetup paperSize="5" scale="95" fitToHeight="0" orientation="landscape" r:id="rId1"/>
  <headerFooter>
    <oddFooter>&amp;L&amp;BCanada Council for the Arts Confidential&amp;B&amp;C&amp;D&amp;RPage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tint="0.39997558519241921"/>
    <pageSetUpPr fitToPage="1"/>
  </sheetPr>
  <dimension ref="A1:L81"/>
  <sheetViews>
    <sheetView showGridLines="0" zoomScaleNormal="100" workbookViewId="0"/>
  </sheetViews>
  <sheetFormatPr defaultColWidth="8.6640625" defaultRowHeight="13.8" x14ac:dyDescent="0.25"/>
  <cols>
    <col min="1" max="1" width="5.33203125" style="116" customWidth="1"/>
    <col min="2" max="2" width="71.44140625" style="114" customWidth="1"/>
    <col min="3" max="3" width="74.44140625" style="71" customWidth="1"/>
    <col min="4" max="256" width="8.6640625" style="279"/>
    <col min="257" max="257" width="5.33203125" style="279" customWidth="1"/>
    <col min="258" max="258" width="71.44140625" style="279" customWidth="1"/>
    <col min="259" max="259" width="74.44140625" style="279" customWidth="1"/>
    <col min="260" max="512" width="8.6640625" style="279"/>
    <col min="513" max="513" width="5.33203125" style="279" customWidth="1"/>
    <col min="514" max="514" width="71.44140625" style="279" customWidth="1"/>
    <col min="515" max="515" width="74.44140625" style="279" customWidth="1"/>
    <col min="516" max="768" width="8.6640625" style="279"/>
    <col min="769" max="769" width="5.33203125" style="279" customWidth="1"/>
    <col min="770" max="770" width="71.44140625" style="279" customWidth="1"/>
    <col min="771" max="771" width="74.44140625" style="279" customWidth="1"/>
    <col min="772" max="1024" width="8.6640625" style="279"/>
    <col min="1025" max="1025" width="5.33203125" style="279" customWidth="1"/>
    <col min="1026" max="1026" width="71.44140625" style="279" customWidth="1"/>
    <col min="1027" max="1027" width="74.44140625" style="279" customWidth="1"/>
    <col min="1028" max="1280" width="8.6640625" style="279"/>
    <col min="1281" max="1281" width="5.33203125" style="279" customWidth="1"/>
    <col min="1282" max="1282" width="71.44140625" style="279" customWidth="1"/>
    <col min="1283" max="1283" width="74.44140625" style="279" customWidth="1"/>
    <col min="1284" max="1536" width="8.6640625" style="279"/>
    <col min="1537" max="1537" width="5.33203125" style="279" customWidth="1"/>
    <col min="1538" max="1538" width="71.44140625" style="279" customWidth="1"/>
    <col min="1539" max="1539" width="74.44140625" style="279" customWidth="1"/>
    <col min="1540" max="1792" width="8.6640625" style="279"/>
    <col min="1793" max="1793" width="5.33203125" style="279" customWidth="1"/>
    <col min="1794" max="1794" width="71.44140625" style="279" customWidth="1"/>
    <col min="1795" max="1795" width="74.44140625" style="279" customWidth="1"/>
    <col min="1796" max="2048" width="8.6640625" style="279"/>
    <col min="2049" max="2049" width="5.33203125" style="279" customWidth="1"/>
    <col min="2050" max="2050" width="71.44140625" style="279" customWidth="1"/>
    <col min="2051" max="2051" width="74.44140625" style="279" customWidth="1"/>
    <col min="2052" max="2304" width="8.6640625" style="279"/>
    <col min="2305" max="2305" width="5.33203125" style="279" customWidth="1"/>
    <col min="2306" max="2306" width="71.44140625" style="279" customWidth="1"/>
    <col min="2307" max="2307" width="74.44140625" style="279" customWidth="1"/>
    <col min="2308" max="2560" width="8.6640625" style="279"/>
    <col min="2561" max="2561" width="5.33203125" style="279" customWidth="1"/>
    <col min="2562" max="2562" width="71.44140625" style="279" customWidth="1"/>
    <col min="2563" max="2563" width="74.44140625" style="279" customWidth="1"/>
    <col min="2564" max="2816" width="8.6640625" style="279"/>
    <col min="2817" max="2817" width="5.33203125" style="279" customWidth="1"/>
    <col min="2818" max="2818" width="71.44140625" style="279" customWidth="1"/>
    <col min="2819" max="2819" width="74.44140625" style="279" customWidth="1"/>
    <col min="2820" max="3072" width="8.6640625" style="279"/>
    <col min="3073" max="3073" width="5.33203125" style="279" customWidth="1"/>
    <col min="3074" max="3074" width="71.44140625" style="279" customWidth="1"/>
    <col min="3075" max="3075" width="74.44140625" style="279" customWidth="1"/>
    <col min="3076" max="3328" width="8.6640625" style="279"/>
    <col min="3329" max="3329" width="5.33203125" style="279" customWidth="1"/>
    <col min="3330" max="3330" width="71.44140625" style="279" customWidth="1"/>
    <col min="3331" max="3331" width="74.44140625" style="279" customWidth="1"/>
    <col min="3332" max="3584" width="8.6640625" style="279"/>
    <col min="3585" max="3585" width="5.33203125" style="279" customWidth="1"/>
    <col min="3586" max="3586" width="71.44140625" style="279" customWidth="1"/>
    <col min="3587" max="3587" width="74.44140625" style="279" customWidth="1"/>
    <col min="3588" max="3840" width="8.6640625" style="279"/>
    <col min="3841" max="3841" width="5.33203125" style="279" customWidth="1"/>
    <col min="3842" max="3842" width="71.44140625" style="279" customWidth="1"/>
    <col min="3843" max="3843" width="74.44140625" style="279" customWidth="1"/>
    <col min="3844" max="4096" width="8.6640625" style="279"/>
    <col min="4097" max="4097" width="5.33203125" style="279" customWidth="1"/>
    <col min="4098" max="4098" width="71.44140625" style="279" customWidth="1"/>
    <col min="4099" max="4099" width="74.44140625" style="279" customWidth="1"/>
    <col min="4100" max="4352" width="8.6640625" style="279"/>
    <col min="4353" max="4353" width="5.33203125" style="279" customWidth="1"/>
    <col min="4354" max="4354" width="71.44140625" style="279" customWidth="1"/>
    <col min="4355" max="4355" width="74.44140625" style="279" customWidth="1"/>
    <col min="4356" max="4608" width="8.6640625" style="279"/>
    <col min="4609" max="4609" width="5.33203125" style="279" customWidth="1"/>
    <col min="4610" max="4610" width="71.44140625" style="279" customWidth="1"/>
    <col min="4611" max="4611" width="74.44140625" style="279" customWidth="1"/>
    <col min="4612" max="4864" width="8.6640625" style="279"/>
    <col min="4865" max="4865" width="5.33203125" style="279" customWidth="1"/>
    <col min="4866" max="4866" width="71.44140625" style="279" customWidth="1"/>
    <col min="4867" max="4867" width="74.44140625" style="279" customWidth="1"/>
    <col min="4868" max="5120" width="8.6640625" style="279"/>
    <col min="5121" max="5121" width="5.33203125" style="279" customWidth="1"/>
    <col min="5122" max="5122" width="71.44140625" style="279" customWidth="1"/>
    <col min="5123" max="5123" width="74.44140625" style="279" customWidth="1"/>
    <col min="5124" max="5376" width="8.6640625" style="279"/>
    <col min="5377" max="5377" width="5.33203125" style="279" customWidth="1"/>
    <col min="5378" max="5378" width="71.44140625" style="279" customWidth="1"/>
    <col min="5379" max="5379" width="74.44140625" style="279" customWidth="1"/>
    <col min="5380" max="5632" width="8.6640625" style="279"/>
    <col min="5633" max="5633" width="5.33203125" style="279" customWidth="1"/>
    <col min="5634" max="5634" width="71.44140625" style="279" customWidth="1"/>
    <col min="5635" max="5635" width="74.44140625" style="279" customWidth="1"/>
    <col min="5636" max="5888" width="8.6640625" style="279"/>
    <col min="5889" max="5889" width="5.33203125" style="279" customWidth="1"/>
    <col min="5890" max="5890" width="71.44140625" style="279" customWidth="1"/>
    <col min="5891" max="5891" width="74.44140625" style="279" customWidth="1"/>
    <col min="5892" max="6144" width="8.6640625" style="279"/>
    <col min="6145" max="6145" width="5.33203125" style="279" customWidth="1"/>
    <col min="6146" max="6146" width="71.44140625" style="279" customWidth="1"/>
    <col min="6147" max="6147" width="74.44140625" style="279" customWidth="1"/>
    <col min="6148" max="6400" width="8.6640625" style="279"/>
    <col min="6401" max="6401" width="5.33203125" style="279" customWidth="1"/>
    <col min="6402" max="6402" width="71.44140625" style="279" customWidth="1"/>
    <col min="6403" max="6403" width="74.44140625" style="279" customWidth="1"/>
    <col min="6404" max="6656" width="8.6640625" style="279"/>
    <col min="6657" max="6657" width="5.33203125" style="279" customWidth="1"/>
    <col min="6658" max="6658" width="71.44140625" style="279" customWidth="1"/>
    <col min="6659" max="6659" width="74.44140625" style="279" customWidth="1"/>
    <col min="6660" max="6912" width="8.6640625" style="279"/>
    <col min="6913" max="6913" width="5.33203125" style="279" customWidth="1"/>
    <col min="6914" max="6914" width="71.44140625" style="279" customWidth="1"/>
    <col min="6915" max="6915" width="74.44140625" style="279" customWidth="1"/>
    <col min="6916" max="7168" width="8.6640625" style="279"/>
    <col min="7169" max="7169" width="5.33203125" style="279" customWidth="1"/>
    <col min="7170" max="7170" width="71.44140625" style="279" customWidth="1"/>
    <col min="7171" max="7171" width="74.44140625" style="279" customWidth="1"/>
    <col min="7172" max="7424" width="8.6640625" style="279"/>
    <col min="7425" max="7425" width="5.33203125" style="279" customWidth="1"/>
    <col min="7426" max="7426" width="71.44140625" style="279" customWidth="1"/>
    <col min="7427" max="7427" width="74.44140625" style="279" customWidth="1"/>
    <col min="7428" max="7680" width="8.6640625" style="279"/>
    <col min="7681" max="7681" width="5.33203125" style="279" customWidth="1"/>
    <col min="7682" max="7682" width="71.44140625" style="279" customWidth="1"/>
    <col min="7683" max="7683" width="74.44140625" style="279" customWidth="1"/>
    <col min="7684" max="7936" width="8.6640625" style="279"/>
    <col min="7937" max="7937" width="5.33203125" style="279" customWidth="1"/>
    <col min="7938" max="7938" width="71.44140625" style="279" customWidth="1"/>
    <col min="7939" max="7939" width="74.44140625" style="279" customWidth="1"/>
    <col min="7940" max="8192" width="8.6640625" style="279"/>
    <col min="8193" max="8193" width="5.33203125" style="279" customWidth="1"/>
    <col min="8194" max="8194" width="71.44140625" style="279" customWidth="1"/>
    <col min="8195" max="8195" width="74.44140625" style="279" customWidth="1"/>
    <col min="8196" max="8448" width="8.6640625" style="279"/>
    <col min="8449" max="8449" width="5.33203125" style="279" customWidth="1"/>
    <col min="8450" max="8450" width="71.44140625" style="279" customWidth="1"/>
    <col min="8451" max="8451" width="74.44140625" style="279" customWidth="1"/>
    <col min="8452" max="8704" width="8.6640625" style="279"/>
    <col min="8705" max="8705" width="5.33203125" style="279" customWidth="1"/>
    <col min="8706" max="8706" width="71.44140625" style="279" customWidth="1"/>
    <col min="8707" max="8707" width="74.44140625" style="279" customWidth="1"/>
    <col min="8708" max="8960" width="8.6640625" style="279"/>
    <col min="8961" max="8961" width="5.33203125" style="279" customWidth="1"/>
    <col min="8962" max="8962" width="71.44140625" style="279" customWidth="1"/>
    <col min="8963" max="8963" width="74.44140625" style="279" customWidth="1"/>
    <col min="8964" max="9216" width="8.6640625" style="279"/>
    <col min="9217" max="9217" width="5.33203125" style="279" customWidth="1"/>
    <col min="9218" max="9218" width="71.44140625" style="279" customWidth="1"/>
    <col min="9219" max="9219" width="74.44140625" style="279" customWidth="1"/>
    <col min="9220" max="9472" width="8.6640625" style="279"/>
    <col min="9473" max="9473" width="5.33203125" style="279" customWidth="1"/>
    <col min="9474" max="9474" width="71.44140625" style="279" customWidth="1"/>
    <col min="9475" max="9475" width="74.44140625" style="279" customWidth="1"/>
    <col min="9476" max="9728" width="8.6640625" style="279"/>
    <col min="9729" max="9729" width="5.33203125" style="279" customWidth="1"/>
    <col min="9730" max="9730" width="71.44140625" style="279" customWidth="1"/>
    <col min="9731" max="9731" width="74.44140625" style="279" customWidth="1"/>
    <col min="9732" max="9984" width="8.6640625" style="279"/>
    <col min="9985" max="9985" width="5.33203125" style="279" customWidth="1"/>
    <col min="9986" max="9986" width="71.44140625" style="279" customWidth="1"/>
    <col min="9987" max="9987" width="74.44140625" style="279" customWidth="1"/>
    <col min="9988" max="10240" width="8.6640625" style="279"/>
    <col min="10241" max="10241" width="5.33203125" style="279" customWidth="1"/>
    <col min="10242" max="10242" width="71.44140625" style="279" customWidth="1"/>
    <col min="10243" max="10243" width="74.44140625" style="279" customWidth="1"/>
    <col min="10244" max="10496" width="8.6640625" style="279"/>
    <col min="10497" max="10497" width="5.33203125" style="279" customWidth="1"/>
    <col min="10498" max="10498" width="71.44140625" style="279" customWidth="1"/>
    <col min="10499" max="10499" width="74.44140625" style="279" customWidth="1"/>
    <col min="10500" max="10752" width="8.6640625" style="279"/>
    <col min="10753" max="10753" width="5.33203125" style="279" customWidth="1"/>
    <col min="10754" max="10754" width="71.44140625" style="279" customWidth="1"/>
    <col min="10755" max="10755" width="74.44140625" style="279" customWidth="1"/>
    <col min="10756" max="11008" width="8.6640625" style="279"/>
    <col min="11009" max="11009" width="5.33203125" style="279" customWidth="1"/>
    <col min="11010" max="11010" width="71.44140625" style="279" customWidth="1"/>
    <col min="11011" max="11011" width="74.44140625" style="279" customWidth="1"/>
    <col min="11012" max="11264" width="8.6640625" style="279"/>
    <col min="11265" max="11265" width="5.33203125" style="279" customWidth="1"/>
    <col min="11266" max="11266" width="71.44140625" style="279" customWidth="1"/>
    <col min="11267" max="11267" width="74.44140625" style="279" customWidth="1"/>
    <col min="11268" max="11520" width="8.6640625" style="279"/>
    <col min="11521" max="11521" width="5.33203125" style="279" customWidth="1"/>
    <col min="11522" max="11522" width="71.44140625" style="279" customWidth="1"/>
    <col min="11523" max="11523" width="74.44140625" style="279" customWidth="1"/>
    <col min="11524" max="11776" width="8.6640625" style="279"/>
    <col min="11777" max="11777" width="5.33203125" style="279" customWidth="1"/>
    <col min="11778" max="11778" width="71.44140625" style="279" customWidth="1"/>
    <col min="11779" max="11779" width="74.44140625" style="279" customWidth="1"/>
    <col min="11780" max="12032" width="8.6640625" style="279"/>
    <col min="12033" max="12033" width="5.33203125" style="279" customWidth="1"/>
    <col min="12034" max="12034" width="71.44140625" style="279" customWidth="1"/>
    <col min="12035" max="12035" width="74.44140625" style="279" customWidth="1"/>
    <col min="12036" max="12288" width="8.6640625" style="279"/>
    <col min="12289" max="12289" width="5.33203125" style="279" customWidth="1"/>
    <col min="12290" max="12290" width="71.44140625" style="279" customWidth="1"/>
    <col min="12291" max="12291" width="74.44140625" style="279" customWidth="1"/>
    <col min="12292" max="12544" width="8.6640625" style="279"/>
    <col min="12545" max="12545" width="5.33203125" style="279" customWidth="1"/>
    <col min="12546" max="12546" width="71.44140625" style="279" customWidth="1"/>
    <col min="12547" max="12547" width="74.44140625" style="279" customWidth="1"/>
    <col min="12548" max="12800" width="8.6640625" style="279"/>
    <col min="12801" max="12801" width="5.33203125" style="279" customWidth="1"/>
    <col min="12802" max="12802" width="71.44140625" style="279" customWidth="1"/>
    <col min="12803" max="12803" width="74.44140625" style="279" customWidth="1"/>
    <col min="12804" max="13056" width="8.6640625" style="279"/>
    <col min="13057" max="13057" width="5.33203125" style="279" customWidth="1"/>
    <col min="13058" max="13058" width="71.44140625" style="279" customWidth="1"/>
    <col min="13059" max="13059" width="74.44140625" style="279" customWidth="1"/>
    <col min="13060" max="13312" width="8.6640625" style="279"/>
    <col min="13313" max="13313" width="5.33203125" style="279" customWidth="1"/>
    <col min="13314" max="13314" width="71.44140625" style="279" customWidth="1"/>
    <col min="13315" max="13315" width="74.44140625" style="279" customWidth="1"/>
    <col min="13316" max="13568" width="8.6640625" style="279"/>
    <col min="13569" max="13569" width="5.33203125" style="279" customWidth="1"/>
    <col min="13570" max="13570" width="71.44140625" style="279" customWidth="1"/>
    <col min="13571" max="13571" width="74.44140625" style="279" customWidth="1"/>
    <col min="13572" max="13824" width="8.6640625" style="279"/>
    <col min="13825" max="13825" width="5.33203125" style="279" customWidth="1"/>
    <col min="13826" max="13826" width="71.44140625" style="279" customWidth="1"/>
    <col min="13827" max="13827" width="74.44140625" style="279" customWidth="1"/>
    <col min="13828" max="14080" width="8.6640625" style="279"/>
    <col min="14081" max="14081" width="5.33203125" style="279" customWidth="1"/>
    <col min="14082" max="14082" width="71.44140625" style="279" customWidth="1"/>
    <col min="14083" max="14083" width="74.44140625" style="279" customWidth="1"/>
    <col min="14084" max="14336" width="8.6640625" style="279"/>
    <col min="14337" max="14337" width="5.33203125" style="279" customWidth="1"/>
    <col min="14338" max="14338" width="71.44140625" style="279" customWidth="1"/>
    <col min="14339" max="14339" width="74.44140625" style="279" customWidth="1"/>
    <col min="14340" max="14592" width="8.6640625" style="279"/>
    <col min="14593" max="14593" width="5.33203125" style="279" customWidth="1"/>
    <col min="14594" max="14594" width="71.44140625" style="279" customWidth="1"/>
    <col min="14595" max="14595" width="74.44140625" style="279" customWidth="1"/>
    <col min="14596" max="14848" width="8.6640625" style="279"/>
    <col min="14849" max="14849" width="5.33203125" style="279" customWidth="1"/>
    <col min="14850" max="14850" width="71.44140625" style="279" customWidth="1"/>
    <col min="14851" max="14851" width="74.44140625" style="279" customWidth="1"/>
    <col min="14852" max="15104" width="8.6640625" style="279"/>
    <col min="15105" max="15105" width="5.33203125" style="279" customWidth="1"/>
    <col min="15106" max="15106" width="71.44140625" style="279" customWidth="1"/>
    <col min="15107" max="15107" width="74.44140625" style="279" customWidth="1"/>
    <col min="15108" max="15360" width="8.6640625" style="279"/>
    <col min="15361" max="15361" width="5.33203125" style="279" customWidth="1"/>
    <col min="15362" max="15362" width="71.44140625" style="279" customWidth="1"/>
    <col min="15363" max="15363" width="74.44140625" style="279" customWidth="1"/>
    <col min="15364" max="15616" width="8.6640625" style="279"/>
    <col min="15617" max="15617" width="5.33203125" style="279" customWidth="1"/>
    <col min="15618" max="15618" width="71.44140625" style="279" customWidth="1"/>
    <col min="15619" max="15619" width="74.44140625" style="279" customWidth="1"/>
    <col min="15620" max="15872" width="8.6640625" style="279"/>
    <col min="15873" max="15873" width="5.33203125" style="279" customWidth="1"/>
    <col min="15874" max="15874" width="71.44140625" style="279" customWidth="1"/>
    <col min="15875" max="15875" width="74.44140625" style="279" customWidth="1"/>
    <col min="15876" max="16128" width="8.6640625" style="279"/>
    <col min="16129" max="16129" width="5.33203125" style="279" customWidth="1"/>
    <col min="16130" max="16130" width="71.44140625" style="279" customWidth="1"/>
    <col min="16131" max="16131" width="74.44140625" style="279" customWidth="1"/>
    <col min="16132" max="16384" width="8.6640625" style="279"/>
  </cols>
  <sheetData>
    <row r="1" spans="1:12" s="118" customFormat="1" ht="12" customHeight="1" x14ac:dyDescent="0.25">
      <c r="A1" s="116"/>
      <c r="B1" s="108" t="s">
        <v>407</v>
      </c>
      <c r="C1" s="71"/>
      <c r="D1" s="71"/>
      <c r="E1" s="71"/>
      <c r="F1" s="71"/>
      <c r="G1" s="71"/>
      <c r="H1" s="71"/>
      <c r="I1" s="71"/>
      <c r="J1" s="117"/>
      <c r="K1" s="71"/>
      <c r="L1" s="117"/>
    </row>
    <row r="2" spans="1:12" ht="15.6" x14ac:dyDescent="0.25">
      <c r="B2" s="671" t="s">
        <v>314</v>
      </c>
      <c r="C2" s="672"/>
    </row>
    <row r="3" spans="1:12" ht="6.75" customHeight="1" x14ac:dyDescent="0.25"/>
    <row r="4" spans="1:12" ht="14.25" customHeight="1" x14ac:dyDescent="0.25">
      <c r="B4" s="673" t="s">
        <v>76</v>
      </c>
      <c r="C4" s="673"/>
    </row>
    <row r="5" spans="1:12" ht="14.25" customHeight="1" x14ac:dyDescent="0.25">
      <c r="B5" s="673" t="s">
        <v>77</v>
      </c>
      <c r="C5" s="673"/>
    </row>
    <row r="6" spans="1:12" x14ac:dyDescent="0.25">
      <c r="C6" s="109" t="s">
        <v>1</v>
      </c>
    </row>
    <row r="7" spans="1:12" x14ac:dyDescent="0.25">
      <c r="A7" s="384" t="s">
        <v>2</v>
      </c>
      <c r="B7" s="382"/>
      <c r="C7" s="293" t="s">
        <v>78</v>
      </c>
    </row>
    <row r="8" spans="1:12" x14ac:dyDescent="0.25">
      <c r="A8" s="383">
        <v>1</v>
      </c>
      <c r="B8" s="669" t="s">
        <v>3</v>
      </c>
      <c r="C8" s="669"/>
    </row>
    <row r="9" spans="1:12" x14ac:dyDescent="0.25">
      <c r="A9" s="201">
        <v>2</v>
      </c>
      <c r="B9" s="72" t="s">
        <v>4</v>
      </c>
      <c r="C9" s="113" t="s">
        <v>79</v>
      </c>
    </row>
    <row r="10" spans="1:12" ht="27.6" x14ac:dyDescent="0.25">
      <c r="A10" s="201">
        <v>3</v>
      </c>
      <c r="B10" s="72" t="s">
        <v>5</v>
      </c>
      <c r="C10" s="113" t="s">
        <v>80</v>
      </c>
    </row>
    <row r="11" spans="1:12" ht="55.2" customHeight="1" x14ac:dyDescent="0.25">
      <c r="A11" s="201">
        <v>4</v>
      </c>
      <c r="B11" s="73" t="s">
        <v>6</v>
      </c>
      <c r="C11" s="74" t="s">
        <v>81</v>
      </c>
    </row>
    <row r="12" spans="1:12" x14ac:dyDescent="0.25">
      <c r="A12" s="201">
        <v>5</v>
      </c>
      <c r="B12" s="72" t="s">
        <v>7</v>
      </c>
      <c r="C12" s="75"/>
    </row>
    <row r="13" spans="1:12" ht="27.6" x14ac:dyDescent="0.25">
      <c r="A13" s="201">
        <v>6</v>
      </c>
      <c r="B13" s="76" t="s">
        <v>82</v>
      </c>
      <c r="C13" s="113" t="s">
        <v>83</v>
      </c>
    </row>
    <row r="14" spans="1:12" ht="27.6" x14ac:dyDescent="0.25">
      <c r="A14" s="201">
        <v>7</v>
      </c>
      <c r="B14" s="77" t="s">
        <v>84</v>
      </c>
      <c r="C14" s="113" t="s">
        <v>85</v>
      </c>
    </row>
    <row r="15" spans="1:12" ht="27.6" x14ac:dyDescent="0.25">
      <c r="A15" s="201">
        <v>8</v>
      </c>
      <c r="B15" s="76" t="s">
        <v>86</v>
      </c>
      <c r="C15" s="113" t="s">
        <v>83</v>
      </c>
    </row>
    <row r="16" spans="1:12" ht="27.6" x14ac:dyDescent="0.25">
      <c r="A16" s="201">
        <v>9</v>
      </c>
      <c r="B16" s="76" t="s">
        <v>87</v>
      </c>
      <c r="C16" s="113" t="s">
        <v>85</v>
      </c>
    </row>
    <row r="17" spans="1:4" x14ac:dyDescent="0.25">
      <c r="A17" s="281">
        <v>10</v>
      </c>
      <c r="B17" s="78" t="s">
        <v>88</v>
      </c>
      <c r="C17" s="670" t="s">
        <v>89</v>
      </c>
    </row>
    <row r="18" spans="1:4" x14ac:dyDescent="0.25">
      <c r="A18" s="281">
        <v>11</v>
      </c>
      <c r="B18" s="54" t="s">
        <v>90</v>
      </c>
      <c r="C18" s="670"/>
      <c r="D18" s="282"/>
    </row>
    <row r="19" spans="1:4" x14ac:dyDescent="0.25">
      <c r="A19" s="281">
        <v>12</v>
      </c>
      <c r="B19" s="79" t="s">
        <v>14</v>
      </c>
      <c r="C19" s="74" t="s">
        <v>91</v>
      </c>
    </row>
    <row r="20" spans="1:4" ht="6.75" customHeight="1" x14ac:dyDescent="0.25">
      <c r="A20" s="283"/>
      <c r="B20" s="80"/>
      <c r="C20" s="81"/>
      <c r="D20" s="105"/>
    </row>
    <row r="21" spans="1:4" x14ac:dyDescent="0.25">
      <c r="A21" s="280">
        <v>13</v>
      </c>
      <c r="B21" s="669" t="s">
        <v>15</v>
      </c>
      <c r="C21" s="669"/>
    </row>
    <row r="22" spans="1:4" x14ac:dyDescent="0.25">
      <c r="A22" s="281">
        <v>14</v>
      </c>
      <c r="B22" s="82" t="s">
        <v>16</v>
      </c>
      <c r="C22" s="561" t="s">
        <v>92</v>
      </c>
    </row>
    <row r="23" spans="1:4" x14ac:dyDescent="0.25">
      <c r="A23" s="281">
        <v>15</v>
      </c>
      <c r="B23" s="83" t="s">
        <v>17</v>
      </c>
      <c r="C23" s="561"/>
    </row>
    <row r="24" spans="1:4" x14ac:dyDescent="0.25">
      <c r="A24" s="281">
        <v>16</v>
      </c>
      <c r="B24" s="72" t="s">
        <v>18</v>
      </c>
      <c r="C24" s="561"/>
    </row>
    <row r="25" spans="1:4" x14ac:dyDescent="0.25">
      <c r="A25" s="281">
        <v>17</v>
      </c>
      <c r="B25" s="72" t="s">
        <v>19</v>
      </c>
      <c r="C25" s="561"/>
    </row>
    <row r="26" spans="1:4" x14ac:dyDescent="0.25">
      <c r="A26" s="281">
        <v>18</v>
      </c>
      <c r="B26" s="72" t="s">
        <v>20</v>
      </c>
      <c r="C26" s="561"/>
    </row>
    <row r="27" spans="1:4" x14ac:dyDescent="0.25">
      <c r="A27" s="281">
        <v>19</v>
      </c>
      <c r="B27" s="72" t="s">
        <v>70</v>
      </c>
      <c r="C27" s="561"/>
    </row>
    <row r="28" spans="1:4" x14ac:dyDescent="0.25">
      <c r="A28" s="281">
        <v>20</v>
      </c>
      <c r="B28" s="72" t="s">
        <v>22</v>
      </c>
      <c r="C28" s="561"/>
    </row>
    <row r="29" spans="1:4" x14ac:dyDescent="0.25">
      <c r="A29" s="281">
        <v>21</v>
      </c>
      <c r="B29" s="72" t="s">
        <v>23</v>
      </c>
      <c r="C29" s="561"/>
    </row>
    <row r="30" spans="1:4" x14ac:dyDescent="0.25">
      <c r="A30" s="281">
        <v>22</v>
      </c>
      <c r="B30" s="72" t="s">
        <v>24</v>
      </c>
      <c r="C30" s="561"/>
    </row>
    <row r="31" spans="1:4" ht="27.6" x14ac:dyDescent="0.25">
      <c r="A31" s="281">
        <v>23</v>
      </c>
      <c r="B31" s="72" t="s">
        <v>93</v>
      </c>
      <c r="C31" s="561"/>
    </row>
    <row r="32" spans="1:4" x14ac:dyDescent="0.25">
      <c r="A32" s="281">
        <v>24</v>
      </c>
      <c r="B32" s="72" t="s">
        <v>26</v>
      </c>
      <c r="C32" s="561"/>
    </row>
    <row r="33" spans="1:4" ht="27.6" x14ac:dyDescent="0.25">
      <c r="A33" s="281">
        <v>25</v>
      </c>
      <c r="B33" s="72" t="s">
        <v>72</v>
      </c>
      <c r="C33" s="113" t="s">
        <v>94</v>
      </c>
    </row>
    <row r="34" spans="1:4" x14ac:dyDescent="0.25">
      <c r="A34" s="281">
        <v>26</v>
      </c>
      <c r="B34" s="84" t="s">
        <v>28</v>
      </c>
      <c r="C34" s="85" t="s">
        <v>95</v>
      </c>
    </row>
    <row r="35" spans="1:4" ht="6.75" customHeight="1" x14ac:dyDescent="0.25">
      <c r="A35" s="283"/>
      <c r="B35" s="80"/>
      <c r="C35" s="107"/>
      <c r="D35" s="105"/>
    </row>
    <row r="36" spans="1:4" x14ac:dyDescent="0.25">
      <c r="A36" s="281">
        <v>27</v>
      </c>
      <c r="B36" s="84" t="s">
        <v>29</v>
      </c>
      <c r="C36" s="85" t="s">
        <v>96</v>
      </c>
    </row>
    <row r="37" spans="1:4" ht="6.75" customHeight="1" x14ac:dyDescent="0.25">
      <c r="A37" s="283"/>
      <c r="B37" s="80"/>
      <c r="C37" s="81"/>
    </row>
    <row r="38" spans="1:4" x14ac:dyDescent="0.25">
      <c r="A38" s="280">
        <v>28</v>
      </c>
      <c r="B38" s="669" t="s">
        <v>30</v>
      </c>
      <c r="C38" s="669"/>
    </row>
    <row r="39" spans="1:4" x14ac:dyDescent="0.25">
      <c r="A39" s="281">
        <v>29</v>
      </c>
      <c r="B39" s="78" t="s">
        <v>31</v>
      </c>
      <c r="C39" s="86" t="s">
        <v>97</v>
      </c>
    </row>
    <row r="40" spans="1:4" x14ac:dyDescent="0.25">
      <c r="A40" s="281">
        <v>30</v>
      </c>
      <c r="B40" s="78" t="s">
        <v>32</v>
      </c>
      <c r="C40" s="86" t="s">
        <v>98</v>
      </c>
    </row>
    <row r="41" spans="1:4" x14ac:dyDescent="0.25">
      <c r="A41" s="281">
        <v>31</v>
      </c>
      <c r="B41" s="78" t="s">
        <v>33</v>
      </c>
      <c r="C41" s="86" t="s">
        <v>99</v>
      </c>
    </row>
    <row r="42" spans="1:4" x14ac:dyDescent="0.25">
      <c r="A42" s="281">
        <v>32</v>
      </c>
      <c r="B42" s="72" t="s">
        <v>34</v>
      </c>
      <c r="C42" s="72" t="s">
        <v>100</v>
      </c>
    </row>
    <row r="43" spans="1:4" ht="41.4" x14ac:dyDescent="0.25">
      <c r="A43" s="281">
        <v>33</v>
      </c>
      <c r="B43" s="78" t="s">
        <v>35</v>
      </c>
      <c r="C43" s="113" t="s">
        <v>101</v>
      </c>
    </row>
    <row r="44" spans="1:4" x14ac:dyDescent="0.25">
      <c r="A44" s="281">
        <v>34</v>
      </c>
      <c r="B44" s="78" t="s">
        <v>36</v>
      </c>
      <c r="C44" s="113" t="s">
        <v>102</v>
      </c>
    </row>
    <row r="45" spans="1:4" x14ac:dyDescent="0.25">
      <c r="A45" s="284">
        <v>35</v>
      </c>
      <c r="B45" s="87" t="s">
        <v>37</v>
      </c>
      <c r="C45" s="85" t="s">
        <v>103</v>
      </c>
    </row>
    <row r="46" spans="1:4" ht="6.75" customHeight="1" x14ac:dyDescent="0.25">
      <c r="A46" s="285"/>
      <c r="B46" s="88"/>
      <c r="C46" s="81"/>
      <c r="D46" s="105"/>
    </row>
    <row r="47" spans="1:4" x14ac:dyDescent="0.25">
      <c r="A47" s="284">
        <v>36</v>
      </c>
      <c r="B47" s="87" t="s">
        <v>104</v>
      </c>
      <c r="C47" s="85" t="s">
        <v>105</v>
      </c>
    </row>
    <row r="48" spans="1:4" ht="6.75" customHeight="1" x14ac:dyDescent="0.25">
      <c r="A48" s="283"/>
      <c r="B48" s="88"/>
      <c r="C48" s="81"/>
      <c r="D48" s="105"/>
    </row>
    <row r="49" spans="1:4" x14ac:dyDescent="0.25">
      <c r="A49" s="280">
        <v>37</v>
      </c>
      <c r="B49" s="112" t="s">
        <v>39</v>
      </c>
      <c r="C49" s="89"/>
    </row>
    <row r="50" spans="1:4" x14ac:dyDescent="0.25">
      <c r="A50" s="281">
        <v>38</v>
      </c>
      <c r="B50" s="85" t="s">
        <v>40</v>
      </c>
      <c r="C50" s="89"/>
    </row>
    <row r="51" spans="1:4" x14ac:dyDescent="0.25">
      <c r="A51" s="281">
        <v>39</v>
      </c>
      <c r="B51" s="78" t="s">
        <v>41</v>
      </c>
      <c r="C51" s="84"/>
    </row>
    <row r="52" spans="1:4" x14ac:dyDescent="0.25">
      <c r="A52" s="281">
        <v>40</v>
      </c>
      <c r="B52" s="78" t="s">
        <v>42</v>
      </c>
      <c r="C52" s="84"/>
    </row>
    <row r="53" spans="1:4" x14ac:dyDescent="0.25">
      <c r="A53" s="281">
        <v>41</v>
      </c>
      <c r="B53" s="78" t="s">
        <v>43</v>
      </c>
      <c r="C53" s="84"/>
    </row>
    <row r="54" spans="1:4" x14ac:dyDescent="0.25">
      <c r="A54" s="284">
        <v>42</v>
      </c>
      <c r="B54" s="87" t="s">
        <v>44</v>
      </c>
      <c r="C54" s="85" t="s">
        <v>106</v>
      </c>
    </row>
    <row r="55" spans="1:4" x14ac:dyDescent="0.25">
      <c r="A55" s="281">
        <v>43</v>
      </c>
      <c r="B55" s="78" t="s">
        <v>45</v>
      </c>
      <c r="C55" s="86"/>
    </row>
    <row r="56" spans="1:4" ht="55.2" x14ac:dyDescent="0.25">
      <c r="A56" s="281">
        <v>44</v>
      </c>
      <c r="B56" s="78" t="s">
        <v>46</v>
      </c>
      <c r="C56" s="113" t="s">
        <v>107</v>
      </c>
    </row>
    <row r="57" spans="1:4" ht="41.4" x14ac:dyDescent="0.25">
      <c r="A57" s="281">
        <v>45</v>
      </c>
      <c r="B57" s="72" t="s">
        <v>47</v>
      </c>
      <c r="C57" s="90" t="s">
        <v>108</v>
      </c>
    </row>
    <row r="58" spans="1:4" x14ac:dyDescent="0.25">
      <c r="A58" s="281">
        <v>46</v>
      </c>
      <c r="B58" s="87" t="s">
        <v>48</v>
      </c>
      <c r="C58" s="74" t="s">
        <v>109</v>
      </c>
    </row>
    <row r="59" spans="1:4" ht="6.75" customHeight="1" x14ac:dyDescent="0.25">
      <c r="A59" s="283"/>
      <c r="B59" s="80"/>
      <c r="C59" s="81"/>
      <c r="D59" s="105"/>
    </row>
    <row r="60" spans="1:4" x14ac:dyDescent="0.25">
      <c r="A60" s="281">
        <v>47</v>
      </c>
      <c r="B60" s="84" t="s">
        <v>110</v>
      </c>
      <c r="C60" s="85" t="s">
        <v>111</v>
      </c>
    </row>
    <row r="61" spans="1:4" ht="41.4" x14ac:dyDescent="0.25">
      <c r="A61" s="281">
        <v>48</v>
      </c>
      <c r="B61" s="72" t="s">
        <v>50</v>
      </c>
      <c r="C61" s="91" t="s">
        <v>112</v>
      </c>
    </row>
    <row r="62" spans="1:4" x14ac:dyDescent="0.25">
      <c r="A62" s="281">
        <v>49</v>
      </c>
      <c r="B62" s="72" t="s">
        <v>51</v>
      </c>
      <c r="C62" s="113"/>
    </row>
    <row r="63" spans="1:4" x14ac:dyDescent="0.25">
      <c r="A63" s="281">
        <v>50</v>
      </c>
      <c r="B63" s="72" t="s">
        <v>113</v>
      </c>
      <c r="C63" s="113"/>
    </row>
    <row r="64" spans="1:4" x14ac:dyDescent="0.25">
      <c r="A64" s="281">
        <v>51</v>
      </c>
      <c r="B64" s="84" t="s">
        <v>53</v>
      </c>
      <c r="C64" s="85" t="s">
        <v>114</v>
      </c>
    </row>
    <row r="65" spans="1:4" ht="6.75" customHeight="1" x14ac:dyDescent="0.25">
      <c r="A65" s="283"/>
      <c r="B65" s="92"/>
      <c r="C65" s="81"/>
      <c r="D65" s="105"/>
    </row>
    <row r="66" spans="1:4" x14ac:dyDescent="0.25">
      <c r="A66" s="280">
        <v>52</v>
      </c>
      <c r="B66" s="669" t="s">
        <v>54</v>
      </c>
      <c r="C66" s="669"/>
    </row>
    <row r="67" spans="1:4" x14ac:dyDescent="0.25">
      <c r="A67" s="281">
        <v>53</v>
      </c>
      <c r="B67" s="72" t="s">
        <v>55</v>
      </c>
      <c r="C67" s="113" t="s">
        <v>115</v>
      </c>
    </row>
    <row r="68" spans="1:4" ht="27.6" x14ac:dyDescent="0.25">
      <c r="A68" s="281">
        <v>54</v>
      </c>
      <c r="B68" s="72" t="s">
        <v>56</v>
      </c>
      <c r="C68" s="74" t="s">
        <v>116</v>
      </c>
    </row>
    <row r="69" spans="1:4" ht="27.6" x14ac:dyDescent="0.25">
      <c r="A69" s="281">
        <v>55</v>
      </c>
      <c r="B69" s="93" t="s">
        <v>117</v>
      </c>
      <c r="C69" s="113" t="s">
        <v>118</v>
      </c>
    </row>
    <row r="70" spans="1:4" ht="27.6" x14ac:dyDescent="0.25">
      <c r="A70" s="281">
        <v>56</v>
      </c>
      <c r="B70" s="72" t="s">
        <v>58</v>
      </c>
      <c r="C70" s="113" t="s">
        <v>119</v>
      </c>
    </row>
    <row r="71" spans="1:4" x14ac:dyDescent="0.25">
      <c r="A71" s="201">
        <v>57</v>
      </c>
      <c r="B71" s="79" t="s">
        <v>59</v>
      </c>
      <c r="C71" s="74" t="s">
        <v>120</v>
      </c>
    </row>
    <row r="72" spans="1:4" ht="6.75" customHeight="1" x14ac:dyDescent="0.25">
      <c r="A72" s="283"/>
      <c r="B72" s="92"/>
      <c r="C72" s="94"/>
      <c r="D72" s="105"/>
    </row>
    <row r="73" spans="1:4" ht="27.6" x14ac:dyDescent="0.25">
      <c r="A73" s="280">
        <v>58</v>
      </c>
      <c r="B73" s="112" t="s">
        <v>60</v>
      </c>
      <c r="C73" s="95" t="s">
        <v>121</v>
      </c>
    </row>
    <row r="74" spans="1:4" ht="55.2" x14ac:dyDescent="0.25">
      <c r="A74" s="281">
        <v>59</v>
      </c>
      <c r="B74" s="72" t="s">
        <v>61</v>
      </c>
      <c r="C74" s="90" t="s">
        <v>122</v>
      </c>
    </row>
    <row r="75" spans="1:4" ht="27.6" x14ac:dyDescent="0.25">
      <c r="A75" s="281">
        <v>60</v>
      </c>
      <c r="B75" s="84" t="s">
        <v>62</v>
      </c>
      <c r="C75" s="113" t="s">
        <v>123</v>
      </c>
    </row>
    <row r="76" spans="1:4" ht="55.2" x14ac:dyDescent="0.25">
      <c r="A76" s="281">
        <v>61</v>
      </c>
      <c r="B76" s="72" t="s">
        <v>63</v>
      </c>
      <c r="C76" s="90" t="s">
        <v>124</v>
      </c>
    </row>
    <row r="77" spans="1:4" ht="27.6" x14ac:dyDescent="0.25">
      <c r="A77" s="281">
        <v>62</v>
      </c>
      <c r="B77" s="84" t="s">
        <v>64</v>
      </c>
      <c r="C77" s="113" t="s">
        <v>125</v>
      </c>
    </row>
    <row r="78" spans="1:4" x14ac:dyDescent="0.25">
      <c r="A78" s="281">
        <v>63</v>
      </c>
      <c r="B78" s="84" t="s">
        <v>65</v>
      </c>
      <c r="C78" s="113" t="s">
        <v>126</v>
      </c>
    </row>
    <row r="79" spans="1:4" x14ac:dyDescent="0.25">
      <c r="A79" s="286"/>
      <c r="B79" s="96" t="s">
        <v>127</v>
      </c>
      <c r="C79" s="97" t="s">
        <v>128</v>
      </c>
    </row>
    <row r="80" spans="1:4" ht="6.75" customHeight="1" x14ac:dyDescent="0.25">
      <c r="A80" s="287"/>
      <c r="B80" s="80"/>
      <c r="C80" s="81"/>
      <c r="D80" s="105"/>
    </row>
    <row r="81" spans="1:3" ht="27.6" x14ac:dyDescent="0.25">
      <c r="A81" s="131">
        <v>64</v>
      </c>
      <c r="B81" s="72" t="s">
        <v>66</v>
      </c>
      <c r="C81" s="72" t="s">
        <v>129</v>
      </c>
    </row>
  </sheetData>
  <sheetProtection algorithmName="SHA-512" hashValue="XjHArTZ71mDDVJleKnUDTNKDxGQCfpYT8nfC4OXeVq6cafTNTo+I8W4MXdnp73wns5sXRecyHCfilwyuLZUUUw==" saltValue="39iA2MkpX0OIXA5TjT9zsw==" spinCount="100000" sheet="1" insertColumns="0"/>
  <mergeCells count="9">
    <mergeCell ref="B66:C66"/>
    <mergeCell ref="B8:C8"/>
    <mergeCell ref="C17:C18"/>
    <mergeCell ref="B21:C21"/>
    <mergeCell ref="B2:C2"/>
    <mergeCell ref="B4:C4"/>
    <mergeCell ref="B5:C5"/>
    <mergeCell ref="C22:C32"/>
    <mergeCell ref="B38:C38"/>
  </mergeCells>
  <pageMargins left="0.70866141732283472" right="0.70866141732283472" top="0.74803149606299213" bottom="0.74803149606299213" header="0.31496062992125984" footer="0.31496062992125984"/>
  <pageSetup scale="80" fitToHeight="0" orientation="landscape" r:id="rId1"/>
  <headerFooter>
    <oddFooter>&amp;L&amp;BCanada Council for the Arts Confidential&amp;B&amp;C&amp;D&amp;RPage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22328-A0E9-4551-A1DD-925B3FCF886F}">
  <sheetPr>
    <tabColor theme="5" tint="0.39997558519241921"/>
  </sheetPr>
  <dimension ref="B1:M94"/>
  <sheetViews>
    <sheetView zoomScaleNormal="100" workbookViewId="0">
      <selection activeCell="B4" sqref="B4:E4"/>
    </sheetView>
  </sheetViews>
  <sheetFormatPr defaultColWidth="8.88671875" defaultRowHeight="13.8" x14ac:dyDescent="0.25"/>
  <cols>
    <col min="1" max="1" width="2.33203125" style="288" customWidth="1"/>
    <col min="2" max="2" width="18" style="288" customWidth="1"/>
    <col min="3" max="3" width="15.44140625" style="288" bestFit="1" customWidth="1"/>
    <col min="4" max="4" width="18.6640625" style="288" bestFit="1" customWidth="1"/>
    <col min="5" max="5" width="19" style="288" bestFit="1" customWidth="1"/>
    <col min="6" max="6" width="20.44140625" style="288" bestFit="1" customWidth="1"/>
    <col min="7" max="7" width="24.44140625" style="288" customWidth="1"/>
    <col min="8" max="8" width="20.5546875" style="288" bestFit="1" customWidth="1"/>
    <col min="9" max="9" width="23.6640625" style="288" bestFit="1" customWidth="1"/>
    <col min="10" max="10" width="2.109375" style="288" customWidth="1"/>
    <col min="11" max="11" width="30" style="288" customWidth="1"/>
    <col min="12" max="12" width="1.88671875" style="288" customWidth="1"/>
    <col min="13" max="13" width="39.6640625" style="288" bestFit="1" customWidth="1"/>
    <col min="14" max="16384" width="8.88671875" style="288"/>
  </cols>
  <sheetData>
    <row r="1" spans="2:13" ht="12" customHeight="1" x14ac:dyDescent="0.25">
      <c r="B1" s="375" t="s">
        <v>411</v>
      </c>
    </row>
    <row r="2" spans="2:13" ht="19.2" customHeight="1" x14ac:dyDescent="0.25">
      <c r="B2" s="674" t="s">
        <v>336</v>
      </c>
      <c r="C2" s="675"/>
      <c r="D2" s="675"/>
      <c r="E2" s="675"/>
      <c r="F2" s="675"/>
      <c r="G2" s="675"/>
      <c r="H2" s="675"/>
      <c r="I2" s="675"/>
      <c r="J2" s="675"/>
      <c r="K2" s="675"/>
      <c r="L2" s="675"/>
      <c r="M2" s="676"/>
    </row>
    <row r="3" spans="2:13" ht="17.399999999999999" customHeight="1" x14ac:dyDescent="0.25">
      <c r="B3" s="519" t="s">
        <v>435</v>
      </c>
      <c r="C3" s="510"/>
      <c r="D3" s="510"/>
      <c r="E3" s="510"/>
      <c r="F3" s="510"/>
      <c r="G3" s="510"/>
      <c r="H3" s="510"/>
      <c r="I3" s="510"/>
      <c r="J3" s="510"/>
      <c r="K3" s="510"/>
      <c r="L3" s="510"/>
      <c r="M3" s="510"/>
    </row>
    <row r="4" spans="2:13" ht="20.399999999999999" customHeight="1" x14ac:dyDescent="0.25">
      <c r="B4" s="686"/>
      <c r="C4" s="687"/>
      <c r="D4" s="687"/>
      <c r="E4" s="688"/>
      <c r="F4" s="509"/>
      <c r="G4" s="509"/>
      <c r="H4" s="509"/>
      <c r="I4" s="509"/>
      <c r="J4" s="509"/>
      <c r="K4" s="509"/>
      <c r="L4" s="509"/>
      <c r="M4" s="509"/>
    </row>
    <row r="5" spans="2:13" ht="10.8" customHeight="1" x14ac:dyDescent="0.25">
      <c r="B5" s="539"/>
      <c r="C5" s="508"/>
      <c r="D5" s="508"/>
      <c r="E5" s="508"/>
      <c r="F5" s="508"/>
      <c r="G5" s="508"/>
      <c r="H5" s="508"/>
      <c r="I5" s="508"/>
      <c r="J5" s="508"/>
      <c r="K5" s="508"/>
      <c r="L5" s="508"/>
      <c r="M5" s="508"/>
    </row>
    <row r="6" spans="2:13" s="542" customFormat="1" ht="44.4" customHeight="1" x14ac:dyDescent="0.3">
      <c r="B6" s="680" t="s">
        <v>429</v>
      </c>
      <c r="C6" s="681"/>
      <c r="D6" s="681"/>
      <c r="E6" s="681"/>
      <c r="F6" s="681"/>
      <c r="G6" s="681"/>
      <c r="H6" s="681"/>
      <c r="I6" s="681"/>
      <c r="J6" s="681"/>
      <c r="K6" s="681"/>
      <c r="L6" s="681"/>
      <c r="M6" s="682"/>
    </row>
    <row r="7" spans="2:13" ht="33" customHeight="1" x14ac:dyDescent="0.25">
      <c r="B7" s="683" t="s">
        <v>335</v>
      </c>
      <c r="C7" s="684"/>
      <c r="D7" s="684"/>
      <c r="E7" s="684"/>
      <c r="F7" s="684"/>
      <c r="G7" s="684"/>
      <c r="H7" s="684"/>
      <c r="I7" s="685"/>
      <c r="J7" s="376"/>
      <c r="K7" s="540" t="s">
        <v>334</v>
      </c>
      <c r="L7" s="376"/>
      <c r="M7" s="541" t="s">
        <v>333</v>
      </c>
    </row>
    <row r="8" spans="2:13" ht="64.5" customHeight="1" x14ac:dyDescent="0.25">
      <c r="B8" s="677" t="s">
        <v>332</v>
      </c>
      <c r="C8" s="677" t="s">
        <v>331</v>
      </c>
      <c r="D8" s="392" t="s">
        <v>412</v>
      </c>
      <c r="E8" s="392" t="s">
        <v>413</v>
      </c>
      <c r="F8" s="678" t="s">
        <v>330</v>
      </c>
      <c r="G8" s="392" t="s">
        <v>329</v>
      </c>
      <c r="H8" s="392" t="s">
        <v>328</v>
      </c>
      <c r="I8" s="678" t="s">
        <v>327</v>
      </c>
      <c r="J8" s="377"/>
      <c r="K8" s="396" t="s">
        <v>414</v>
      </c>
      <c r="L8" s="377"/>
      <c r="M8" s="679" t="s">
        <v>326</v>
      </c>
    </row>
    <row r="9" spans="2:13" ht="64.5" customHeight="1" x14ac:dyDescent="0.25">
      <c r="B9" s="677"/>
      <c r="C9" s="677"/>
      <c r="D9" s="392" t="s">
        <v>325</v>
      </c>
      <c r="E9" s="392" t="s">
        <v>324</v>
      </c>
      <c r="F9" s="678"/>
      <c r="G9" s="393" t="s">
        <v>323</v>
      </c>
      <c r="H9" s="393" t="s">
        <v>323</v>
      </c>
      <c r="I9" s="678"/>
      <c r="J9" s="377"/>
      <c r="K9" s="396" t="s">
        <v>415</v>
      </c>
      <c r="L9" s="377"/>
      <c r="M9" s="679"/>
    </row>
    <row r="10" spans="2:13" ht="69" x14ac:dyDescent="0.25">
      <c r="B10" s="309" t="s">
        <v>428</v>
      </c>
      <c r="C10" s="309" t="s">
        <v>322</v>
      </c>
      <c r="D10" s="309"/>
      <c r="E10" s="394"/>
      <c r="F10" s="395" t="s">
        <v>321</v>
      </c>
      <c r="G10" s="309" t="s">
        <v>426</v>
      </c>
      <c r="H10" s="309"/>
      <c r="I10" s="309" t="s">
        <v>320</v>
      </c>
      <c r="J10" s="379"/>
      <c r="K10" s="395" t="s">
        <v>319</v>
      </c>
      <c r="L10" s="379"/>
      <c r="M10" s="309"/>
    </row>
    <row r="11" spans="2:13" x14ac:dyDescent="0.25">
      <c r="B11" s="418"/>
      <c r="C11" s="418"/>
      <c r="D11" s="418"/>
      <c r="E11" s="418"/>
      <c r="F11" s="418"/>
      <c r="G11" s="418"/>
      <c r="H11" s="418"/>
      <c r="I11" s="418"/>
      <c r="J11" s="378"/>
      <c r="K11" s="418"/>
      <c r="L11" s="378"/>
      <c r="M11" s="418"/>
    </row>
    <row r="12" spans="2:13" x14ac:dyDescent="0.25">
      <c r="B12" s="418"/>
      <c r="C12" s="418"/>
      <c r="D12" s="418"/>
      <c r="E12" s="418"/>
      <c r="F12" s="418"/>
      <c r="G12" s="418"/>
      <c r="H12" s="418"/>
      <c r="I12" s="418"/>
      <c r="J12" s="378"/>
      <c r="K12" s="418"/>
      <c r="L12" s="378"/>
      <c r="M12" s="418"/>
    </row>
    <row r="13" spans="2:13" x14ac:dyDescent="0.25">
      <c r="B13" s="404"/>
      <c r="C13" s="404"/>
      <c r="D13" s="404"/>
      <c r="E13" s="404"/>
      <c r="F13" s="404"/>
      <c r="G13" s="404"/>
      <c r="H13" s="404"/>
      <c r="I13" s="404"/>
      <c r="J13" s="378"/>
      <c r="K13" s="404"/>
      <c r="L13" s="378"/>
      <c r="M13" s="404"/>
    </row>
    <row r="14" spans="2:13" x14ac:dyDescent="0.25">
      <c r="B14" s="404"/>
      <c r="C14" s="404"/>
      <c r="D14" s="404"/>
      <c r="E14" s="404"/>
      <c r="F14" s="404"/>
      <c r="G14" s="404"/>
      <c r="H14" s="404"/>
      <c r="I14" s="404"/>
      <c r="J14" s="378"/>
      <c r="K14" s="404"/>
      <c r="L14" s="378"/>
      <c r="M14" s="404"/>
    </row>
    <row r="15" spans="2:13" x14ac:dyDescent="0.25">
      <c r="B15" s="404"/>
      <c r="C15" s="404"/>
      <c r="D15" s="404"/>
      <c r="E15" s="404"/>
      <c r="F15" s="404"/>
      <c r="G15" s="404"/>
      <c r="H15" s="404"/>
      <c r="I15" s="404"/>
      <c r="J15" s="378"/>
      <c r="K15" s="404"/>
      <c r="L15" s="378"/>
      <c r="M15" s="404"/>
    </row>
    <row r="16" spans="2:13" x14ac:dyDescent="0.25">
      <c r="B16" s="404"/>
      <c r="C16" s="404"/>
      <c r="D16" s="404"/>
      <c r="E16" s="404"/>
      <c r="F16" s="404"/>
      <c r="G16" s="404"/>
      <c r="H16" s="404"/>
      <c r="I16" s="404"/>
      <c r="J16" s="378"/>
      <c r="K16" s="404"/>
      <c r="L16" s="378"/>
      <c r="M16" s="404"/>
    </row>
    <row r="17" spans="2:13" x14ac:dyDescent="0.25">
      <c r="B17" s="404"/>
      <c r="C17" s="404"/>
      <c r="D17" s="404"/>
      <c r="E17" s="404"/>
      <c r="F17" s="404"/>
      <c r="G17" s="404"/>
      <c r="H17" s="404"/>
      <c r="I17" s="404"/>
      <c r="J17" s="378"/>
      <c r="K17" s="404"/>
      <c r="L17" s="378"/>
      <c r="M17" s="404"/>
    </row>
    <row r="18" spans="2:13" x14ac:dyDescent="0.25">
      <c r="B18" s="404"/>
      <c r="C18" s="404"/>
      <c r="D18" s="404"/>
      <c r="E18" s="404"/>
      <c r="F18" s="404"/>
      <c r="G18" s="404"/>
      <c r="H18" s="404"/>
      <c r="I18" s="404"/>
      <c r="J18" s="378"/>
      <c r="K18" s="404"/>
      <c r="L18" s="378"/>
      <c r="M18" s="404"/>
    </row>
    <row r="19" spans="2:13" x14ac:dyDescent="0.25">
      <c r="B19" s="404"/>
      <c r="C19" s="404"/>
      <c r="D19" s="404"/>
      <c r="E19" s="404"/>
      <c r="F19" s="404"/>
      <c r="G19" s="404"/>
      <c r="H19" s="404"/>
      <c r="I19" s="404"/>
      <c r="J19" s="378"/>
      <c r="K19" s="404"/>
      <c r="L19" s="378"/>
      <c r="M19" s="404"/>
    </row>
    <row r="20" spans="2:13" x14ac:dyDescent="0.25">
      <c r="B20" s="404"/>
      <c r="C20" s="404"/>
      <c r="D20" s="404"/>
      <c r="E20" s="404"/>
      <c r="F20" s="404"/>
      <c r="G20" s="404"/>
      <c r="H20" s="404"/>
      <c r="I20" s="404"/>
      <c r="J20" s="378"/>
      <c r="K20" s="404"/>
      <c r="L20" s="378"/>
      <c r="M20" s="404"/>
    </row>
    <row r="21" spans="2:13" x14ac:dyDescent="0.25">
      <c r="B21" s="404"/>
      <c r="C21" s="404"/>
      <c r="D21" s="404"/>
      <c r="E21" s="404"/>
      <c r="F21" s="404"/>
      <c r="G21" s="404"/>
      <c r="H21" s="404"/>
      <c r="I21" s="404"/>
      <c r="J21" s="378"/>
      <c r="K21" s="404"/>
      <c r="L21" s="378"/>
      <c r="M21" s="404"/>
    </row>
    <row r="22" spans="2:13" x14ac:dyDescent="0.25">
      <c r="B22" s="404"/>
      <c r="C22" s="404"/>
      <c r="D22" s="404"/>
      <c r="E22" s="404"/>
      <c r="F22" s="404"/>
      <c r="G22" s="404"/>
      <c r="H22" s="404"/>
      <c r="I22" s="404"/>
      <c r="J22" s="378"/>
      <c r="K22" s="404"/>
      <c r="L22" s="378"/>
      <c r="M22" s="404"/>
    </row>
    <row r="23" spans="2:13" x14ac:dyDescent="0.25">
      <c r="B23" s="404"/>
      <c r="C23" s="404"/>
      <c r="D23" s="404"/>
      <c r="E23" s="404"/>
      <c r="F23" s="404"/>
      <c r="G23" s="404"/>
      <c r="H23" s="404"/>
      <c r="I23" s="404"/>
      <c r="J23" s="378"/>
      <c r="K23" s="404"/>
      <c r="L23" s="378"/>
      <c r="M23" s="404"/>
    </row>
    <row r="24" spans="2:13" x14ac:dyDescent="0.25">
      <c r="B24" s="404"/>
      <c r="C24" s="404"/>
      <c r="D24" s="404"/>
      <c r="E24" s="404"/>
      <c r="F24" s="404"/>
      <c r="G24" s="404"/>
      <c r="H24" s="404"/>
      <c r="I24" s="404"/>
      <c r="J24" s="378"/>
      <c r="K24" s="404"/>
      <c r="L24" s="378"/>
      <c r="M24" s="404"/>
    </row>
    <row r="25" spans="2:13" x14ac:dyDescent="0.25">
      <c r="B25" s="404"/>
      <c r="C25" s="404"/>
      <c r="D25" s="404"/>
      <c r="E25" s="404"/>
      <c r="F25" s="404"/>
      <c r="G25" s="404"/>
      <c r="H25" s="404"/>
      <c r="I25" s="404"/>
      <c r="J25" s="378"/>
      <c r="K25" s="404"/>
      <c r="L25" s="378"/>
      <c r="M25" s="404"/>
    </row>
    <row r="26" spans="2:13" x14ac:dyDescent="0.25">
      <c r="B26" s="404"/>
      <c r="C26" s="404"/>
      <c r="D26" s="404"/>
      <c r="E26" s="404"/>
      <c r="F26" s="404"/>
      <c r="G26" s="404"/>
      <c r="H26" s="404"/>
      <c r="I26" s="404"/>
      <c r="J26" s="378"/>
      <c r="K26" s="404"/>
      <c r="L26" s="378"/>
      <c r="M26" s="404"/>
    </row>
    <row r="27" spans="2:13" x14ac:dyDescent="0.25">
      <c r="B27" s="404"/>
      <c r="C27" s="404"/>
      <c r="D27" s="404"/>
      <c r="E27" s="404"/>
      <c r="F27" s="404"/>
      <c r="G27" s="404"/>
      <c r="H27" s="404"/>
      <c r="I27" s="404"/>
      <c r="J27" s="378"/>
      <c r="K27" s="404"/>
      <c r="L27" s="378"/>
      <c r="M27" s="404"/>
    </row>
    <row r="28" spans="2:13" x14ac:dyDescent="0.25">
      <c r="B28" s="404"/>
      <c r="C28" s="404"/>
      <c r="D28" s="404"/>
      <c r="E28" s="404"/>
      <c r="F28" s="404"/>
      <c r="G28" s="404"/>
      <c r="H28" s="404"/>
      <c r="I28" s="404"/>
      <c r="J28" s="378"/>
      <c r="K28" s="404"/>
      <c r="L28" s="378"/>
      <c r="M28" s="404"/>
    </row>
    <row r="29" spans="2:13" x14ac:dyDescent="0.25">
      <c r="B29" s="404"/>
      <c r="C29" s="404"/>
      <c r="D29" s="404"/>
      <c r="E29" s="404"/>
      <c r="F29" s="404"/>
      <c r="G29" s="404"/>
      <c r="H29" s="404"/>
      <c r="I29" s="404"/>
      <c r="J29" s="378"/>
      <c r="K29" s="404"/>
      <c r="L29" s="378"/>
      <c r="M29" s="404"/>
    </row>
    <row r="30" spans="2:13" x14ac:dyDescent="0.25">
      <c r="B30" s="404"/>
      <c r="C30" s="404"/>
      <c r="D30" s="404"/>
      <c r="E30" s="404"/>
      <c r="F30" s="404"/>
      <c r="G30" s="404"/>
      <c r="H30" s="404"/>
      <c r="I30" s="404"/>
      <c r="J30" s="378"/>
      <c r="K30" s="404"/>
      <c r="L30" s="378"/>
      <c r="M30" s="404"/>
    </row>
    <row r="31" spans="2:13" x14ac:dyDescent="0.25">
      <c r="B31" s="404"/>
      <c r="C31" s="404"/>
      <c r="D31" s="404"/>
      <c r="E31" s="404"/>
      <c r="F31" s="404"/>
      <c r="G31" s="404"/>
      <c r="H31" s="404"/>
      <c r="I31" s="404"/>
      <c r="J31" s="378"/>
      <c r="K31" s="404"/>
      <c r="L31" s="378"/>
      <c r="M31" s="404"/>
    </row>
    <row r="32" spans="2:13" x14ac:dyDescent="0.25">
      <c r="B32" s="404"/>
      <c r="C32" s="404"/>
      <c r="D32" s="404"/>
      <c r="E32" s="404"/>
      <c r="F32" s="404"/>
      <c r="G32" s="404"/>
      <c r="H32" s="404"/>
      <c r="I32" s="404"/>
      <c r="J32" s="378"/>
      <c r="K32" s="404"/>
      <c r="L32" s="378"/>
      <c r="M32" s="404"/>
    </row>
    <row r="33" spans="2:13" x14ac:dyDescent="0.25">
      <c r="B33" s="404"/>
      <c r="C33" s="404"/>
      <c r="D33" s="404"/>
      <c r="E33" s="404"/>
      <c r="F33" s="404"/>
      <c r="G33" s="404"/>
      <c r="H33" s="404"/>
      <c r="I33" s="404"/>
      <c r="J33" s="378"/>
      <c r="K33" s="404"/>
      <c r="L33" s="378"/>
      <c r="M33" s="404"/>
    </row>
    <row r="34" spans="2:13" x14ac:dyDescent="0.25">
      <c r="B34" s="404"/>
      <c r="C34" s="404"/>
      <c r="D34" s="404"/>
      <c r="E34" s="404"/>
      <c r="F34" s="404"/>
      <c r="G34" s="404"/>
      <c r="H34" s="404"/>
      <c r="I34" s="404"/>
      <c r="J34" s="378"/>
      <c r="K34" s="404"/>
      <c r="L34" s="378"/>
      <c r="M34" s="404"/>
    </row>
    <row r="35" spans="2:13" x14ac:dyDescent="0.25">
      <c r="B35" s="404"/>
      <c r="C35" s="404"/>
      <c r="D35" s="404"/>
      <c r="E35" s="404"/>
      <c r="F35" s="404"/>
      <c r="G35" s="404"/>
      <c r="H35" s="404"/>
      <c r="I35" s="404"/>
      <c r="J35" s="378"/>
      <c r="K35" s="404"/>
      <c r="L35" s="378"/>
      <c r="M35" s="404"/>
    </row>
    <row r="36" spans="2:13" x14ac:dyDescent="0.25">
      <c r="B36" s="404"/>
      <c r="C36" s="404"/>
      <c r="D36" s="404"/>
      <c r="E36" s="404"/>
      <c r="F36" s="404"/>
      <c r="G36" s="404"/>
      <c r="H36" s="404"/>
      <c r="I36" s="404"/>
      <c r="J36" s="378"/>
      <c r="K36" s="404"/>
      <c r="L36" s="378"/>
      <c r="M36" s="404"/>
    </row>
    <row r="37" spans="2:13" x14ac:dyDescent="0.25">
      <c r="B37" s="404"/>
      <c r="C37" s="404"/>
      <c r="D37" s="404"/>
      <c r="E37" s="404"/>
      <c r="F37" s="404"/>
      <c r="G37" s="404"/>
      <c r="H37" s="404"/>
      <c r="I37" s="404"/>
      <c r="J37" s="378"/>
      <c r="K37" s="404"/>
      <c r="L37" s="378"/>
      <c r="M37" s="404"/>
    </row>
    <row r="38" spans="2:13" x14ac:dyDescent="0.25">
      <c r="B38" s="404"/>
      <c r="C38" s="404"/>
      <c r="D38" s="404"/>
      <c r="E38" s="404"/>
      <c r="F38" s="404"/>
      <c r="G38" s="404"/>
      <c r="H38" s="404"/>
      <c r="I38" s="404"/>
      <c r="J38" s="378"/>
      <c r="K38" s="404"/>
      <c r="L38" s="378"/>
      <c r="M38" s="404"/>
    </row>
    <row r="39" spans="2:13" x14ac:dyDescent="0.25">
      <c r="B39" s="404"/>
      <c r="C39" s="404"/>
      <c r="D39" s="404"/>
      <c r="E39" s="404"/>
      <c r="F39" s="404"/>
      <c r="G39" s="404"/>
      <c r="H39" s="404"/>
      <c r="I39" s="404"/>
      <c r="J39" s="378"/>
      <c r="K39" s="404"/>
      <c r="L39" s="378"/>
      <c r="M39" s="404"/>
    </row>
    <row r="40" spans="2:13" x14ac:dyDescent="0.25">
      <c r="B40" s="404"/>
      <c r="C40" s="404"/>
      <c r="D40" s="404"/>
      <c r="E40" s="404"/>
      <c r="F40" s="404"/>
      <c r="G40" s="404"/>
      <c r="H40" s="404"/>
      <c r="I40" s="404"/>
      <c r="J40" s="378"/>
      <c r="K40" s="404"/>
      <c r="L40" s="378"/>
      <c r="M40" s="404"/>
    </row>
    <row r="41" spans="2:13" x14ac:dyDescent="0.25">
      <c r="B41" s="404"/>
      <c r="C41" s="404"/>
      <c r="D41" s="404"/>
      <c r="E41" s="404"/>
      <c r="F41" s="404"/>
      <c r="G41" s="404"/>
      <c r="H41" s="404"/>
      <c r="I41" s="404"/>
      <c r="J41" s="378"/>
      <c r="K41" s="404"/>
      <c r="L41" s="378"/>
      <c r="M41" s="404"/>
    </row>
    <row r="42" spans="2:13" x14ac:dyDescent="0.25">
      <c r="B42" s="404"/>
      <c r="C42" s="404"/>
      <c r="D42" s="404"/>
      <c r="E42" s="404"/>
      <c r="F42" s="404"/>
      <c r="G42" s="404"/>
      <c r="H42" s="404"/>
      <c r="I42" s="404"/>
      <c r="J42" s="378"/>
      <c r="K42" s="404"/>
      <c r="L42" s="378"/>
      <c r="M42" s="404"/>
    </row>
    <row r="43" spans="2:13" x14ac:dyDescent="0.25">
      <c r="B43" s="404"/>
      <c r="C43" s="404"/>
      <c r="D43" s="404"/>
      <c r="E43" s="404"/>
      <c r="F43" s="404"/>
      <c r="G43" s="404"/>
      <c r="H43" s="404"/>
      <c r="I43" s="404"/>
      <c r="J43" s="378"/>
      <c r="K43" s="404"/>
      <c r="L43" s="378"/>
      <c r="M43" s="404"/>
    </row>
    <row r="44" spans="2:13" x14ac:dyDescent="0.25">
      <c r="B44" s="404"/>
      <c r="C44" s="404"/>
      <c r="D44" s="404"/>
      <c r="E44" s="404"/>
      <c r="F44" s="404"/>
      <c r="G44" s="404"/>
      <c r="H44" s="404"/>
      <c r="I44" s="404"/>
      <c r="J44" s="378"/>
      <c r="K44" s="404"/>
      <c r="L44" s="378"/>
      <c r="M44" s="404"/>
    </row>
    <row r="45" spans="2:13" x14ac:dyDescent="0.25">
      <c r="B45" s="404"/>
      <c r="C45" s="404"/>
      <c r="D45" s="404"/>
      <c r="E45" s="404"/>
      <c r="F45" s="404"/>
      <c r="G45" s="404"/>
      <c r="H45" s="404"/>
      <c r="I45" s="404"/>
      <c r="J45" s="378"/>
      <c r="K45" s="404"/>
      <c r="L45" s="378"/>
      <c r="M45" s="404"/>
    </row>
    <row r="46" spans="2:13" x14ac:dyDescent="0.25">
      <c r="B46" s="404"/>
      <c r="C46" s="404"/>
      <c r="D46" s="404"/>
      <c r="E46" s="404"/>
      <c r="F46" s="404"/>
      <c r="G46" s="404"/>
      <c r="H46" s="404"/>
      <c r="I46" s="404"/>
      <c r="J46" s="378"/>
      <c r="K46" s="404"/>
      <c r="L46" s="378"/>
      <c r="M46" s="404"/>
    </row>
    <row r="47" spans="2:13" x14ac:dyDescent="0.25">
      <c r="B47" s="404"/>
      <c r="C47" s="404"/>
      <c r="D47" s="404"/>
      <c r="E47" s="404"/>
      <c r="F47" s="404"/>
      <c r="G47" s="404"/>
      <c r="H47" s="404"/>
      <c r="I47" s="404"/>
      <c r="J47" s="378"/>
      <c r="K47" s="404"/>
      <c r="L47" s="378"/>
      <c r="M47" s="404"/>
    </row>
    <row r="48" spans="2:13" x14ac:dyDescent="0.25">
      <c r="B48" s="404"/>
      <c r="C48" s="404"/>
      <c r="D48" s="404"/>
      <c r="E48" s="404"/>
      <c r="F48" s="404"/>
      <c r="G48" s="404"/>
      <c r="H48" s="404"/>
      <c r="I48" s="404"/>
      <c r="J48" s="378"/>
      <c r="K48" s="404"/>
      <c r="L48" s="378"/>
      <c r="M48" s="404"/>
    </row>
    <row r="49" spans="2:13" x14ac:dyDescent="0.25">
      <c r="B49" s="404"/>
      <c r="C49" s="404"/>
      <c r="D49" s="404"/>
      <c r="E49" s="404"/>
      <c r="F49" s="404"/>
      <c r="G49" s="404"/>
      <c r="H49" s="404"/>
      <c r="I49" s="404"/>
      <c r="J49" s="378"/>
      <c r="K49" s="404"/>
      <c r="L49" s="378"/>
      <c r="M49" s="404"/>
    </row>
    <row r="50" spans="2:13" x14ac:dyDescent="0.25">
      <c r="B50" s="404"/>
      <c r="C50" s="404"/>
      <c r="D50" s="404"/>
      <c r="E50" s="404"/>
      <c r="F50" s="404"/>
      <c r="G50" s="404"/>
      <c r="H50" s="404"/>
      <c r="I50" s="404"/>
      <c r="J50" s="378"/>
      <c r="K50" s="404"/>
      <c r="L50" s="378"/>
      <c r="M50" s="404"/>
    </row>
    <row r="51" spans="2:13" x14ac:dyDescent="0.25">
      <c r="B51" s="404"/>
      <c r="C51" s="404"/>
      <c r="D51" s="404"/>
      <c r="E51" s="404"/>
      <c r="F51" s="404"/>
      <c r="G51" s="404"/>
      <c r="H51" s="404"/>
      <c r="I51" s="404"/>
      <c r="J51" s="378"/>
      <c r="K51" s="404"/>
      <c r="L51" s="378"/>
      <c r="M51" s="404"/>
    </row>
    <row r="52" spans="2:13" x14ac:dyDescent="0.25">
      <c r="B52" s="404"/>
      <c r="C52" s="404"/>
      <c r="D52" s="404"/>
      <c r="E52" s="404"/>
      <c r="F52" s="404"/>
      <c r="G52" s="404"/>
      <c r="H52" s="404"/>
      <c r="I52" s="404"/>
      <c r="J52" s="378"/>
      <c r="K52" s="404"/>
      <c r="L52" s="378"/>
      <c r="M52" s="404"/>
    </row>
    <row r="53" spans="2:13" x14ac:dyDescent="0.25">
      <c r="B53" s="404"/>
      <c r="C53" s="404"/>
      <c r="D53" s="404"/>
      <c r="E53" s="404"/>
      <c r="F53" s="404"/>
      <c r="G53" s="404"/>
      <c r="H53" s="404"/>
      <c r="I53" s="404"/>
      <c r="J53" s="378"/>
      <c r="K53" s="404"/>
      <c r="L53" s="378"/>
      <c r="M53" s="404"/>
    </row>
    <row r="54" spans="2:13" x14ac:dyDescent="0.25">
      <c r="B54" s="404"/>
      <c r="C54" s="404"/>
      <c r="D54" s="404"/>
      <c r="E54" s="404"/>
      <c r="F54" s="404"/>
      <c r="G54" s="404"/>
      <c r="H54" s="404"/>
      <c r="I54" s="404"/>
      <c r="J54" s="378"/>
      <c r="K54" s="404"/>
      <c r="L54" s="378"/>
      <c r="M54" s="404"/>
    </row>
    <row r="55" spans="2:13" x14ac:dyDescent="0.25">
      <c r="B55" s="404"/>
      <c r="C55" s="404"/>
      <c r="D55" s="404"/>
      <c r="E55" s="404"/>
      <c r="F55" s="404"/>
      <c r="G55" s="404"/>
      <c r="H55" s="404"/>
      <c r="I55" s="404"/>
      <c r="J55" s="378"/>
      <c r="K55" s="404"/>
      <c r="L55" s="378"/>
      <c r="M55" s="404"/>
    </row>
    <row r="56" spans="2:13" x14ac:dyDescent="0.25">
      <c r="B56" s="404"/>
      <c r="C56" s="404"/>
      <c r="D56" s="404"/>
      <c r="E56" s="404"/>
      <c r="F56" s="404"/>
      <c r="G56" s="404"/>
      <c r="H56" s="404"/>
      <c r="I56" s="404"/>
      <c r="J56" s="378"/>
      <c r="K56" s="404"/>
      <c r="L56" s="378"/>
      <c r="M56" s="404"/>
    </row>
    <row r="57" spans="2:13" x14ac:dyDescent="0.25">
      <c r="B57" s="404"/>
      <c r="C57" s="404"/>
      <c r="D57" s="404"/>
      <c r="E57" s="404"/>
      <c r="F57" s="404"/>
      <c r="G57" s="404"/>
      <c r="H57" s="404"/>
      <c r="I57" s="404"/>
      <c r="J57" s="378"/>
      <c r="K57" s="404"/>
      <c r="L57" s="378"/>
      <c r="M57" s="404"/>
    </row>
    <row r="58" spans="2:13" x14ac:dyDescent="0.25">
      <c r="B58" s="404"/>
      <c r="C58" s="404"/>
      <c r="D58" s="404"/>
      <c r="E58" s="404"/>
      <c r="F58" s="404"/>
      <c r="G58" s="404"/>
      <c r="H58" s="404"/>
      <c r="I58" s="404"/>
      <c r="J58" s="378"/>
      <c r="K58" s="404"/>
      <c r="L58" s="378"/>
      <c r="M58" s="404"/>
    </row>
    <row r="59" spans="2:13" x14ac:dyDescent="0.25">
      <c r="B59" s="404"/>
      <c r="C59" s="404"/>
      <c r="D59" s="404"/>
      <c r="E59" s="404"/>
      <c r="F59" s="404"/>
      <c r="G59" s="404"/>
      <c r="H59" s="404"/>
      <c r="I59" s="404"/>
      <c r="J59" s="378"/>
      <c r="K59" s="404"/>
      <c r="L59" s="378"/>
      <c r="M59" s="404"/>
    </row>
    <row r="60" spans="2:13" x14ac:dyDescent="0.25">
      <c r="B60" s="404"/>
      <c r="C60" s="404"/>
      <c r="D60" s="404"/>
      <c r="E60" s="404"/>
      <c r="F60" s="404"/>
      <c r="G60" s="404"/>
      <c r="H60" s="404"/>
      <c r="I60" s="404"/>
      <c r="J60" s="378"/>
      <c r="K60" s="404"/>
      <c r="L60" s="378"/>
      <c r="M60" s="404"/>
    </row>
    <row r="61" spans="2:13" x14ac:dyDescent="0.25">
      <c r="B61" s="404"/>
      <c r="C61" s="404"/>
      <c r="D61" s="404"/>
      <c r="E61" s="404"/>
      <c r="F61" s="404"/>
      <c r="G61" s="404"/>
      <c r="H61" s="404"/>
      <c r="I61" s="404"/>
      <c r="J61" s="378"/>
      <c r="K61" s="404"/>
      <c r="L61" s="378"/>
      <c r="M61" s="404"/>
    </row>
    <row r="62" spans="2:13" x14ac:dyDescent="0.25">
      <c r="B62" s="404"/>
      <c r="C62" s="404"/>
      <c r="D62" s="404"/>
      <c r="E62" s="404"/>
      <c r="F62" s="404"/>
      <c r="G62" s="404"/>
      <c r="H62" s="404"/>
      <c r="I62" s="404"/>
      <c r="J62" s="378"/>
      <c r="K62" s="404"/>
      <c r="L62" s="378"/>
      <c r="M62" s="404"/>
    </row>
    <row r="63" spans="2:13" x14ac:dyDescent="0.25">
      <c r="B63" s="404"/>
      <c r="C63" s="404"/>
      <c r="D63" s="404"/>
      <c r="E63" s="404"/>
      <c r="F63" s="404"/>
      <c r="G63" s="404"/>
      <c r="H63" s="404"/>
      <c r="I63" s="404"/>
      <c r="J63" s="378"/>
      <c r="K63" s="404"/>
      <c r="L63" s="378"/>
      <c r="M63" s="404"/>
    </row>
    <row r="64" spans="2:13" x14ac:dyDescent="0.25">
      <c r="B64" s="404"/>
      <c r="C64" s="404"/>
      <c r="D64" s="404"/>
      <c r="E64" s="404"/>
      <c r="F64" s="404"/>
      <c r="G64" s="404"/>
      <c r="H64" s="404"/>
      <c r="I64" s="404"/>
      <c r="J64" s="378"/>
      <c r="K64" s="404"/>
      <c r="L64" s="378"/>
      <c r="M64" s="404"/>
    </row>
    <row r="65" spans="2:13" x14ac:dyDescent="0.25">
      <c r="B65" s="404"/>
      <c r="C65" s="404"/>
      <c r="D65" s="404"/>
      <c r="E65" s="404"/>
      <c r="F65" s="404"/>
      <c r="G65" s="404"/>
      <c r="H65" s="404"/>
      <c r="I65" s="404"/>
      <c r="J65" s="378"/>
      <c r="K65" s="404"/>
      <c r="L65" s="378"/>
      <c r="M65" s="404"/>
    </row>
    <row r="66" spans="2:13" x14ac:dyDescent="0.25">
      <c r="B66" s="404"/>
      <c r="C66" s="404"/>
      <c r="D66" s="404"/>
      <c r="E66" s="404"/>
      <c r="F66" s="404"/>
      <c r="G66" s="404"/>
      <c r="H66" s="404"/>
      <c r="I66" s="404"/>
      <c r="J66" s="378"/>
      <c r="K66" s="404"/>
      <c r="L66" s="378"/>
      <c r="M66" s="404"/>
    </row>
    <row r="67" spans="2:13" x14ac:dyDescent="0.25">
      <c r="B67" s="404"/>
      <c r="C67" s="404"/>
      <c r="D67" s="404"/>
      <c r="E67" s="404"/>
      <c r="F67" s="404"/>
      <c r="G67" s="404"/>
      <c r="H67" s="404"/>
      <c r="I67" s="404"/>
      <c r="J67" s="378"/>
      <c r="K67" s="404"/>
      <c r="L67" s="378"/>
      <c r="M67" s="404"/>
    </row>
    <row r="68" spans="2:13" x14ac:dyDescent="0.25">
      <c r="B68" s="404"/>
      <c r="C68" s="404"/>
      <c r="D68" s="404"/>
      <c r="E68" s="404"/>
      <c r="F68" s="404"/>
      <c r="G68" s="404"/>
      <c r="H68" s="404"/>
      <c r="I68" s="404"/>
      <c r="J68" s="378"/>
      <c r="K68" s="404"/>
      <c r="L68" s="378"/>
      <c r="M68" s="404"/>
    </row>
    <row r="69" spans="2:13" x14ac:dyDescent="0.25">
      <c r="B69" s="404"/>
      <c r="C69" s="404"/>
      <c r="D69" s="404"/>
      <c r="E69" s="404"/>
      <c r="F69" s="404"/>
      <c r="G69" s="404"/>
      <c r="H69" s="404"/>
      <c r="I69" s="404"/>
      <c r="J69" s="378"/>
      <c r="K69" s="404"/>
      <c r="L69" s="378"/>
      <c r="M69" s="404"/>
    </row>
    <row r="70" spans="2:13" x14ac:dyDescent="0.25">
      <c r="B70" s="404"/>
      <c r="C70" s="404"/>
      <c r="D70" s="404"/>
      <c r="E70" s="404"/>
      <c r="F70" s="404"/>
      <c r="G70" s="404"/>
      <c r="H70" s="404"/>
      <c r="I70" s="404"/>
      <c r="J70" s="378"/>
      <c r="K70" s="404"/>
      <c r="L70" s="378"/>
      <c r="M70" s="404"/>
    </row>
    <row r="71" spans="2:13" x14ac:dyDescent="0.25">
      <c r="B71" s="404"/>
      <c r="C71" s="404"/>
      <c r="D71" s="404"/>
      <c r="E71" s="404"/>
      <c r="F71" s="404"/>
      <c r="G71" s="404"/>
      <c r="H71" s="404"/>
      <c r="I71" s="404"/>
      <c r="J71" s="378"/>
      <c r="K71" s="404"/>
      <c r="L71" s="378"/>
      <c r="M71" s="404"/>
    </row>
    <row r="72" spans="2:13" x14ac:dyDescent="0.25">
      <c r="B72" s="404"/>
      <c r="C72" s="404"/>
      <c r="D72" s="404"/>
      <c r="E72" s="404"/>
      <c r="F72" s="404"/>
      <c r="G72" s="404"/>
      <c r="H72" s="404"/>
      <c r="I72" s="404"/>
      <c r="J72" s="378"/>
      <c r="K72" s="404"/>
      <c r="L72" s="378"/>
      <c r="M72" s="404"/>
    </row>
    <row r="73" spans="2:13" x14ac:dyDescent="0.25">
      <c r="B73" s="404"/>
      <c r="C73" s="404"/>
      <c r="D73" s="404"/>
      <c r="E73" s="404"/>
      <c r="F73" s="404"/>
      <c r="G73" s="404"/>
      <c r="H73" s="404"/>
      <c r="I73" s="404"/>
      <c r="J73" s="378"/>
      <c r="K73" s="404"/>
      <c r="L73" s="378"/>
      <c r="M73" s="404"/>
    </row>
    <row r="74" spans="2:13" x14ac:dyDescent="0.25">
      <c r="B74" s="404"/>
      <c r="C74" s="404"/>
      <c r="D74" s="404"/>
      <c r="E74" s="404"/>
      <c r="F74" s="404"/>
      <c r="G74" s="404"/>
      <c r="H74" s="404"/>
      <c r="I74" s="404"/>
      <c r="J74" s="378"/>
      <c r="K74" s="404"/>
      <c r="L74" s="378"/>
      <c r="M74" s="404"/>
    </row>
    <row r="75" spans="2:13" x14ac:dyDescent="0.25">
      <c r="B75" s="404"/>
      <c r="C75" s="404"/>
      <c r="D75" s="404"/>
      <c r="E75" s="404"/>
      <c r="F75" s="404"/>
      <c r="G75" s="404"/>
      <c r="H75" s="404"/>
      <c r="I75" s="404"/>
      <c r="J75" s="378"/>
      <c r="K75" s="404"/>
      <c r="L75" s="378"/>
      <c r="M75" s="404"/>
    </row>
    <row r="76" spans="2:13" x14ac:dyDescent="0.25">
      <c r="B76" s="404"/>
      <c r="C76" s="404"/>
      <c r="D76" s="404"/>
      <c r="E76" s="404"/>
      <c r="F76" s="404"/>
      <c r="G76" s="404"/>
      <c r="H76" s="404"/>
      <c r="I76" s="404"/>
      <c r="J76" s="378"/>
      <c r="K76" s="404"/>
      <c r="L76" s="378"/>
      <c r="M76" s="404"/>
    </row>
    <row r="77" spans="2:13" x14ac:dyDescent="0.25">
      <c r="B77" s="404"/>
      <c r="C77" s="404"/>
      <c r="D77" s="404"/>
      <c r="E77" s="404"/>
      <c r="F77" s="404"/>
      <c r="G77" s="404"/>
      <c r="H77" s="404"/>
      <c r="I77" s="404"/>
      <c r="J77" s="378"/>
      <c r="K77" s="404"/>
      <c r="L77" s="378"/>
      <c r="M77" s="404"/>
    </row>
    <row r="78" spans="2:13" x14ac:dyDescent="0.25">
      <c r="B78" s="404"/>
      <c r="C78" s="404"/>
      <c r="D78" s="404"/>
      <c r="E78" s="404"/>
      <c r="F78" s="404"/>
      <c r="G78" s="404"/>
      <c r="H78" s="404"/>
      <c r="I78" s="404"/>
      <c r="J78" s="378"/>
      <c r="K78" s="404"/>
      <c r="L78" s="378"/>
      <c r="M78" s="404"/>
    </row>
    <row r="79" spans="2:13" x14ac:dyDescent="0.25">
      <c r="B79" s="404"/>
      <c r="C79" s="404"/>
      <c r="D79" s="404"/>
      <c r="E79" s="404"/>
      <c r="F79" s="404"/>
      <c r="G79" s="404"/>
      <c r="H79" s="404"/>
      <c r="I79" s="404"/>
      <c r="J79" s="378"/>
      <c r="K79" s="404"/>
      <c r="L79" s="378"/>
      <c r="M79" s="404"/>
    </row>
    <row r="80" spans="2:13" x14ac:dyDescent="0.25">
      <c r="B80" s="404"/>
      <c r="C80" s="404"/>
      <c r="D80" s="404"/>
      <c r="E80" s="404"/>
      <c r="F80" s="404"/>
      <c r="G80" s="404"/>
      <c r="H80" s="404"/>
      <c r="I80" s="404"/>
      <c r="J80" s="378"/>
      <c r="K80" s="404"/>
      <c r="L80" s="378"/>
      <c r="M80" s="404"/>
    </row>
    <row r="81" spans="2:13" x14ac:dyDescent="0.25">
      <c r="B81" s="404"/>
      <c r="C81" s="404"/>
      <c r="D81" s="404"/>
      <c r="E81" s="404"/>
      <c r="F81" s="404"/>
      <c r="G81" s="404"/>
      <c r="H81" s="404"/>
      <c r="I81" s="404"/>
      <c r="J81" s="378"/>
      <c r="K81" s="404"/>
      <c r="L81" s="378"/>
      <c r="M81" s="404"/>
    </row>
    <row r="82" spans="2:13" x14ac:dyDescent="0.25">
      <c r="B82" s="404"/>
      <c r="C82" s="404"/>
      <c r="D82" s="404"/>
      <c r="E82" s="404"/>
      <c r="F82" s="404"/>
      <c r="G82" s="404"/>
      <c r="H82" s="404"/>
      <c r="I82" s="404"/>
      <c r="J82" s="378"/>
      <c r="K82" s="404"/>
      <c r="L82" s="378"/>
      <c r="M82" s="404"/>
    </row>
    <row r="83" spans="2:13" x14ac:dyDescent="0.25">
      <c r="B83" s="404"/>
      <c r="C83" s="404"/>
      <c r="D83" s="404"/>
      <c r="E83" s="404"/>
      <c r="F83" s="404"/>
      <c r="G83" s="404"/>
      <c r="H83" s="404"/>
      <c r="I83" s="404"/>
      <c r="J83" s="378"/>
      <c r="K83" s="404"/>
      <c r="L83" s="378"/>
      <c r="M83" s="404"/>
    </row>
    <row r="84" spans="2:13" x14ac:dyDescent="0.25">
      <c r="B84" s="404"/>
      <c r="C84" s="404"/>
      <c r="D84" s="404"/>
      <c r="E84" s="404"/>
      <c r="F84" s="404"/>
      <c r="G84" s="404"/>
      <c r="H84" s="404"/>
      <c r="I84" s="404"/>
      <c r="J84" s="378"/>
      <c r="K84" s="404"/>
      <c r="L84" s="378"/>
      <c r="M84" s="404"/>
    </row>
    <row r="85" spans="2:13" x14ac:dyDescent="0.25">
      <c r="B85" s="404"/>
      <c r="C85" s="404"/>
      <c r="D85" s="404"/>
      <c r="E85" s="404"/>
      <c r="F85" s="404"/>
      <c r="G85" s="404"/>
      <c r="H85" s="404"/>
      <c r="I85" s="404"/>
      <c r="J85" s="378"/>
      <c r="K85" s="404"/>
      <c r="L85" s="378"/>
      <c r="M85" s="404"/>
    </row>
    <row r="86" spans="2:13" x14ac:dyDescent="0.25">
      <c r="B86" s="404"/>
      <c r="C86" s="404"/>
      <c r="D86" s="404"/>
      <c r="E86" s="404"/>
      <c r="F86" s="404"/>
      <c r="G86" s="404"/>
      <c r="H86" s="404"/>
      <c r="I86" s="404"/>
      <c r="J86" s="378"/>
      <c r="K86" s="404"/>
      <c r="L86" s="378"/>
      <c r="M86" s="404"/>
    </row>
    <row r="87" spans="2:13" x14ac:dyDescent="0.25">
      <c r="B87" s="404"/>
      <c r="C87" s="404"/>
      <c r="D87" s="404"/>
      <c r="E87" s="404"/>
      <c r="F87" s="404"/>
      <c r="G87" s="404"/>
      <c r="H87" s="404"/>
      <c r="I87" s="404"/>
      <c r="J87" s="378"/>
      <c r="K87" s="404"/>
      <c r="L87" s="378"/>
      <c r="M87" s="404"/>
    </row>
    <row r="88" spans="2:13" x14ac:dyDescent="0.25">
      <c r="B88" s="404"/>
      <c r="C88" s="404"/>
      <c r="D88" s="404"/>
      <c r="E88" s="404"/>
      <c r="F88" s="404"/>
      <c r="G88" s="404"/>
      <c r="H88" s="404"/>
      <c r="I88" s="404"/>
      <c r="J88" s="378"/>
      <c r="K88" s="404"/>
      <c r="L88" s="378"/>
      <c r="M88" s="404"/>
    </row>
    <row r="89" spans="2:13" x14ac:dyDescent="0.25">
      <c r="B89" s="404"/>
      <c r="C89" s="404"/>
      <c r="D89" s="404"/>
      <c r="E89" s="404"/>
      <c r="F89" s="404"/>
      <c r="G89" s="404"/>
      <c r="H89" s="404"/>
      <c r="I89" s="404"/>
      <c r="J89" s="378"/>
      <c r="K89" s="404"/>
      <c r="L89" s="378"/>
      <c r="M89" s="404"/>
    </row>
    <row r="90" spans="2:13" x14ac:dyDescent="0.25">
      <c r="B90" s="404"/>
      <c r="C90" s="404"/>
      <c r="D90" s="404"/>
      <c r="E90" s="404"/>
      <c r="F90" s="404"/>
      <c r="G90" s="404"/>
      <c r="H90" s="404"/>
      <c r="I90" s="404"/>
      <c r="J90" s="378"/>
      <c r="K90" s="404"/>
      <c r="L90" s="378"/>
      <c r="M90" s="404"/>
    </row>
    <row r="91" spans="2:13" x14ac:dyDescent="0.25">
      <c r="B91" s="404"/>
      <c r="C91" s="404"/>
      <c r="D91" s="404"/>
      <c r="E91" s="404"/>
      <c r="F91" s="404"/>
      <c r="G91" s="404"/>
      <c r="H91" s="404"/>
      <c r="I91" s="404"/>
      <c r="J91" s="378"/>
      <c r="K91" s="404"/>
      <c r="L91" s="378"/>
      <c r="M91" s="404"/>
    </row>
    <row r="92" spans="2:13" x14ac:dyDescent="0.25">
      <c r="B92" s="404"/>
      <c r="C92" s="404"/>
      <c r="D92" s="404"/>
      <c r="E92" s="404"/>
      <c r="F92" s="404"/>
      <c r="G92" s="404"/>
      <c r="H92" s="404"/>
      <c r="I92" s="404"/>
      <c r="J92" s="378"/>
      <c r="K92" s="404"/>
      <c r="L92" s="378"/>
      <c r="M92" s="404"/>
    </row>
    <row r="93" spans="2:13" x14ac:dyDescent="0.25">
      <c r="B93" s="404"/>
      <c r="C93" s="404"/>
      <c r="D93" s="404"/>
      <c r="E93" s="404"/>
      <c r="F93" s="404"/>
      <c r="G93" s="404"/>
      <c r="H93" s="404"/>
      <c r="I93" s="404"/>
      <c r="J93" s="378"/>
      <c r="K93" s="404"/>
      <c r="L93" s="378"/>
      <c r="M93" s="404"/>
    </row>
    <row r="94" spans="2:13" x14ac:dyDescent="0.25">
      <c r="B94" s="404"/>
      <c r="C94" s="404"/>
      <c r="D94" s="404"/>
      <c r="E94" s="404"/>
      <c r="F94" s="404"/>
      <c r="G94" s="404"/>
      <c r="H94" s="404"/>
      <c r="I94" s="404"/>
      <c r="J94" s="378"/>
      <c r="K94" s="404"/>
      <c r="L94" s="378"/>
      <c r="M94" s="404"/>
    </row>
  </sheetData>
  <sheetProtection algorithmName="SHA-512" hashValue="x13HsjgA1gG+7d7b2pzY0XeBj2q+WRaVXq4OBHm1LNFtbZ4LV1uZdIKIYcoummlIStMoKluJnx6lCJi6euT5PQ==" saltValue="2vhKsLQny/ptqDYeyHWhxQ==" spinCount="100000" sheet="1" insertRows="0"/>
  <mergeCells count="9">
    <mergeCell ref="B2:M2"/>
    <mergeCell ref="B8:B9"/>
    <mergeCell ref="C8:C9"/>
    <mergeCell ref="F8:F9"/>
    <mergeCell ref="I8:I9"/>
    <mergeCell ref="M8:M9"/>
    <mergeCell ref="B6:M6"/>
    <mergeCell ref="B7:I7"/>
    <mergeCell ref="B4:E4"/>
  </mergeCells>
  <dataValidations count="1">
    <dataValidation type="list" allowBlank="1" showInputMessage="1" showErrorMessage="1" sqref="I8" xr:uid="{7A288FBC-E5D6-400A-8B7B-F141A19BF78C}">
      <formula1>#REF!</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A52F9-093D-435C-8115-B3AECF1F21DF}">
  <sheetPr>
    <tabColor theme="5" tint="0.39997558519241921"/>
  </sheetPr>
  <dimension ref="B1:L62"/>
  <sheetViews>
    <sheetView zoomScaleNormal="100" workbookViewId="0">
      <selection activeCell="B4" sqref="B4"/>
    </sheetView>
  </sheetViews>
  <sheetFormatPr defaultRowHeight="14.4" x14ac:dyDescent="0.3"/>
  <cols>
    <col min="1" max="1" width="3.33203125" customWidth="1"/>
    <col min="2" max="2" width="74.6640625" customWidth="1"/>
    <col min="3" max="4" width="8.33203125" customWidth="1"/>
    <col min="5" max="5" width="10.44140625" customWidth="1"/>
    <col min="6" max="9" width="8.33203125" customWidth="1"/>
    <col min="11" max="11" width="19.33203125" bestFit="1" customWidth="1"/>
  </cols>
  <sheetData>
    <row r="1" spans="2:12" ht="12.6" customHeight="1" x14ac:dyDescent="0.3">
      <c r="B1" s="375" t="s">
        <v>411</v>
      </c>
    </row>
    <row r="2" spans="2:12" ht="19.2" customHeight="1" x14ac:dyDescent="0.3">
      <c r="B2" s="698" t="s">
        <v>375</v>
      </c>
      <c r="C2" s="699"/>
      <c r="D2" s="699"/>
      <c r="E2" s="699"/>
      <c r="F2" s="699"/>
      <c r="G2" s="699"/>
      <c r="H2" s="699"/>
      <c r="I2" s="699"/>
      <c r="J2" s="310"/>
      <c r="K2" s="310"/>
      <c r="L2" s="310"/>
    </row>
    <row r="3" spans="2:12" ht="15.6" x14ac:dyDescent="0.3">
      <c r="B3" s="518" t="s">
        <v>435</v>
      </c>
      <c r="C3" s="511"/>
      <c r="D3" s="511"/>
      <c r="E3" s="511"/>
      <c r="F3" s="511"/>
      <c r="G3" s="511"/>
      <c r="H3" s="511"/>
      <c r="I3" s="511"/>
      <c r="J3" s="310"/>
      <c r="K3" s="310"/>
      <c r="L3" s="310"/>
    </row>
    <row r="4" spans="2:12" ht="18" customHeight="1" x14ac:dyDescent="0.3">
      <c r="B4" s="543"/>
      <c r="C4" s="517"/>
      <c r="D4" s="515"/>
      <c r="E4" s="515"/>
      <c r="F4" s="515"/>
      <c r="G4" s="515"/>
      <c r="H4" s="515"/>
      <c r="I4" s="515"/>
      <c r="J4" s="310"/>
      <c r="K4" s="310"/>
      <c r="L4" s="310"/>
    </row>
    <row r="5" spans="2:12" ht="10.199999999999999" customHeight="1" x14ac:dyDescent="0.3">
      <c r="B5" s="513"/>
      <c r="C5" s="512"/>
      <c r="D5" s="512"/>
      <c r="E5" s="512"/>
      <c r="F5" s="512"/>
      <c r="G5" s="512"/>
      <c r="H5" s="512"/>
      <c r="I5" s="512"/>
      <c r="J5" s="310"/>
      <c r="K5" s="310"/>
      <c r="L5" s="310"/>
    </row>
    <row r="6" spans="2:12" ht="77.400000000000006" customHeight="1" x14ac:dyDescent="0.3">
      <c r="B6" s="700" t="s">
        <v>374</v>
      </c>
      <c r="C6" s="701"/>
      <c r="D6" s="701"/>
      <c r="E6" s="701"/>
      <c r="F6" s="701"/>
      <c r="G6" s="701"/>
      <c r="H6" s="701"/>
      <c r="I6" s="701"/>
    </row>
    <row r="7" spans="2:12" ht="15.6" x14ac:dyDescent="0.3">
      <c r="B7" s="696" t="s">
        <v>373</v>
      </c>
      <c r="C7" s="696"/>
      <c r="D7" s="696"/>
      <c r="E7" s="696"/>
      <c r="F7" s="696"/>
      <c r="G7" s="696"/>
      <c r="H7" s="696"/>
      <c r="I7" s="696"/>
    </row>
    <row r="8" spans="2:12" ht="17.399999999999999" x14ac:dyDescent="0.3">
      <c r="B8" s="388"/>
      <c r="C8" s="697" t="s">
        <v>350</v>
      </c>
      <c r="D8" s="697"/>
      <c r="E8" s="697"/>
      <c r="F8" s="697"/>
      <c r="G8" s="697"/>
      <c r="H8" s="697"/>
      <c r="I8" s="697"/>
    </row>
    <row r="9" spans="2:12" ht="18" customHeight="1" x14ac:dyDescent="0.3">
      <c r="B9" s="295"/>
      <c r="C9" s="84">
        <v>2021</v>
      </c>
      <c r="D9" s="84">
        <v>2022</v>
      </c>
      <c r="E9" s="84">
        <v>2023</v>
      </c>
      <c r="F9" s="84">
        <v>2024</v>
      </c>
      <c r="G9" s="84">
        <v>2025</v>
      </c>
      <c r="H9" s="84">
        <v>2026</v>
      </c>
      <c r="I9" s="84">
        <v>2027</v>
      </c>
    </row>
    <row r="10" spans="2:12" ht="18" customHeight="1" x14ac:dyDescent="0.3">
      <c r="B10" s="308" t="s">
        <v>420</v>
      </c>
      <c r="C10" s="84"/>
      <c r="D10" s="84"/>
      <c r="E10" s="84"/>
      <c r="F10" s="84"/>
      <c r="G10" s="84"/>
      <c r="H10" s="84"/>
      <c r="I10" s="84"/>
    </row>
    <row r="11" spans="2:12" x14ac:dyDescent="0.3">
      <c r="B11" s="307" t="s">
        <v>370</v>
      </c>
      <c r="C11" s="412"/>
      <c r="D11" s="413"/>
      <c r="E11" s="413"/>
      <c r="F11" s="413"/>
      <c r="G11" s="413"/>
      <c r="H11" s="413"/>
      <c r="I11" s="403"/>
    </row>
    <row r="12" spans="2:12" x14ac:dyDescent="0.3">
      <c r="B12" s="307" t="s">
        <v>369</v>
      </c>
      <c r="C12" s="414"/>
      <c r="D12" s="414"/>
      <c r="E12" s="414"/>
      <c r="F12" s="414"/>
      <c r="G12" s="414"/>
      <c r="H12" s="414"/>
      <c r="I12" s="403"/>
    </row>
    <row r="13" spans="2:12" x14ac:dyDescent="0.3">
      <c r="B13" s="307" t="s">
        <v>368</v>
      </c>
      <c r="C13" s="414"/>
      <c r="D13" s="414"/>
      <c r="E13" s="414"/>
      <c r="F13" s="414"/>
      <c r="G13" s="414"/>
      <c r="H13" s="414"/>
      <c r="I13" s="403"/>
    </row>
    <row r="14" spans="2:12" x14ac:dyDescent="0.3">
      <c r="B14" s="307" t="s">
        <v>367</v>
      </c>
      <c r="C14" s="414"/>
      <c r="D14" s="414"/>
      <c r="E14" s="414"/>
      <c r="F14" s="414"/>
      <c r="G14" s="414"/>
      <c r="H14" s="414"/>
      <c r="I14" s="403"/>
    </row>
    <row r="15" spans="2:12" x14ac:dyDescent="0.3">
      <c r="B15" s="308" t="s">
        <v>372</v>
      </c>
      <c r="C15" s="297"/>
      <c r="D15" s="297"/>
      <c r="E15" s="297"/>
      <c r="F15" s="297"/>
      <c r="G15" s="297"/>
      <c r="H15" s="297"/>
      <c r="I15" s="296"/>
    </row>
    <row r="16" spans="2:12" x14ac:dyDescent="0.3">
      <c r="B16" s="307" t="s">
        <v>370</v>
      </c>
      <c r="C16" s="414"/>
      <c r="D16" s="414"/>
      <c r="E16" s="414"/>
      <c r="F16" s="414"/>
      <c r="G16" s="414"/>
      <c r="H16" s="414"/>
      <c r="I16" s="403"/>
    </row>
    <row r="17" spans="2:9" x14ac:dyDescent="0.3">
      <c r="B17" s="307" t="s">
        <v>369</v>
      </c>
      <c r="C17" s="414"/>
      <c r="D17" s="414"/>
      <c r="E17" s="414"/>
      <c r="F17" s="414"/>
      <c r="G17" s="414"/>
      <c r="H17" s="414"/>
      <c r="I17" s="403"/>
    </row>
    <row r="18" spans="2:9" x14ac:dyDescent="0.3">
      <c r="B18" s="307" t="s">
        <v>368</v>
      </c>
      <c r="C18" s="414"/>
      <c r="D18" s="414"/>
      <c r="E18" s="414"/>
      <c r="F18" s="414"/>
      <c r="G18" s="414"/>
      <c r="H18" s="414"/>
      <c r="I18" s="403"/>
    </row>
    <row r="19" spans="2:9" x14ac:dyDescent="0.3">
      <c r="B19" s="307" t="s">
        <v>367</v>
      </c>
      <c r="C19" s="414"/>
      <c r="D19" s="414"/>
      <c r="E19" s="414"/>
      <c r="F19" s="414"/>
      <c r="G19" s="414"/>
      <c r="H19" s="414"/>
      <c r="I19" s="403"/>
    </row>
    <row r="20" spans="2:9" x14ac:dyDescent="0.3">
      <c r="B20" s="308" t="s">
        <v>371</v>
      </c>
      <c r="C20" s="297"/>
      <c r="D20" s="297"/>
      <c r="E20" s="297"/>
      <c r="F20" s="297"/>
      <c r="G20" s="297"/>
      <c r="H20" s="297"/>
      <c r="I20" s="296"/>
    </row>
    <row r="21" spans="2:9" x14ac:dyDescent="0.3">
      <c r="B21" s="307" t="s">
        <v>370</v>
      </c>
      <c r="C21" s="414"/>
      <c r="D21" s="414"/>
      <c r="E21" s="414"/>
      <c r="F21" s="414"/>
      <c r="G21" s="414"/>
      <c r="H21" s="414"/>
      <c r="I21" s="403"/>
    </row>
    <row r="22" spans="2:9" x14ac:dyDescent="0.3">
      <c r="B22" s="307" t="s">
        <v>369</v>
      </c>
      <c r="C22" s="414"/>
      <c r="D22" s="414"/>
      <c r="E22" s="414"/>
      <c r="F22" s="414"/>
      <c r="G22" s="414"/>
      <c r="H22" s="414"/>
      <c r="I22" s="403"/>
    </row>
    <row r="23" spans="2:9" x14ac:dyDescent="0.3">
      <c r="B23" s="307" t="s">
        <v>368</v>
      </c>
      <c r="C23" s="414"/>
      <c r="D23" s="414"/>
      <c r="E23" s="414"/>
      <c r="F23" s="414"/>
      <c r="G23" s="414"/>
      <c r="H23" s="414"/>
      <c r="I23" s="403"/>
    </row>
    <row r="24" spans="2:9" x14ac:dyDescent="0.3">
      <c r="B24" s="307" t="s">
        <v>367</v>
      </c>
      <c r="C24" s="414"/>
      <c r="D24" s="414"/>
      <c r="E24" s="414"/>
      <c r="F24" s="414"/>
      <c r="G24" s="414"/>
      <c r="H24" s="414"/>
      <c r="I24" s="403"/>
    </row>
    <row r="25" spans="2:9" x14ac:dyDescent="0.3">
      <c r="B25" s="308" t="s">
        <v>419</v>
      </c>
      <c r="C25" s="297"/>
      <c r="D25" s="297"/>
      <c r="E25" s="297"/>
      <c r="F25" s="297"/>
      <c r="G25" s="297"/>
      <c r="H25" s="297"/>
      <c r="I25" s="296"/>
    </row>
    <row r="26" spans="2:9" x14ac:dyDescent="0.3">
      <c r="B26" s="307" t="s">
        <v>370</v>
      </c>
      <c r="C26" s="414"/>
      <c r="D26" s="414"/>
      <c r="E26" s="414"/>
      <c r="F26" s="414"/>
      <c r="G26" s="414"/>
      <c r="H26" s="414"/>
      <c r="I26" s="403"/>
    </row>
    <row r="27" spans="2:9" x14ac:dyDescent="0.3">
      <c r="B27" s="307" t="s">
        <v>369</v>
      </c>
      <c r="C27" s="414"/>
      <c r="D27" s="414"/>
      <c r="E27" s="414"/>
      <c r="F27" s="414"/>
      <c r="G27" s="414"/>
      <c r="H27" s="414"/>
      <c r="I27" s="403"/>
    </row>
    <row r="28" spans="2:9" x14ac:dyDescent="0.3">
      <c r="B28" s="307" t="s">
        <v>368</v>
      </c>
      <c r="C28" s="414"/>
      <c r="D28" s="414"/>
      <c r="E28" s="414"/>
      <c r="F28" s="414"/>
      <c r="G28" s="414"/>
      <c r="H28" s="414"/>
      <c r="I28" s="403"/>
    </row>
    <row r="29" spans="2:9" x14ac:dyDescent="0.3">
      <c r="B29" s="307" t="s">
        <v>367</v>
      </c>
      <c r="C29" s="414"/>
      <c r="D29" s="414"/>
      <c r="E29" s="414"/>
      <c r="F29" s="414"/>
      <c r="G29" s="414"/>
      <c r="H29" s="414"/>
      <c r="I29" s="403"/>
    </row>
    <row r="30" spans="2:9" ht="34.200000000000003" x14ac:dyDescent="0.3">
      <c r="B30" s="504" t="s">
        <v>366</v>
      </c>
      <c r="C30" s="702"/>
      <c r="D30" s="702"/>
      <c r="E30" s="702"/>
      <c r="F30" s="702"/>
      <c r="G30" s="702"/>
      <c r="H30" s="702"/>
      <c r="I30" s="703"/>
    </row>
    <row r="31" spans="2:9" x14ac:dyDescent="0.3">
      <c r="B31" s="289"/>
      <c r="C31" s="306"/>
      <c r="D31" s="306"/>
      <c r="E31" s="306"/>
      <c r="F31" s="306"/>
      <c r="G31" s="306"/>
      <c r="H31" s="306"/>
      <c r="I31" s="305"/>
    </row>
    <row r="32" spans="2:9" ht="15.6" x14ac:dyDescent="0.3">
      <c r="B32" s="696" t="s">
        <v>365</v>
      </c>
      <c r="C32" s="696"/>
      <c r="D32" s="696"/>
      <c r="E32" s="696"/>
      <c r="F32" s="696"/>
      <c r="G32" s="696"/>
      <c r="H32" s="696"/>
      <c r="I32" s="696"/>
    </row>
    <row r="33" spans="2:9" ht="15.6" x14ac:dyDescent="0.3">
      <c r="B33" s="389"/>
      <c r="C33" s="697" t="s">
        <v>350</v>
      </c>
      <c r="D33" s="697"/>
      <c r="E33" s="697"/>
      <c r="F33" s="697"/>
      <c r="G33" s="697"/>
      <c r="H33" s="697"/>
      <c r="I33" s="697"/>
    </row>
    <row r="34" spans="2:9" x14ac:dyDescent="0.3">
      <c r="B34" s="380" t="s">
        <v>364</v>
      </c>
      <c r="C34" s="84">
        <v>2021</v>
      </c>
      <c r="D34" s="84">
        <v>2022</v>
      </c>
      <c r="E34" s="84">
        <v>2023</v>
      </c>
      <c r="F34" s="84">
        <v>2024</v>
      </c>
      <c r="G34" s="84">
        <v>2025</v>
      </c>
      <c r="H34" s="84">
        <v>2026</v>
      </c>
      <c r="I34" s="84">
        <v>2027</v>
      </c>
    </row>
    <row r="35" spans="2:9" x14ac:dyDescent="0.3">
      <c r="B35" s="300" t="s">
        <v>363</v>
      </c>
      <c r="C35" s="414"/>
      <c r="D35" s="414"/>
      <c r="E35" s="414"/>
      <c r="F35" s="414"/>
      <c r="G35" s="414"/>
      <c r="H35" s="414"/>
      <c r="I35" s="403"/>
    </row>
    <row r="36" spans="2:9" x14ac:dyDescent="0.3">
      <c r="B36" s="300" t="s">
        <v>362</v>
      </c>
      <c r="C36" s="414"/>
      <c r="D36" s="414"/>
      <c r="E36" s="414"/>
      <c r="F36" s="414"/>
      <c r="G36" s="414"/>
      <c r="H36" s="414"/>
      <c r="I36" s="403"/>
    </row>
    <row r="37" spans="2:9" x14ac:dyDescent="0.3">
      <c r="B37" s="302" t="s">
        <v>361</v>
      </c>
      <c r="C37" s="414"/>
      <c r="D37" s="414"/>
      <c r="E37" s="414"/>
      <c r="F37" s="414"/>
      <c r="G37" s="414"/>
      <c r="H37" s="414"/>
      <c r="I37" s="403"/>
    </row>
    <row r="38" spans="2:9" x14ac:dyDescent="0.3">
      <c r="B38" s="303" t="s">
        <v>360</v>
      </c>
      <c r="C38" s="414"/>
      <c r="D38" s="414"/>
      <c r="E38" s="414"/>
      <c r="F38" s="414"/>
      <c r="G38" s="414"/>
      <c r="H38" s="414"/>
      <c r="I38" s="403"/>
    </row>
    <row r="39" spans="2:9" x14ac:dyDescent="0.3">
      <c r="B39" s="300" t="s">
        <v>359</v>
      </c>
      <c r="C39" s="414"/>
      <c r="D39" s="414"/>
      <c r="E39" s="414"/>
      <c r="F39" s="414"/>
      <c r="G39" s="414"/>
      <c r="H39" s="414"/>
      <c r="I39" s="403"/>
    </row>
    <row r="40" spans="2:9" x14ac:dyDescent="0.3">
      <c r="B40" s="300" t="s">
        <v>358</v>
      </c>
      <c r="C40" s="414"/>
      <c r="D40" s="414"/>
      <c r="E40" s="414"/>
      <c r="F40" s="414"/>
      <c r="G40" s="414"/>
      <c r="H40" s="414"/>
      <c r="I40" s="403"/>
    </row>
    <row r="41" spans="2:9" x14ac:dyDescent="0.3">
      <c r="B41" s="302" t="s">
        <v>357</v>
      </c>
      <c r="C41" s="414"/>
      <c r="D41" s="414"/>
      <c r="E41" s="414"/>
      <c r="F41" s="414"/>
      <c r="G41" s="414"/>
      <c r="H41" s="414"/>
      <c r="I41" s="403"/>
    </row>
    <row r="42" spans="2:9" x14ac:dyDescent="0.3">
      <c r="B42" s="301" t="s">
        <v>356</v>
      </c>
      <c r="C42" s="414"/>
      <c r="D42" s="414"/>
      <c r="E42" s="414"/>
      <c r="F42" s="414"/>
      <c r="G42" s="414"/>
      <c r="H42" s="414"/>
      <c r="I42" s="403"/>
    </row>
    <row r="43" spans="2:9" x14ac:dyDescent="0.3">
      <c r="B43" s="301" t="s">
        <v>355</v>
      </c>
      <c r="C43" s="414"/>
      <c r="D43" s="414"/>
      <c r="E43" s="414"/>
      <c r="F43" s="414"/>
      <c r="G43" s="414"/>
      <c r="H43" s="414"/>
      <c r="I43" s="403"/>
    </row>
    <row r="44" spans="2:9" x14ac:dyDescent="0.3">
      <c r="B44" s="300" t="s">
        <v>354</v>
      </c>
      <c r="C44" s="414"/>
      <c r="D44" s="414"/>
      <c r="E44" s="414"/>
      <c r="F44" s="414"/>
      <c r="G44" s="414"/>
      <c r="H44" s="414"/>
      <c r="I44" s="403"/>
    </row>
    <row r="45" spans="2:9" x14ac:dyDescent="0.3">
      <c r="B45" s="298" t="s">
        <v>353</v>
      </c>
      <c r="C45" s="411"/>
      <c r="D45" s="411"/>
      <c r="E45" s="411"/>
      <c r="F45" s="411"/>
      <c r="G45" s="411"/>
      <c r="H45" s="411"/>
      <c r="I45" s="411"/>
    </row>
    <row r="46" spans="2:9" x14ac:dyDescent="0.3">
      <c r="B46" s="298" t="s">
        <v>352</v>
      </c>
      <c r="C46" s="411"/>
      <c r="D46" s="411"/>
      <c r="E46" s="411"/>
      <c r="F46" s="411"/>
      <c r="G46" s="411"/>
      <c r="H46" s="411"/>
      <c r="I46" s="411"/>
    </row>
    <row r="48" spans="2:9" ht="15.6" x14ac:dyDescent="0.3">
      <c r="B48" s="696" t="s">
        <v>351</v>
      </c>
      <c r="C48" s="696"/>
      <c r="D48" s="696"/>
      <c r="E48" s="696"/>
      <c r="F48" s="696"/>
      <c r="G48" s="696"/>
      <c r="H48" s="696"/>
      <c r="I48" s="696"/>
    </row>
    <row r="49" spans="2:9" ht="15.6" x14ac:dyDescent="0.3">
      <c r="B49" s="391"/>
      <c r="C49" s="704"/>
      <c r="D49" s="705"/>
      <c r="E49" s="697" t="s">
        <v>350</v>
      </c>
      <c r="F49" s="697"/>
      <c r="G49" s="697"/>
      <c r="H49" s="697"/>
      <c r="I49" s="697"/>
    </row>
    <row r="50" spans="2:9" ht="47.25" customHeight="1" x14ac:dyDescent="0.3">
      <c r="B50" s="385"/>
      <c r="C50" s="704"/>
      <c r="D50" s="705"/>
      <c r="E50" s="429" t="s">
        <v>349</v>
      </c>
      <c r="F50" s="84">
        <v>2024</v>
      </c>
      <c r="G50" s="84">
        <v>2025</v>
      </c>
      <c r="H50" s="84">
        <v>2026</v>
      </c>
      <c r="I50" s="84">
        <v>2027</v>
      </c>
    </row>
    <row r="51" spans="2:9" x14ac:dyDescent="0.3">
      <c r="B51" s="695" t="s">
        <v>348</v>
      </c>
      <c r="C51" s="695"/>
      <c r="D51" s="695"/>
      <c r="E51" s="695"/>
      <c r="F51" s="695"/>
      <c r="G51" s="695"/>
      <c r="H51" s="695"/>
      <c r="I51" s="695"/>
    </row>
    <row r="52" spans="2:9" x14ac:dyDescent="0.3">
      <c r="B52" s="299" t="s">
        <v>347</v>
      </c>
      <c r="C52" s="689"/>
      <c r="D52" s="690"/>
      <c r="E52" s="414"/>
      <c r="F52" s="414"/>
      <c r="G52" s="414"/>
      <c r="H52" s="414"/>
      <c r="I52" s="403"/>
    </row>
    <row r="53" spans="2:9" x14ac:dyDescent="0.3">
      <c r="B53" s="299" t="s">
        <v>346</v>
      </c>
      <c r="C53" s="691"/>
      <c r="D53" s="692"/>
      <c r="E53" s="414"/>
      <c r="F53" s="414"/>
      <c r="G53" s="414"/>
      <c r="H53" s="414"/>
      <c r="I53" s="403"/>
    </row>
    <row r="54" spans="2:9" x14ac:dyDescent="0.3">
      <c r="B54" s="299" t="s">
        <v>345</v>
      </c>
      <c r="C54" s="691"/>
      <c r="D54" s="692"/>
      <c r="E54" s="414"/>
      <c r="F54" s="414"/>
      <c r="G54" s="414"/>
      <c r="H54" s="414"/>
      <c r="I54" s="403"/>
    </row>
    <row r="55" spans="2:9" x14ac:dyDescent="0.3">
      <c r="B55" s="299" t="s">
        <v>344</v>
      </c>
      <c r="C55" s="691"/>
      <c r="D55" s="692"/>
      <c r="E55" s="414"/>
      <c r="F55" s="414"/>
      <c r="G55" s="414"/>
      <c r="H55" s="414"/>
      <c r="I55" s="403"/>
    </row>
    <row r="56" spans="2:9" x14ac:dyDescent="0.3">
      <c r="B56" s="299" t="s">
        <v>343</v>
      </c>
      <c r="C56" s="693"/>
      <c r="D56" s="694"/>
      <c r="E56" s="414"/>
      <c r="F56" s="414"/>
      <c r="G56" s="414"/>
      <c r="H56" s="414"/>
      <c r="I56" s="403"/>
    </row>
    <row r="57" spans="2:9" x14ac:dyDescent="0.3">
      <c r="B57" s="695" t="s">
        <v>342</v>
      </c>
      <c r="C57" s="695"/>
      <c r="D57" s="695"/>
      <c r="E57" s="695"/>
      <c r="F57" s="695"/>
      <c r="G57" s="695"/>
      <c r="H57" s="695"/>
      <c r="I57" s="695"/>
    </row>
    <row r="58" spans="2:9" x14ac:dyDescent="0.3">
      <c r="B58" s="298" t="s">
        <v>341</v>
      </c>
      <c r="C58" s="689"/>
      <c r="D58" s="690"/>
      <c r="E58" s="414"/>
      <c r="F58" s="414"/>
      <c r="G58" s="414"/>
      <c r="H58" s="414"/>
      <c r="I58" s="403"/>
    </row>
    <row r="59" spans="2:9" ht="28.2" x14ac:dyDescent="0.3">
      <c r="B59" s="303" t="s">
        <v>340</v>
      </c>
      <c r="C59" s="691"/>
      <c r="D59" s="692"/>
      <c r="E59" s="414"/>
      <c r="F59" s="414"/>
      <c r="G59" s="414"/>
      <c r="H59" s="414"/>
      <c r="I59" s="403"/>
    </row>
    <row r="60" spans="2:9" x14ac:dyDescent="0.3">
      <c r="B60" s="298" t="s">
        <v>339</v>
      </c>
      <c r="C60" s="691"/>
      <c r="D60" s="692"/>
      <c r="E60" s="414"/>
      <c r="F60" s="414"/>
      <c r="G60" s="414"/>
      <c r="H60" s="414"/>
      <c r="I60" s="403"/>
    </row>
    <row r="61" spans="2:9" x14ac:dyDescent="0.3">
      <c r="B61" s="303" t="s">
        <v>338</v>
      </c>
      <c r="C61" s="691"/>
      <c r="D61" s="692"/>
      <c r="E61" s="414"/>
      <c r="F61" s="414"/>
      <c r="G61" s="414"/>
      <c r="H61" s="414"/>
      <c r="I61" s="403"/>
    </row>
    <row r="62" spans="2:9" x14ac:dyDescent="0.3">
      <c r="B62" s="390" t="s">
        <v>337</v>
      </c>
      <c r="C62" s="693"/>
      <c r="D62" s="694"/>
      <c r="E62" s="415"/>
      <c r="F62" s="416"/>
      <c r="G62" s="416"/>
      <c r="H62" s="416"/>
      <c r="I62" s="417"/>
    </row>
  </sheetData>
  <sheetProtection algorithmName="SHA-512" hashValue="rWX4dHaiLHsuHecd6GRhzWvdqf+4DU6vxYBFNzGAwGxU5o2wJ+FHkAinp9MNRPV1nO5V5QAdQvQjqvbZpY08tg==" saltValue="oYMnMlcfqWVQexrAAttehQ==" spinCount="100000" sheet="1" objects="1" scenarios="1"/>
  <mergeCells count="15">
    <mergeCell ref="C58:D62"/>
    <mergeCell ref="B57:I57"/>
    <mergeCell ref="B48:I48"/>
    <mergeCell ref="C33:I33"/>
    <mergeCell ref="B2:I2"/>
    <mergeCell ref="B6:I6"/>
    <mergeCell ref="B7:I7"/>
    <mergeCell ref="B32:I32"/>
    <mergeCell ref="C8:I8"/>
    <mergeCell ref="B51:I51"/>
    <mergeCell ref="E49:I49"/>
    <mergeCell ref="C30:I30"/>
    <mergeCell ref="C49:D49"/>
    <mergeCell ref="C50:D50"/>
    <mergeCell ref="C52:D5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71CD6-D6FA-49F3-8812-35F2E7ED6BF6}">
  <sheetPr>
    <tabColor theme="5" tint="0.39997558519241921"/>
  </sheetPr>
  <dimension ref="B1:M54"/>
  <sheetViews>
    <sheetView zoomScaleNormal="100" workbookViewId="0">
      <selection activeCell="B4" sqref="B4:D4"/>
    </sheetView>
  </sheetViews>
  <sheetFormatPr defaultRowHeight="14.4" x14ac:dyDescent="0.3"/>
  <cols>
    <col min="1" max="1" width="3.109375" customWidth="1"/>
    <col min="2" max="3" width="21" customWidth="1"/>
    <col min="4" max="5" width="20.33203125" customWidth="1"/>
    <col min="6" max="6" width="22.33203125" customWidth="1"/>
    <col min="7" max="7" width="23.6640625" customWidth="1"/>
    <col min="8" max="8" width="19.5546875" customWidth="1"/>
    <col min="9" max="9" width="34.33203125" customWidth="1"/>
    <col min="10" max="10" width="46" customWidth="1"/>
  </cols>
  <sheetData>
    <row r="1" spans="2:13" ht="12" customHeight="1" x14ac:dyDescent="0.3">
      <c r="B1" s="375" t="s">
        <v>411</v>
      </c>
    </row>
    <row r="2" spans="2:13" ht="17.399999999999999" x14ac:dyDescent="0.3">
      <c r="B2" s="709" t="s">
        <v>390</v>
      </c>
      <c r="C2" s="710"/>
      <c r="D2" s="672"/>
      <c r="E2" s="672"/>
      <c r="F2" s="672"/>
      <c r="G2" s="672"/>
      <c r="H2" s="672"/>
      <c r="I2" s="672"/>
      <c r="J2" s="711"/>
      <c r="K2" s="310"/>
      <c r="L2" s="310"/>
      <c r="M2" s="310"/>
    </row>
    <row r="3" spans="2:13" ht="17.399999999999999" x14ac:dyDescent="0.3">
      <c r="B3" s="516" t="s">
        <v>435</v>
      </c>
      <c r="C3" s="514"/>
      <c r="D3" s="515"/>
      <c r="E3" s="515"/>
      <c r="F3" s="515"/>
      <c r="G3" s="515"/>
      <c r="H3" s="515"/>
      <c r="I3" s="515"/>
      <c r="J3" s="515"/>
      <c r="K3" s="310"/>
      <c r="L3" s="310"/>
      <c r="M3" s="310"/>
    </row>
    <row r="4" spans="2:13" ht="18" customHeight="1" x14ac:dyDescent="0.3">
      <c r="B4" s="716"/>
      <c r="C4" s="717"/>
      <c r="D4" s="718"/>
      <c r="E4" s="515"/>
      <c r="F4" s="515"/>
      <c r="G4" s="515"/>
      <c r="H4" s="515"/>
      <c r="I4" s="515"/>
      <c r="J4" s="515"/>
      <c r="K4" s="310"/>
      <c r="L4" s="310"/>
      <c r="M4" s="310"/>
    </row>
    <row r="5" spans="2:13" ht="6.6" customHeight="1" x14ac:dyDescent="0.3">
      <c r="B5" s="513"/>
      <c r="C5" s="514"/>
      <c r="D5" s="515"/>
      <c r="E5" s="515"/>
      <c r="F5" s="515"/>
      <c r="G5" s="515"/>
      <c r="H5" s="515"/>
      <c r="I5" s="515"/>
      <c r="J5" s="515"/>
      <c r="K5" s="310"/>
      <c r="L5" s="310"/>
      <c r="M5" s="310"/>
    </row>
    <row r="6" spans="2:13" ht="62.4" customHeight="1" x14ac:dyDescent="0.3">
      <c r="B6" s="712" t="s">
        <v>425</v>
      </c>
      <c r="C6" s="713"/>
      <c r="D6" s="714"/>
      <c r="E6" s="714"/>
      <c r="F6" s="714"/>
      <c r="G6" s="714"/>
      <c r="H6" s="714"/>
      <c r="I6" s="714"/>
      <c r="J6" s="715"/>
    </row>
    <row r="7" spans="2:13" ht="17.399999999999999" x14ac:dyDescent="0.3">
      <c r="B7" s="706" t="s">
        <v>389</v>
      </c>
      <c r="C7" s="706"/>
      <c r="D7" s="707"/>
      <c r="E7" s="707"/>
      <c r="F7" s="707"/>
      <c r="G7" s="707"/>
      <c r="H7" s="707"/>
      <c r="I7" s="707"/>
      <c r="J7" s="708"/>
    </row>
    <row r="8" spans="2:13" ht="41.4" x14ac:dyDescent="0.3">
      <c r="B8" s="304" t="s">
        <v>332</v>
      </c>
      <c r="C8" s="304" t="s">
        <v>331</v>
      </c>
      <c r="D8" s="304" t="s">
        <v>388</v>
      </c>
      <c r="E8" s="304" t="s">
        <v>387</v>
      </c>
      <c r="F8" s="304" t="s">
        <v>386</v>
      </c>
      <c r="G8" s="304" t="s">
        <v>385</v>
      </c>
      <c r="H8" s="304" t="s">
        <v>384</v>
      </c>
      <c r="I8" s="304" t="s">
        <v>383</v>
      </c>
      <c r="J8" s="304" t="s">
        <v>382</v>
      </c>
    </row>
    <row r="9" spans="2:13" ht="145.19999999999999" customHeight="1" x14ac:dyDescent="0.3">
      <c r="B9" s="309" t="s">
        <v>428</v>
      </c>
      <c r="C9" s="309" t="s">
        <v>381</v>
      </c>
      <c r="D9" s="399" t="s">
        <v>380</v>
      </c>
      <c r="E9" s="400" t="s">
        <v>379</v>
      </c>
      <c r="F9" s="400" t="s">
        <v>416</v>
      </c>
      <c r="G9" s="399" t="s">
        <v>378</v>
      </c>
      <c r="H9" s="400" t="s">
        <v>377</v>
      </c>
      <c r="I9" s="401" t="s">
        <v>376</v>
      </c>
      <c r="J9" s="402"/>
    </row>
    <row r="10" spans="2:13" x14ac:dyDescent="0.3">
      <c r="B10" s="405"/>
      <c r="C10" s="405"/>
      <c r="D10" s="406"/>
      <c r="E10" s="406"/>
      <c r="F10" s="406"/>
      <c r="G10" s="406"/>
      <c r="H10" s="406"/>
      <c r="I10" s="406"/>
      <c r="J10" s="406"/>
    </row>
    <row r="11" spans="2:13" x14ac:dyDescent="0.3">
      <c r="B11" s="405"/>
      <c r="C11" s="405"/>
      <c r="D11" s="406"/>
      <c r="E11" s="406"/>
      <c r="F11" s="406"/>
      <c r="G11" s="406"/>
      <c r="H11" s="406"/>
      <c r="I11" s="406"/>
      <c r="J11" s="406"/>
    </row>
    <row r="12" spans="2:13" x14ac:dyDescent="0.3">
      <c r="B12" s="405"/>
      <c r="C12" s="405"/>
      <c r="D12" s="406"/>
      <c r="E12" s="406"/>
      <c r="F12" s="406"/>
      <c r="G12" s="406"/>
      <c r="H12" s="406"/>
      <c r="I12" s="406"/>
      <c r="J12" s="406"/>
    </row>
    <row r="13" spans="2:13" x14ac:dyDescent="0.3">
      <c r="B13" s="406"/>
      <c r="C13" s="406"/>
      <c r="D13" s="406"/>
      <c r="E13" s="406"/>
      <c r="F13" s="406"/>
      <c r="G13" s="406"/>
      <c r="H13" s="406"/>
      <c r="I13" s="407"/>
      <c r="J13" s="407"/>
    </row>
    <row r="14" spans="2:13" x14ac:dyDescent="0.3">
      <c r="B14" s="408"/>
      <c r="C14" s="408"/>
      <c r="D14" s="408"/>
      <c r="E14" s="408"/>
      <c r="F14" s="408"/>
      <c r="G14" s="408"/>
      <c r="H14" s="408"/>
      <c r="I14" s="408"/>
      <c r="J14" s="408"/>
    </row>
    <row r="15" spans="2:13" x14ac:dyDescent="0.3">
      <c r="B15" s="408"/>
      <c r="C15" s="408"/>
      <c r="D15" s="408"/>
      <c r="E15" s="408"/>
      <c r="F15" s="408"/>
      <c r="G15" s="408"/>
      <c r="H15" s="408"/>
      <c r="I15" s="408"/>
      <c r="J15" s="408"/>
    </row>
    <row r="16" spans="2:13" x14ac:dyDescent="0.3">
      <c r="B16" s="408"/>
      <c r="C16" s="408"/>
      <c r="D16" s="408"/>
      <c r="E16" s="408"/>
      <c r="F16" s="408"/>
      <c r="G16" s="408"/>
      <c r="H16" s="408"/>
      <c r="I16" s="408"/>
      <c r="J16" s="408"/>
    </row>
    <row r="17" spans="2:10" x14ac:dyDescent="0.3">
      <c r="B17" s="408"/>
      <c r="C17" s="408"/>
      <c r="D17" s="408"/>
      <c r="E17" s="408"/>
      <c r="F17" s="408"/>
      <c r="G17" s="408"/>
      <c r="H17" s="408"/>
      <c r="I17" s="408"/>
      <c r="J17" s="408"/>
    </row>
    <row r="18" spans="2:10" x14ac:dyDescent="0.3">
      <c r="B18" s="408"/>
      <c r="C18" s="408"/>
      <c r="D18" s="408"/>
      <c r="E18" s="408"/>
      <c r="F18" s="408"/>
      <c r="G18" s="408"/>
      <c r="H18" s="408"/>
      <c r="I18" s="408"/>
      <c r="J18" s="408"/>
    </row>
    <row r="19" spans="2:10" x14ac:dyDescent="0.3">
      <c r="B19" s="408"/>
      <c r="C19" s="408"/>
      <c r="D19" s="408"/>
      <c r="E19" s="408"/>
      <c r="F19" s="408"/>
      <c r="G19" s="408"/>
      <c r="H19" s="408"/>
      <c r="I19" s="408"/>
      <c r="J19" s="408"/>
    </row>
    <row r="20" spans="2:10" x14ac:dyDescent="0.3">
      <c r="B20" s="408"/>
      <c r="C20" s="408"/>
      <c r="D20" s="408"/>
      <c r="E20" s="408"/>
      <c r="F20" s="408"/>
      <c r="G20" s="408"/>
      <c r="H20" s="408"/>
      <c r="I20" s="408"/>
      <c r="J20" s="408"/>
    </row>
    <row r="21" spans="2:10" x14ac:dyDescent="0.3">
      <c r="B21" s="408"/>
      <c r="C21" s="408"/>
      <c r="D21" s="408"/>
      <c r="E21" s="408"/>
      <c r="F21" s="408"/>
      <c r="G21" s="408"/>
      <c r="H21" s="408"/>
      <c r="I21" s="408"/>
      <c r="J21" s="408"/>
    </row>
    <row r="22" spans="2:10" x14ac:dyDescent="0.3">
      <c r="B22" s="408"/>
      <c r="C22" s="408"/>
      <c r="D22" s="408"/>
      <c r="E22" s="408"/>
      <c r="F22" s="408"/>
      <c r="G22" s="408"/>
      <c r="H22" s="408"/>
      <c r="I22" s="408"/>
      <c r="J22" s="408"/>
    </row>
    <row r="23" spans="2:10" x14ac:dyDescent="0.3">
      <c r="B23" s="408"/>
      <c r="C23" s="408"/>
      <c r="D23" s="408"/>
      <c r="E23" s="408"/>
      <c r="F23" s="408"/>
      <c r="G23" s="408"/>
      <c r="H23" s="408"/>
      <c r="I23" s="408"/>
      <c r="J23" s="408"/>
    </row>
    <row r="24" spans="2:10" x14ac:dyDescent="0.3">
      <c r="B24" s="408"/>
      <c r="C24" s="408"/>
      <c r="D24" s="408"/>
      <c r="E24" s="408"/>
      <c r="F24" s="408"/>
      <c r="G24" s="408"/>
      <c r="H24" s="408"/>
      <c r="I24" s="408"/>
      <c r="J24" s="408"/>
    </row>
    <row r="25" spans="2:10" x14ac:dyDescent="0.3">
      <c r="B25" s="408"/>
      <c r="C25" s="408"/>
      <c r="D25" s="408"/>
      <c r="E25" s="408"/>
      <c r="F25" s="408"/>
      <c r="G25" s="408"/>
      <c r="H25" s="408"/>
      <c r="I25" s="408"/>
      <c r="J25" s="408"/>
    </row>
    <row r="26" spans="2:10" x14ac:dyDescent="0.3">
      <c r="B26" s="408"/>
      <c r="C26" s="408"/>
      <c r="D26" s="408"/>
      <c r="E26" s="408"/>
      <c r="F26" s="408"/>
      <c r="G26" s="408"/>
      <c r="H26" s="408"/>
      <c r="I26" s="408"/>
      <c r="J26" s="408"/>
    </row>
    <row r="27" spans="2:10" x14ac:dyDescent="0.3">
      <c r="B27" s="408"/>
      <c r="C27" s="408"/>
      <c r="D27" s="408"/>
      <c r="E27" s="408"/>
      <c r="F27" s="408"/>
      <c r="G27" s="408"/>
      <c r="H27" s="408"/>
      <c r="I27" s="408"/>
      <c r="J27" s="408"/>
    </row>
    <row r="28" spans="2:10" x14ac:dyDescent="0.3">
      <c r="B28" s="408"/>
      <c r="C28" s="408"/>
      <c r="D28" s="408"/>
      <c r="E28" s="408"/>
      <c r="F28" s="408"/>
      <c r="G28" s="408"/>
      <c r="H28" s="408"/>
      <c r="I28" s="408"/>
      <c r="J28" s="408"/>
    </row>
    <row r="29" spans="2:10" x14ac:dyDescent="0.3">
      <c r="B29" s="408"/>
      <c r="C29" s="408"/>
      <c r="D29" s="408"/>
      <c r="E29" s="408"/>
      <c r="F29" s="408"/>
      <c r="G29" s="408"/>
      <c r="H29" s="408"/>
      <c r="I29" s="408"/>
      <c r="J29" s="408"/>
    </row>
    <row r="30" spans="2:10" x14ac:dyDescent="0.3">
      <c r="B30" s="408"/>
      <c r="C30" s="408"/>
      <c r="D30" s="408"/>
      <c r="E30" s="408"/>
      <c r="F30" s="408"/>
      <c r="G30" s="408"/>
      <c r="H30" s="408"/>
      <c r="I30" s="408"/>
      <c r="J30" s="408"/>
    </row>
    <row r="31" spans="2:10" x14ac:dyDescent="0.3">
      <c r="B31" s="408"/>
      <c r="C31" s="408"/>
      <c r="D31" s="408"/>
      <c r="E31" s="408"/>
      <c r="F31" s="408"/>
      <c r="G31" s="408"/>
      <c r="H31" s="408"/>
      <c r="I31" s="408"/>
      <c r="J31" s="408"/>
    </row>
    <row r="32" spans="2:10" x14ac:dyDescent="0.3">
      <c r="B32" s="408"/>
      <c r="C32" s="408"/>
      <c r="D32" s="408"/>
      <c r="E32" s="408"/>
      <c r="F32" s="408"/>
      <c r="G32" s="408"/>
      <c r="H32" s="408"/>
      <c r="I32" s="408"/>
      <c r="J32" s="408"/>
    </row>
    <row r="33" spans="2:10" x14ac:dyDescent="0.3">
      <c r="B33" s="408"/>
      <c r="C33" s="408"/>
      <c r="D33" s="408"/>
      <c r="E33" s="408"/>
      <c r="F33" s="408"/>
      <c r="G33" s="408"/>
      <c r="H33" s="408"/>
      <c r="I33" s="408"/>
      <c r="J33" s="408"/>
    </row>
    <row r="34" spans="2:10" x14ac:dyDescent="0.3">
      <c r="B34" s="408"/>
      <c r="C34" s="408"/>
      <c r="D34" s="408"/>
      <c r="E34" s="408"/>
      <c r="F34" s="408"/>
      <c r="G34" s="408"/>
      <c r="H34" s="408"/>
      <c r="I34" s="408"/>
      <c r="J34" s="408"/>
    </row>
    <row r="35" spans="2:10" x14ac:dyDescent="0.3">
      <c r="B35" s="408"/>
      <c r="C35" s="408"/>
      <c r="D35" s="408"/>
      <c r="E35" s="408"/>
      <c r="F35" s="408"/>
      <c r="G35" s="408"/>
      <c r="H35" s="408"/>
      <c r="I35" s="408"/>
      <c r="J35" s="408"/>
    </row>
    <row r="36" spans="2:10" x14ac:dyDescent="0.3">
      <c r="B36" s="408"/>
      <c r="C36" s="408"/>
      <c r="D36" s="408"/>
      <c r="E36" s="408"/>
      <c r="F36" s="408"/>
      <c r="G36" s="408"/>
      <c r="H36" s="408"/>
      <c r="I36" s="408"/>
      <c r="J36" s="408"/>
    </row>
    <row r="37" spans="2:10" x14ac:dyDescent="0.3">
      <c r="B37" s="408"/>
      <c r="C37" s="408"/>
      <c r="D37" s="408"/>
      <c r="E37" s="408"/>
      <c r="F37" s="408"/>
      <c r="G37" s="408"/>
      <c r="H37" s="408"/>
      <c r="I37" s="408"/>
      <c r="J37" s="408"/>
    </row>
    <row r="38" spans="2:10" x14ac:dyDescent="0.3">
      <c r="B38" s="408"/>
      <c r="C38" s="408"/>
      <c r="D38" s="408"/>
      <c r="E38" s="408"/>
      <c r="F38" s="408"/>
      <c r="G38" s="408"/>
      <c r="H38" s="408"/>
      <c r="I38" s="408"/>
      <c r="J38" s="408"/>
    </row>
    <row r="39" spans="2:10" x14ac:dyDescent="0.3">
      <c r="B39" s="408"/>
      <c r="C39" s="408"/>
      <c r="D39" s="408"/>
      <c r="E39" s="408"/>
      <c r="F39" s="408"/>
      <c r="G39" s="408"/>
      <c r="H39" s="408"/>
      <c r="I39" s="408"/>
      <c r="J39" s="408"/>
    </row>
    <row r="40" spans="2:10" x14ac:dyDescent="0.3">
      <c r="B40" s="408"/>
      <c r="C40" s="408"/>
      <c r="D40" s="408"/>
      <c r="E40" s="408"/>
      <c r="F40" s="408"/>
      <c r="G40" s="408"/>
      <c r="H40" s="408"/>
      <c r="I40" s="408"/>
      <c r="J40" s="408"/>
    </row>
    <row r="41" spans="2:10" x14ac:dyDescent="0.3">
      <c r="B41" s="408"/>
      <c r="C41" s="408"/>
      <c r="D41" s="408"/>
      <c r="E41" s="408"/>
      <c r="F41" s="408"/>
      <c r="G41" s="408"/>
      <c r="H41" s="408"/>
      <c r="I41" s="408"/>
      <c r="J41" s="408"/>
    </row>
    <row r="42" spans="2:10" x14ac:dyDescent="0.3">
      <c r="B42" s="408"/>
      <c r="C42" s="408"/>
      <c r="D42" s="408"/>
      <c r="E42" s="408"/>
      <c r="F42" s="408"/>
      <c r="G42" s="408"/>
      <c r="H42" s="408"/>
      <c r="I42" s="408"/>
      <c r="J42" s="408"/>
    </row>
    <row r="43" spans="2:10" x14ac:dyDescent="0.3">
      <c r="B43" s="408"/>
      <c r="C43" s="408"/>
      <c r="D43" s="408"/>
      <c r="E43" s="408"/>
      <c r="F43" s="408"/>
      <c r="G43" s="408"/>
      <c r="H43" s="408"/>
      <c r="I43" s="408"/>
      <c r="J43" s="408"/>
    </row>
    <row r="44" spans="2:10" x14ac:dyDescent="0.3">
      <c r="B44" s="408"/>
      <c r="C44" s="408"/>
      <c r="D44" s="408"/>
      <c r="E44" s="408"/>
      <c r="F44" s="408"/>
      <c r="G44" s="408"/>
      <c r="H44" s="408"/>
      <c r="I44" s="408"/>
      <c r="J44" s="408"/>
    </row>
    <row r="45" spans="2:10" x14ac:dyDescent="0.3">
      <c r="B45" s="408"/>
      <c r="C45" s="408"/>
      <c r="D45" s="408"/>
      <c r="E45" s="408"/>
      <c r="F45" s="408"/>
      <c r="G45" s="408"/>
      <c r="H45" s="408"/>
      <c r="I45" s="408"/>
      <c r="J45" s="408"/>
    </row>
    <row r="46" spans="2:10" x14ac:dyDescent="0.3">
      <c r="B46" s="408"/>
      <c r="C46" s="408"/>
      <c r="D46" s="408"/>
      <c r="E46" s="408"/>
      <c r="F46" s="408"/>
      <c r="G46" s="408"/>
      <c r="H46" s="408"/>
      <c r="I46" s="408"/>
      <c r="J46" s="408"/>
    </row>
    <row r="47" spans="2:10" x14ac:dyDescent="0.3">
      <c r="B47" s="408"/>
      <c r="C47" s="408"/>
      <c r="D47" s="408"/>
      <c r="E47" s="408"/>
      <c r="F47" s="408"/>
      <c r="G47" s="408"/>
      <c r="H47" s="408"/>
      <c r="I47" s="408"/>
      <c r="J47" s="408"/>
    </row>
    <row r="48" spans="2:10" x14ac:dyDescent="0.3">
      <c r="B48" s="408"/>
      <c r="C48" s="408"/>
      <c r="D48" s="408"/>
      <c r="E48" s="408"/>
      <c r="F48" s="408"/>
      <c r="G48" s="408"/>
      <c r="H48" s="408"/>
      <c r="I48" s="408"/>
      <c r="J48" s="408"/>
    </row>
    <row r="49" spans="2:10" x14ac:dyDescent="0.3">
      <c r="B49" s="408"/>
      <c r="C49" s="408"/>
      <c r="D49" s="408"/>
      <c r="E49" s="408"/>
      <c r="F49" s="408"/>
      <c r="G49" s="408"/>
      <c r="H49" s="408"/>
      <c r="I49" s="408"/>
      <c r="J49" s="408"/>
    </row>
    <row r="50" spans="2:10" x14ac:dyDescent="0.3">
      <c r="B50" s="408"/>
      <c r="C50" s="408"/>
      <c r="D50" s="408"/>
      <c r="E50" s="408"/>
      <c r="F50" s="408"/>
      <c r="G50" s="408"/>
      <c r="H50" s="408"/>
      <c r="I50" s="408"/>
      <c r="J50" s="408"/>
    </row>
    <row r="51" spans="2:10" x14ac:dyDescent="0.3">
      <c r="B51" s="408"/>
      <c r="C51" s="408"/>
      <c r="D51" s="408"/>
      <c r="E51" s="408"/>
      <c r="F51" s="408"/>
      <c r="G51" s="408"/>
      <c r="H51" s="408"/>
      <c r="I51" s="408"/>
      <c r="J51" s="408"/>
    </row>
    <row r="52" spans="2:10" x14ac:dyDescent="0.3">
      <c r="B52" s="408"/>
      <c r="C52" s="408"/>
      <c r="D52" s="408"/>
      <c r="E52" s="408"/>
      <c r="F52" s="408"/>
      <c r="G52" s="408"/>
      <c r="H52" s="408"/>
      <c r="I52" s="408"/>
      <c r="J52" s="408"/>
    </row>
    <row r="53" spans="2:10" x14ac:dyDescent="0.3">
      <c r="B53" s="408"/>
      <c r="C53" s="408"/>
      <c r="D53" s="408"/>
      <c r="E53" s="408"/>
      <c r="F53" s="408"/>
      <c r="G53" s="408"/>
      <c r="H53" s="408"/>
      <c r="I53" s="408"/>
      <c r="J53" s="408"/>
    </row>
    <row r="54" spans="2:10" x14ac:dyDescent="0.3">
      <c r="B54" s="408"/>
      <c r="C54" s="408"/>
      <c r="D54" s="408"/>
      <c r="E54" s="408"/>
      <c r="F54" s="408"/>
      <c r="G54" s="408"/>
      <c r="H54" s="408"/>
      <c r="I54" s="408"/>
      <c r="J54" s="408"/>
    </row>
  </sheetData>
  <sheetProtection algorithmName="SHA-512" hashValue="uk6kDzroLfb4IgiCvFMw0nEPYrCn00b8eLWYwmgHyrQatedD9bSKzYWfOU0cGZOFqd8neo9yyZzFxqDlWkyLzQ==" saltValue="GgeBlWPzDbEr0tetiY7mRQ==" spinCount="100000" sheet="1" insertRows="0"/>
  <mergeCells count="4">
    <mergeCell ref="B7:J7"/>
    <mergeCell ref="B2:J2"/>
    <mergeCell ref="B6:J6"/>
    <mergeCell ref="B4:D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5405D-734B-4953-8750-48C9C9048AD6}">
  <sheetPr>
    <tabColor theme="5" tint="0.39997558519241921"/>
  </sheetPr>
  <dimension ref="B1:M44"/>
  <sheetViews>
    <sheetView zoomScaleNormal="100" workbookViewId="0">
      <selection activeCell="B4" sqref="B4:C4"/>
    </sheetView>
  </sheetViews>
  <sheetFormatPr defaultRowHeight="14.4" x14ac:dyDescent="0.3"/>
  <cols>
    <col min="1" max="1" width="2.88671875" customWidth="1"/>
    <col min="2" max="2" width="31.33203125" customWidth="1"/>
    <col min="3" max="3" width="33.44140625" customWidth="1"/>
    <col min="4" max="4" width="43.6640625" customWidth="1"/>
  </cols>
  <sheetData>
    <row r="1" spans="2:13" ht="12.6" customHeight="1" x14ac:dyDescent="0.3">
      <c r="B1" s="375" t="s">
        <v>411</v>
      </c>
    </row>
    <row r="2" spans="2:13" ht="15.6" x14ac:dyDescent="0.3">
      <c r="B2" s="720" t="s">
        <v>396</v>
      </c>
      <c r="C2" s="720"/>
      <c r="D2" s="720"/>
      <c r="E2" s="310"/>
      <c r="F2" s="310"/>
      <c r="G2" s="310"/>
      <c r="H2" s="310"/>
      <c r="I2" s="310"/>
      <c r="J2" s="310"/>
      <c r="K2" s="310"/>
      <c r="L2" s="310"/>
      <c r="M2" s="310"/>
    </row>
    <row r="3" spans="2:13" ht="15.6" x14ac:dyDescent="0.3">
      <c r="B3" s="521" t="s">
        <v>435</v>
      </c>
      <c r="C3" s="520"/>
      <c r="D3" s="520"/>
      <c r="E3" s="310"/>
      <c r="F3" s="310"/>
      <c r="G3" s="310"/>
      <c r="H3" s="310"/>
      <c r="I3" s="310"/>
      <c r="J3" s="310"/>
      <c r="K3" s="310"/>
      <c r="L3" s="310"/>
      <c r="M3" s="310"/>
    </row>
    <row r="4" spans="2:13" ht="18.600000000000001" customHeight="1" x14ac:dyDescent="0.3">
      <c r="B4" s="686"/>
      <c r="C4" s="688"/>
      <c r="D4" s="520"/>
      <c r="E4" s="310"/>
      <c r="F4" s="310"/>
      <c r="G4" s="310"/>
      <c r="H4" s="310"/>
      <c r="I4" s="310"/>
      <c r="J4" s="310"/>
      <c r="K4" s="310"/>
      <c r="L4" s="310"/>
      <c r="M4" s="310"/>
    </row>
    <row r="5" spans="2:13" ht="6" customHeight="1" x14ac:dyDescent="0.3">
      <c r="B5" s="520"/>
      <c r="C5" s="520"/>
      <c r="D5" s="520"/>
      <c r="E5" s="310"/>
      <c r="F5" s="310"/>
      <c r="G5" s="310"/>
      <c r="H5" s="310"/>
      <c r="I5" s="310"/>
      <c r="J5" s="310"/>
      <c r="K5" s="310"/>
      <c r="L5" s="310"/>
      <c r="M5" s="310"/>
    </row>
    <row r="6" spans="2:13" ht="23.25" customHeight="1" x14ac:dyDescent="0.3">
      <c r="B6" s="719" t="s">
        <v>395</v>
      </c>
      <c r="C6" s="719"/>
      <c r="D6" s="719"/>
    </row>
    <row r="7" spans="2:13" ht="31.2" x14ac:dyDescent="0.3">
      <c r="B7" s="386" t="s">
        <v>394</v>
      </c>
      <c r="C7" s="386" t="s">
        <v>392</v>
      </c>
      <c r="D7" s="386" t="s">
        <v>391</v>
      </c>
    </row>
    <row r="8" spans="2:13" x14ac:dyDescent="0.3">
      <c r="B8" s="409"/>
      <c r="C8" s="410"/>
      <c r="D8" s="409"/>
    </row>
    <row r="9" spans="2:13" x14ac:dyDescent="0.3">
      <c r="B9" s="409"/>
      <c r="C9" s="409"/>
      <c r="D9" s="409"/>
    </row>
    <row r="10" spans="2:13" x14ac:dyDescent="0.3">
      <c r="B10" s="409"/>
      <c r="C10" s="409"/>
      <c r="D10" s="409"/>
    </row>
    <row r="11" spans="2:13" x14ac:dyDescent="0.3">
      <c r="B11" s="409"/>
      <c r="C11" s="409"/>
      <c r="D11" s="409"/>
    </row>
    <row r="12" spans="2:13" x14ac:dyDescent="0.3">
      <c r="B12" s="409"/>
      <c r="C12" s="409"/>
      <c r="D12" s="409"/>
    </row>
    <row r="13" spans="2:13" x14ac:dyDescent="0.3">
      <c r="B13" s="409"/>
      <c r="C13" s="409"/>
      <c r="D13" s="409"/>
    </row>
    <row r="14" spans="2:13" x14ac:dyDescent="0.3">
      <c r="B14" s="409"/>
      <c r="C14" s="409"/>
      <c r="D14" s="409"/>
    </row>
    <row r="15" spans="2:13" x14ac:dyDescent="0.3">
      <c r="B15" s="409"/>
      <c r="C15" s="409"/>
      <c r="D15" s="409"/>
    </row>
    <row r="16" spans="2:13" x14ac:dyDescent="0.3">
      <c r="B16" s="409"/>
      <c r="C16" s="409"/>
      <c r="D16" s="409"/>
    </row>
    <row r="17" spans="2:4" x14ac:dyDescent="0.3">
      <c r="B17" s="409"/>
      <c r="C17" s="409"/>
      <c r="D17" s="409"/>
    </row>
    <row r="18" spans="2:4" x14ac:dyDescent="0.3">
      <c r="B18" s="409"/>
      <c r="C18" s="409"/>
      <c r="D18" s="409"/>
    </row>
    <row r="19" spans="2:4" x14ac:dyDescent="0.3">
      <c r="B19" s="409"/>
      <c r="C19" s="409"/>
      <c r="D19" s="409"/>
    </row>
    <row r="20" spans="2:4" x14ac:dyDescent="0.3">
      <c r="B20" s="409"/>
      <c r="C20" s="409"/>
      <c r="D20" s="409"/>
    </row>
    <row r="21" spans="2:4" x14ac:dyDescent="0.3">
      <c r="B21" s="409"/>
      <c r="C21" s="409"/>
      <c r="D21" s="409"/>
    </row>
    <row r="22" spans="2:4" x14ac:dyDescent="0.3">
      <c r="B22" s="409"/>
      <c r="C22" s="409"/>
      <c r="D22" s="409"/>
    </row>
    <row r="23" spans="2:4" x14ac:dyDescent="0.3">
      <c r="B23" s="409"/>
      <c r="C23" s="409"/>
      <c r="D23" s="409"/>
    </row>
    <row r="24" spans="2:4" x14ac:dyDescent="0.3">
      <c r="B24" s="409"/>
      <c r="C24" s="409"/>
      <c r="D24" s="409"/>
    </row>
    <row r="25" spans="2:4" ht="15.6" x14ac:dyDescent="0.3">
      <c r="B25" s="397" t="s">
        <v>393</v>
      </c>
      <c r="C25" s="386" t="s">
        <v>392</v>
      </c>
      <c r="D25" s="386" t="s">
        <v>391</v>
      </c>
    </row>
    <row r="26" spans="2:4" x14ac:dyDescent="0.3">
      <c r="B26" s="409"/>
      <c r="C26" s="409"/>
      <c r="D26" s="409"/>
    </row>
    <row r="27" spans="2:4" x14ac:dyDescent="0.3">
      <c r="B27" s="409"/>
      <c r="C27" s="409"/>
      <c r="D27" s="409"/>
    </row>
    <row r="28" spans="2:4" x14ac:dyDescent="0.3">
      <c r="B28" s="409"/>
      <c r="C28" s="409"/>
      <c r="D28" s="409"/>
    </row>
    <row r="29" spans="2:4" x14ac:dyDescent="0.3">
      <c r="B29" s="409"/>
      <c r="C29" s="409"/>
      <c r="D29" s="409"/>
    </row>
    <row r="30" spans="2:4" x14ac:dyDescent="0.3">
      <c r="B30" s="409"/>
      <c r="C30" s="409"/>
      <c r="D30" s="409"/>
    </row>
    <row r="31" spans="2:4" x14ac:dyDescent="0.3">
      <c r="B31" s="409"/>
      <c r="C31" s="409"/>
      <c r="D31" s="409"/>
    </row>
    <row r="32" spans="2:4" x14ac:dyDescent="0.3">
      <c r="B32" s="409"/>
      <c r="C32" s="409"/>
      <c r="D32" s="409"/>
    </row>
    <row r="33" spans="2:4" x14ac:dyDescent="0.3">
      <c r="B33" s="409"/>
      <c r="C33" s="409"/>
      <c r="D33" s="409"/>
    </row>
    <row r="34" spans="2:4" x14ac:dyDescent="0.3">
      <c r="B34" s="409"/>
      <c r="C34" s="409"/>
      <c r="D34" s="409"/>
    </row>
    <row r="35" spans="2:4" x14ac:dyDescent="0.3">
      <c r="B35" s="409"/>
      <c r="C35" s="409"/>
      <c r="D35" s="409"/>
    </row>
    <row r="36" spans="2:4" x14ac:dyDescent="0.3">
      <c r="B36" s="409"/>
      <c r="C36" s="409"/>
      <c r="D36" s="409"/>
    </row>
    <row r="37" spans="2:4" x14ac:dyDescent="0.3">
      <c r="B37" s="409"/>
      <c r="C37" s="409"/>
      <c r="D37" s="409"/>
    </row>
    <row r="38" spans="2:4" x14ac:dyDescent="0.3">
      <c r="B38" s="409"/>
      <c r="C38" s="409"/>
      <c r="D38" s="409"/>
    </row>
    <row r="39" spans="2:4" x14ac:dyDescent="0.3">
      <c r="B39" s="409"/>
      <c r="C39" s="409"/>
      <c r="D39" s="409"/>
    </row>
    <row r="40" spans="2:4" x14ac:dyDescent="0.3">
      <c r="B40" s="409"/>
      <c r="C40" s="409"/>
      <c r="D40" s="409"/>
    </row>
    <row r="41" spans="2:4" x14ac:dyDescent="0.3">
      <c r="B41" s="409"/>
      <c r="C41" s="409"/>
      <c r="D41" s="409"/>
    </row>
    <row r="42" spans="2:4" x14ac:dyDescent="0.3">
      <c r="B42" s="409"/>
      <c r="C42" s="409"/>
      <c r="D42" s="409"/>
    </row>
    <row r="43" spans="2:4" x14ac:dyDescent="0.3">
      <c r="B43" s="409"/>
      <c r="C43" s="409"/>
      <c r="D43" s="409"/>
    </row>
    <row r="44" spans="2:4" x14ac:dyDescent="0.3">
      <c r="B44" s="409"/>
      <c r="C44" s="409"/>
      <c r="D44" s="409"/>
    </row>
  </sheetData>
  <sheetProtection algorithmName="SHA-512" hashValue="uY9TSyxZJEEQmdnKPApSIBkL/OsZos595UpQlOTdN8uqU85Us5eqsvPNGAG+Hyd6MpwcfRHhJqW1wgn9dr66UA==" saltValue="LrcGsUS92QnTcWaUDKqLUw==" spinCount="100000" sheet="1" insertRows="0"/>
  <mergeCells count="3">
    <mergeCell ref="B6:D6"/>
    <mergeCell ref="B2:D2"/>
    <mergeCell ref="B4:C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 Instructions - all</vt:lpstr>
      <vt:lpstr>B Budget Electronic Magazines</vt:lpstr>
      <vt:lpstr>C Budget Print Magazines</vt:lpstr>
      <vt:lpstr>D Budget Book Publishers</vt:lpstr>
      <vt:lpstr>E Instructions Book Publishers</vt:lpstr>
      <vt:lpstr>F List of Publications</vt:lpstr>
      <vt:lpstr>G Statistical Information</vt:lpstr>
      <vt:lpstr>H Support activities</vt:lpstr>
      <vt:lpstr>I Governance</vt:lpstr>
      <vt:lpstr>J Weblinks</vt:lpstr>
      <vt:lpstr>Aligning_Your_Fiscal_Year_to_the_Grant_Request</vt:lpstr>
      <vt:lpstr>'A Instructions - all'!Print_Area</vt:lpstr>
      <vt:lpstr>'B Budget Electronic Magazines'!Print_Area</vt:lpstr>
      <vt:lpstr>'D Budget Book Publishers'!Print_Area</vt:lpstr>
      <vt:lpstr>'E Instructions Book Publishers'!Print_Area</vt:lpstr>
      <vt:lpstr>'A Instructions - all'!Print_Titles</vt:lpstr>
      <vt:lpstr>'B Budget Electronic Magazines'!Print_Titles</vt:lpstr>
      <vt:lpstr>'C Budget Print Magazines'!Print_Titles</vt:lpstr>
      <vt:lpstr>'D Budget Book Publishers'!Print_Titles</vt:lpstr>
      <vt:lpstr>'E Instructions Book Publishers'!Print_Titles</vt:lpstr>
    </vt:vector>
  </TitlesOfParts>
  <Company>Canada Council for the Arts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Espinosa, Jorge</dc:creator>
  <cp:lastModifiedBy>Moonje, Jason</cp:lastModifiedBy>
  <cp:lastPrinted>2017-03-30T23:44:34Z</cp:lastPrinted>
  <dcterms:created xsi:type="dcterms:W3CDTF">2017-03-06T19:55:27Z</dcterms:created>
  <dcterms:modified xsi:type="dcterms:W3CDTF">2023-03-16T17:07:28Z</dcterms:modified>
</cp:coreProperties>
</file>